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920Mostoles\"/>
    </mc:Choice>
  </mc:AlternateContent>
  <bookViews>
    <workbookView xWindow="0" yWindow="0" windowWidth="21600" windowHeight="9435" tabRatio="658"/>
  </bookViews>
  <sheets>
    <sheet name="Esperanza Vida Móstoles M" sheetId="15" r:id="rId1"/>
    <sheet name="Esperanza Vida M" sheetId="3" r:id="rId2"/>
    <sheet name="2023" sheetId="19" r:id="rId3"/>
    <sheet name="2022" sheetId="18" r:id="rId4"/>
    <sheet name="2021" sheetId="17" r:id="rId5"/>
    <sheet name="2020" sheetId="16" r:id="rId6"/>
    <sheet name="2019" sheetId="14" r:id="rId7"/>
    <sheet name="2018" sheetId="13" r:id="rId8"/>
    <sheet name="2017" sheetId="11" r:id="rId9"/>
    <sheet name="2016" sheetId="10" r:id="rId10"/>
    <sheet name="2015" sheetId="9" r:id="rId11"/>
    <sheet name="2014" sheetId="2" r:id="rId12"/>
    <sheet name="2013" sheetId="4" r:id="rId13"/>
    <sheet name="2012" sheetId="6" r:id="rId14"/>
    <sheet name="2011" sheetId="7" r:id="rId15"/>
    <sheet name="2010" sheetId="8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18" l="1"/>
  <c r="J109" i="17"/>
  <c r="J109" i="16"/>
  <c r="J109" i="14"/>
  <c r="J109" i="13"/>
  <c r="J109" i="11"/>
  <c r="J109" i="10"/>
  <c r="J109" i="9"/>
  <c r="J109" i="2"/>
  <c r="J109" i="4"/>
  <c r="J109" i="6"/>
  <c r="J109" i="7"/>
  <c r="J109" i="8"/>
  <c r="J109" i="19"/>
  <c r="F9" i="19" l="1"/>
  <c r="G9" i="19"/>
  <c r="I9" i="19" s="1"/>
  <c r="H10" i="19"/>
  <c r="J9" i="19" s="1"/>
  <c r="F10" i="19"/>
  <c r="G10" i="19"/>
  <c r="F11" i="19"/>
  <c r="G11" i="19"/>
  <c r="F12" i="19"/>
  <c r="G12" i="19"/>
  <c r="F13" i="19"/>
  <c r="G13" i="19"/>
  <c r="F14" i="19"/>
  <c r="G14" i="19"/>
  <c r="F15" i="19"/>
  <c r="G15" i="19"/>
  <c r="F16" i="19"/>
  <c r="G16" i="19"/>
  <c r="F17" i="19"/>
  <c r="G17" i="19"/>
  <c r="F18" i="19"/>
  <c r="G18" i="19"/>
  <c r="F19" i="19"/>
  <c r="G19" i="19"/>
  <c r="F20" i="19"/>
  <c r="G20" i="19"/>
  <c r="F21" i="19"/>
  <c r="G21" i="19"/>
  <c r="F22" i="19"/>
  <c r="G22" i="19"/>
  <c r="F23" i="19"/>
  <c r="G23" i="19"/>
  <c r="F24" i="19"/>
  <c r="G24" i="19"/>
  <c r="F25" i="19"/>
  <c r="G25" i="19"/>
  <c r="F26" i="19"/>
  <c r="G26" i="19"/>
  <c r="F27" i="19"/>
  <c r="G27" i="19"/>
  <c r="F28" i="19"/>
  <c r="G28" i="19"/>
  <c r="F29" i="19"/>
  <c r="G29" i="19"/>
  <c r="F30" i="19"/>
  <c r="G30" i="19"/>
  <c r="F31" i="19"/>
  <c r="G31" i="19"/>
  <c r="F32" i="19"/>
  <c r="G32" i="19"/>
  <c r="F33" i="19"/>
  <c r="G33" i="19"/>
  <c r="F34" i="19"/>
  <c r="G34" i="19"/>
  <c r="F35" i="19"/>
  <c r="G35" i="19"/>
  <c r="F36" i="19"/>
  <c r="G36" i="19"/>
  <c r="F37" i="19"/>
  <c r="G37" i="19"/>
  <c r="F38" i="19"/>
  <c r="G38" i="19"/>
  <c r="F39" i="19"/>
  <c r="G39" i="19"/>
  <c r="F40" i="19"/>
  <c r="G40" i="19"/>
  <c r="F41" i="19"/>
  <c r="G41" i="19"/>
  <c r="F42" i="19"/>
  <c r="G42" i="19"/>
  <c r="F43" i="19"/>
  <c r="G43" i="19"/>
  <c r="F44" i="19"/>
  <c r="G44" i="19"/>
  <c r="F45" i="19"/>
  <c r="G45" i="19"/>
  <c r="F46" i="19"/>
  <c r="G46" i="19"/>
  <c r="F47" i="19"/>
  <c r="G47" i="19"/>
  <c r="F48" i="19"/>
  <c r="G48" i="19"/>
  <c r="F49" i="19"/>
  <c r="G49" i="19"/>
  <c r="F50" i="19"/>
  <c r="G50" i="19"/>
  <c r="F51" i="19"/>
  <c r="G51" i="19"/>
  <c r="F52" i="19"/>
  <c r="G52" i="19"/>
  <c r="F53" i="19"/>
  <c r="G53" i="19"/>
  <c r="F54" i="19"/>
  <c r="G54" i="19"/>
  <c r="F55" i="19"/>
  <c r="G55" i="19"/>
  <c r="F56" i="19"/>
  <c r="G56" i="19"/>
  <c r="F57" i="19"/>
  <c r="G57" i="19"/>
  <c r="F58" i="19"/>
  <c r="G58" i="19"/>
  <c r="F59" i="19"/>
  <c r="G59" i="19"/>
  <c r="F60" i="19"/>
  <c r="G60" i="19"/>
  <c r="F61" i="19"/>
  <c r="G61" i="19"/>
  <c r="F62" i="19"/>
  <c r="G62" i="19"/>
  <c r="F63" i="19"/>
  <c r="G63" i="19"/>
  <c r="F64" i="19"/>
  <c r="G64" i="19"/>
  <c r="F65" i="19"/>
  <c r="G65" i="19"/>
  <c r="F66" i="19"/>
  <c r="G66" i="19"/>
  <c r="F67" i="19"/>
  <c r="G67" i="19"/>
  <c r="F68" i="19"/>
  <c r="G68" i="19"/>
  <c r="F69" i="19"/>
  <c r="G69" i="19"/>
  <c r="F70" i="19"/>
  <c r="G70" i="19"/>
  <c r="F71" i="19"/>
  <c r="G71" i="19"/>
  <c r="F72" i="19"/>
  <c r="G72" i="19"/>
  <c r="F73" i="19"/>
  <c r="G73" i="19"/>
  <c r="F74" i="19"/>
  <c r="G74" i="19"/>
  <c r="F75" i="19"/>
  <c r="G75" i="19"/>
  <c r="F76" i="19"/>
  <c r="G76" i="19"/>
  <c r="F77" i="19"/>
  <c r="G77" i="19"/>
  <c r="F78" i="19"/>
  <c r="G78" i="19"/>
  <c r="F79" i="19"/>
  <c r="G79" i="19"/>
  <c r="F80" i="19"/>
  <c r="G80" i="19"/>
  <c r="F81" i="19"/>
  <c r="G81" i="19"/>
  <c r="F82" i="19"/>
  <c r="G82" i="19"/>
  <c r="F83" i="19"/>
  <c r="G83" i="19"/>
  <c r="F84" i="19"/>
  <c r="G84" i="19"/>
  <c r="F85" i="19"/>
  <c r="G85" i="19"/>
  <c r="F86" i="19"/>
  <c r="G86" i="19"/>
  <c r="F87" i="19"/>
  <c r="G87" i="19"/>
  <c r="F88" i="19"/>
  <c r="G88" i="19"/>
  <c r="F89" i="19"/>
  <c r="G89" i="19"/>
  <c r="F90" i="19"/>
  <c r="G90" i="19"/>
  <c r="F91" i="19"/>
  <c r="G91" i="19"/>
  <c r="F92" i="19"/>
  <c r="G92" i="19"/>
  <c r="F93" i="19"/>
  <c r="G93" i="19"/>
  <c r="F94" i="19"/>
  <c r="G94" i="19"/>
  <c r="F95" i="19"/>
  <c r="G95" i="19"/>
  <c r="F96" i="19"/>
  <c r="G96" i="19"/>
  <c r="F97" i="19"/>
  <c r="G97" i="19"/>
  <c r="F98" i="19"/>
  <c r="G98" i="19"/>
  <c r="F99" i="19"/>
  <c r="G99" i="19"/>
  <c r="F100" i="19"/>
  <c r="G100" i="19"/>
  <c r="F101" i="19"/>
  <c r="G101" i="19"/>
  <c r="F102" i="19"/>
  <c r="G102" i="19"/>
  <c r="F103" i="19"/>
  <c r="G103" i="19"/>
  <c r="F104" i="19"/>
  <c r="G104" i="19"/>
  <c r="F105" i="19"/>
  <c r="G105" i="19"/>
  <c r="F106" i="19"/>
  <c r="G106" i="19"/>
  <c r="F107" i="19"/>
  <c r="G107" i="19"/>
  <c r="F108" i="19"/>
  <c r="G108" i="19"/>
  <c r="F109" i="19"/>
  <c r="F9" i="18"/>
  <c r="G9" i="18"/>
  <c r="I9" i="18"/>
  <c r="H10" i="18"/>
  <c r="F10" i="18"/>
  <c r="G10" i="18"/>
  <c r="I10" i="18"/>
  <c r="H11" i="18"/>
  <c r="F11" i="18"/>
  <c r="G11" i="18"/>
  <c r="I11" i="18"/>
  <c r="H12" i="18"/>
  <c r="F12" i="18"/>
  <c r="G12" i="18"/>
  <c r="I12" i="18"/>
  <c r="H13" i="18"/>
  <c r="F13" i="18"/>
  <c r="G13" i="18"/>
  <c r="I13" i="18"/>
  <c r="H14" i="18"/>
  <c r="F14" i="18"/>
  <c r="G14" i="18"/>
  <c r="I14" i="18"/>
  <c r="H15" i="18"/>
  <c r="F15" i="18"/>
  <c r="G15" i="18"/>
  <c r="I15" i="18"/>
  <c r="H16" i="18"/>
  <c r="F16" i="18"/>
  <c r="G16" i="18"/>
  <c r="I16" i="18"/>
  <c r="H17" i="18"/>
  <c r="F17" i="18"/>
  <c r="G17" i="18"/>
  <c r="I17" i="18"/>
  <c r="H18" i="18"/>
  <c r="F18" i="18"/>
  <c r="G18" i="18"/>
  <c r="I18" i="18"/>
  <c r="H19" i="18"/>
  <c r="F19" i="18"/>
  <c r="G19" i="18"/>
  <c r="I19" i="18"/>
  <c r="H20" i="18"/>
  <c r="F20" i="18"/>
  <c r="G20" i="18"/>
  <c r="I20" i="18"/>
  <c r="H21" i="18"/>
  <c r="F21" i="18"/>
  <c r="G21" i="18"/>
  <c r="I21" i="18"/>
  <c r="H22" i="18"/>
  <c r="F22" i="18"/>
  <c r="G22" i="18"/>
  <c r="I22" i="18"/>
  <c r="H23" i="18"/>
  <c r="F23" i="18"/>
  <c r="G23" i="18"/>
  <c r="I23" i="18"/>
  <c r="H24" i="18"/>
  <c r="F24" i="18"/>
  <c r="G24" i="18"/>
  <c r="I24" i="18"/>
  <c r="H25" i="18"/>
  <c r="F25" i="18"/>
  <c r="G25" i="18"/>
  <c r="I25" i="18"/>
  <c r="H26" i="18"/>
  <c r="F26" i="18"/>
  <c r="G26" i="18"/>
  <c r="I26" i="18"/>
  <c r="H27" i="18"/>
  <c r="F27" i="18"/>
  <c r="G27" i="18"/>
  <c r="I27" i="18"/>
  <c r="H28" i="18"/>
  <c r="F28" i="18"/>
  <c r="G28" i="18"/>
  <c r="I28" i="18"/>
  <c r="H29" i="18"/>
  <c r="F29" i="18"/>
  <c r="G29" i="18"/>
  <c r="I29" i="18"/>
  <c r="H30" i="18"/>
  <c r="F30" i="18"/>
  <c r="G30" i="18"/>
  <c r="I30" i="18"/>
  <c r="H31" i="18"/>
  <c r="F31" i="18"/>
  <c r="G31" i="18"/>
  <c r="I31" i="18"/>
  <c r="H32" i="18"/>
  <c r="F32" i="18"/>
  <c r="G32" i="18"/>
  <c r="I32" i="18"/>
  <c r="H33" i="18"/>
  <c r="F33" i="18"/>
  <c r="G33" i="18"/>
  <c r="I33" i="18"/>
  <c r="H34" i="18"/>
  <c r="F34" i="18"/>
  <c r="G34" i="18"/>
  <c r="I34" i="18"/>
  <c r="H35" i="18"/>
  <c r="F35" i="18"/>
  <c r="G35" i="18"/>
  <c r="I35" i="18"/>
  <c r="H36" i="18"/>
  <c r="F36" i="18"/>
  <c r="G36" i="18"/>
  <c r="I36" i="18"/>
  <c r="H37" i="18"/>
  <c r="F37" i="18"/>
  <c r="G37" i="18"/>
  <c r="I37" i="18"/>
  <c r="H38" i="18"/>
  <c r="F38" i="18"/>
  <c r="G38" i="18"/>
  <c r="I38" i="18"/>
  <c r="H39" i="18"/>
  <c r="F39" i="18"/>
  <c r="G39" i="18"/>
  <c r="I39" i="18"/>
  <c r="H40" i="18"/>
  <c r="F40" i="18"/>
  <c r="G40" i="18"/>
  <c r="I40" i="18"/>
  <c r="H41" i="18"/>
  <c r="F41" i="18"/>
  <c r="G41" i="18"/>
  <c r="I41" i="18"/>
  <c r="H42" i="18"/>
  <c r="F42" i="18"/>
  <c r="G42" i="18"/>
  <c r="I42" i="18"/>
  <c r="H43" i="18"/>
  <c r="F43" i="18"/>
  <c r="G43" i="18"/>
  <c r="I43" i="18"/>
  <c r="H44" i="18"/>
  <c r="F44" i="18"/>
  <c r="G44" i="18"/>
  <c r="I44" i="18"/>
  <c r="H45" i="18"/>
  <c r="F45" i="18"/>
  <c r="G45" i="18"/>
  <c r="I45" i="18"/>
  <c r="H46" i="18"/>
  <c r="F46" i="18"/>
  <c r="G46" i="18"/>
  <c r="I46" i="18"/>
  <c r="H47" i="18"/>
  <c r="F47" i="18"/>
  <c r="G47" i="18"/>
  <c r="I47" i="18"/>
  <c r="H48" i="18"/>
  <c r="F48" i="18"/>
  <c r="G48" i="18"/>
  <c r="I48" i="18"/>
  <c r="H49" i="18"/>
  <c r="F49" i="18"/>
  <c r="G49" i="18"/>
  <c r="I49" i="18"/>
  <c r="H50" i="18"/>
  <c r="F50" i="18"/>
  <c r="G50" i="18"/>
  <c r="I50" i="18"/>
  <c r="H51" i="18"/>
  <c r="F51" i="18"/>
  <c r="G51" i="18"/>
  <c r="I51" i="18"/>
  <c r="H52" i="18"/>
  <c r="F52" i="18"/>
  <c r="G52" i="18"/>
  <c r="I52" i="18"/>
  <c r="H53" i="18"/>
  <c r="F53" i="18"/>
  <c r="G53" i="18"/>
  <c r="I53" i="18"/>
  <c r="H54" i="18"/>
  <c r="F54" i="18"/>
  <c r="G54" i="18"/>
  <c r="I54" i="18"/>
  <c r="H55" i="18"/>
  <c r="F55" i="18"/>
  <c r="G55" i="18"/>
  <c r="I55" i="18"/>
  <c r="H56" i="18"/>
  <c r="F56" i="18"/>
  <c r="G56" i="18"/>
  <c r="I56" i="18"/>
  <c r="H57" i="18"/>
  <c r="F57" i="18"/>
  <c r="G57" i="18"/>
  <c r="I57" i="18"/>
  <c r="H58" i="18"/>
  <c r="F58" i="18"/>
  <c r="G58" i="18"/>
  <c r="I58" i="18"/>
  <c r="H59" i="18"/>
  <c r="F59" i="18"/>
  <c r="G59" i="18"/>
  <c r="I59" i="18"/>
  <c r="H60" i="18"/>
  <c r="F60" i="18"/>
  <c r="G60" i="18"/>
  <c r="I60" i="18"/>
  <c r="H61" i="18"/>
  <c r="F61" i="18"/>
  <c r="G61" i="18"/>
  <c r="I61" i="18"/>
  <c r="H62" i="18"/>
  <c r="F62" i="18"/>
  <c r="G62" i="18"/>
  <c r="I62" i="18"/>
  <c r="H63" i="18"/>
  <c r="F63" i="18"/>
  <c r="G63" i="18"/>
  <c r="I63" i="18"/>
  <c r="H64" i="18"/>
  <c r="F64" i="18"/>
  <c r="G64" i="18"/>
  <c r="I64" i="18"/>
  <c r="H65" i="18"/>
  <c r="F65" i="18"/>
  <c r="G65" i="18"/>
  <c r="I65" i="18"/>
  <c r="H66" i="18"/>
  <c r="F66" i="18"/>
  <c r="G66" i="18"/>
  <c r="I66" i="18"/>
  <c r="H67" i="18"/>
  <c r="F67" i="18"/>
  <c r="G67" i="18"/>
  <c r="I67" i="18"/>
  <c r="H68" i="18"/>
  <c r="F68" i="18"/>
  <c r="G68" i="18"/>
  <c r="I68" i="18"/>
  <c r="H69" i="18"/>
  <c r="F69" i="18"/>
  <c r="G69" i="18"/>
  <c r="I69" i="18"/>
  <c r="H70" i="18"/>
  <c r="F70" i="18"/>
  <c r="G70" i="18"/>
  <c r="I70" i="18"/>
  <c r="H71" i="18"/>
  <c r="F71" i="18"/>
  <c r="G71" i="18"/>
  <c r="I71" i="18"/>
  <c r="H72" i="18"/>
  <c r="F72" i="18"/>
  <c r="G72" i="18"/>
  <c r="I72" i="18"/>
  <c r="H73" i="18"/>
  <c r="F73" i="18"/>
  <c r="G73" i="18"/>
  <c r="I73" i="18"/>
  <c r="H74" i="18"/>
  <c r="F74" i="18"/>
  <c r="G74" i="18"/>
  <c r="I74" i="18"/>
  <c r="H75" i="18"/>
  <c r="F75" i="18"/>
  <c r="G75" i="18"/>
  <c r="I75" i="18"/>
  <c r="H76" i="18"/>
  <c r="F76" i="18"/>
  <c r="G76" i="18"/>
  <c r="I76" i="18"/>
  <c r="H77" i="18"/>
  <c r="F77" i="18"/>
  <c r="G77" i="18"/>
  <c r="I77" i="18"/>
  <c r="H78" i="18"/>
  <c r="F78" i="18"/>
  <c r="G78" i="18"/>
  <c r="I78" i="18"/>
  <c r="H79" i="18"/>
  <c r="F79" i="18"/>
  <c r="G79" i="18"/>
  <c r="I79" i="18"/>
  <c r="H80" i="18"/>
  <c r="F80" i="18"/>
  <c r="G80" i="18"/>
  <c r="I80" i="18"/>
  <c r="H81" i="18"/>
  <c r="F81" i="18"/>
  <c r="G81" i="18"/>
  <c r="I81" i="18"/>
  <c r="H82" i="18"/>
  <c r="F82" i="18"/>
  <c r="G82" i="18"/>
  <c r="I82" i="18"/>
  <c r="H83" i="18"/>
  <c r="F83" i="18"/>
  <c r="G83" i="18"/>
  <c r="I83" i="18"/>
  <c r="H84" i="18"/>
  <c r="F84" i="18"/>
  <c r="G84" i="18"/>
  <c r="I84" i="18"/>
  <c r="H85" i="18"/>
  <c r="F85" i="18"/>
  <c r="G85" i="18"/>
  <c r="I85" i="18"/>
  <c r="H86" i="18"/>
  <c r="F86" i="18"/>
  <c r="G86" i="18"/>
  <c r="I86" i="18"/>
  <c r="H87" i="18"/>
  <c r="F87" i="18"/>
  <c r="G87" i="18"/>
  <c r="I87" i="18"/>
  <c r="H88" i="18"/>
  <c r="F88" i="18"/>
  <c r="G88" i="18"/>
  <c r="I88" i="18"/>
  <c r="H89" i="18"/>
  <c r="F89" i="18"/>
  <c r="G89" i="18"/>
  <c r="I89" i="18"/>
  <c r="H90" i="18"/>
  <c r="F90" i="18"/>
  <c r="G90" i="18"/>
  <c r="I90" i="18"/>
  <c r="H91" i="18"/>
  <c r="F91" i="18"/>
  <c r="G91" i="18"/>
  <c r="I91" i="18"/>
  <c r="H92" i="18"/>
  <c r="F92" i="18"/>
  <c r="G92" i="18"/>
  <c r="I92" i="18"/>
  <c r="H93" i="18"/>
  <c r="F93" i="18"/>
  <c r="G93" i="18"/>
  <c r="I93" i="18"/>
  <c r="H94" i="18"/>
  <c r="F94" i="18"/>
  <c r="G94" i="18"/>
  <c r="I94" i="18"/>
  <c r="H95" i="18"/>
  <c r="F95" i="18"/>
  <c r="G95" i="18"/>
  <c r="I95" i="18"/>
  <c r="H96" i="18"/>
  <c r="F96" i="18"/>
  <c r="G96" i="18"/>
  <c r="I96" i="18"/>
  <c r="H97" i="18"/>
  <c r="F97" i="18"/>
  <c r="G97" i="18"/>
  <c r="I97" i="18"/>
  <c r="H98" i="18"/>
  <c r="F98" i="18"/>
  <c r="G98" i="18"/>
  <c r="I98" i="18"/>
  <c r="H99" i="18"/>
  <c r="F99" i="18"/>
  <c r="G99" i="18"/>
  <c r="I99" i="18"/>
  <c r="H100" i="18"/>
  <c r="F100" i="18"/>
  <c r="G100" i="18"/>
  <c r="I100" i="18"/>
  <c r="H101" i="18"/>
  <c r="F101" i="18"/>
  <c r="G101" i="18"/>
  <c r="I101" i="18"/>
  <c r="H102" i="18"/>
  <c r="F102" i="18"/>
  <c r="G102" i="18"/>
  <c r="I102" i="18"/>
  <c r="H103" i="18"/>
  <c r="F103" i="18"/>
  <c r="G103" i="18"/>
  <c r="I103" i="18"/>
  <c r="H104" i="18"/>
  <c r="F104" i="18"/>
  <c r="G104" i="18"/>
  <c r="I104" i="18"/>
  <c r="H105" i="18"/>
  <c r="F105" i="18"/>
  <c r="G105" i="18"/>
  <c r="I105" i="18"/>
  <c r="H106" i="18"/>
  <c r="F106" i="18"/>
  <c r="G106" i="18"/>
  <c r="I106" i="18"/>
  <c r="H107" i="18"/>
  <c r="F107" i="18"/>
  <c r="G107" i="18"/>
  <c r="I107" i="18"/>
  <c r="H108" i="18"/>
  <c r="F108" i="18"/>
  <c r="G108" i="18"/>
  <c r="I108" i="18"/>
  <c r="H109" i="18"/>
  <c r="F109" i="18"/>
  <c r="K109" i="18"/>
  <c r="L109" i="18"/>
  <c r="I109" i="18"/>
  <c r="J108" i="18"/>
  <c r="K108" i="18"/>
  <c r="L108" i="18"/>
  <c r="J107" i="18"/>
  <c r="K107" i="18"/>
  <c r="J106" i="18"/>
  <c r="J105" i="18"/>
  <c r="J104" i="18"/>
  <c r="J103" i="18"/>
  <c r="J102" i="18"/>
  <c r="J101" i="18"/>
  <c r="J100" i="18"/>
  <c r="J99" i="18"/>
  <c r="J98" i="18"/>
  <c r="J97" i="18"/>
  <c r="J96" i="18"/>
  <c r="J95" i="18"/>
  <c r="J94" i="18"/>
  <c r="J93" i="18"/>
  <c r="J92" i="18"/>
  <c r="J91" i="18"/>
  <c r="J90" i="18"/>
  <c r="J89" i="18"/>
  <c r="J88" i="18"/>
  <c r="J87" i="18"/>
  <c r="J86" i="18"/>
  <c r="J85" i="18"/>
  <c r="J84" i="18"/>
  <c r="J83" i="18"/>
  <c r="J82" i="18"/>
  <c r="J81" i="18"/>
  <c r="J80" i="18"/>
  <c r="J79" i="18"/>
  <c r="J78" i="18"/>
  <c r="J77" i="18"/>
  <c r="J76" i="18"/>
  <c r="J75" i="18"/>
  <c r="J74" i="18"/>
  <c r="J73" i="18"/>
  <c r="J72" i="18"/>
  <c r="J71" i="18"/>
  <c r="J70" i="18"/>
  <c r="J69" i="18"/>
  <c r="J68" i="18"/>
  <c r="J67" i="18"/>
  <c r="J66" i="18"/>
  <c r="J65" i="18"/>
  <c r="J64" i="18"/>
  <c r="J63" i="18"/>
  <c r="J62" i="18"/>
  <c r="J61" i="18"/>
  <c r="J60" i="18"/>
  <c r="J59" i="18"/>
  <c r="J58" i="18"/>
  <c r="J57" i="18"/>
  <c r="J56" i="18"/>
  <c r="J55" i="18"/>
  <c r="J54" i="18"/>
  <c r="J53" i="18"/>
  <c r="J52" i="18"/>
  <c r="J51" i="18"/>
  <c r="J50" i="18"/>
  <c r="J49" i="18"/>
  <c r="J48" i="18"/>
  <c r="J47" i="18"/>
  <c r="J46" i="18"/>
  <c r="J45" i="18"/>
  <c r="J44" i="18"/>
  <c r="J43" i="18"/>
  <c r="J42" i="18"/>
  <c r="J41" i="18"/>
  <c r="J40" i="18"/>
  <c r="J39" i="18"/>
  <c r="J38" i="18"/>
  <c r="J37" i="18"/>
  <c r="J36" i="18"/>
  <c r="J35" i="18"/>
  <c r="J34" i="18"/>
  <c r="J33" i="18"/>
  <c r="J32" i="18"/>
  <c r="J31" i="18"/>
  <c r="J30" i="18"/>
  <c r="J29" i="18"/>
  <c r="J28" i="18"/>
  <c r="J27" i="18"/>
  <c r="J26" i="18"/>
  <c r="J25" i="18"/>
  <c r="J24" i="18"/>
  <c r="J23" i="18"/>
  <c r="J22" i="18"/>
  <c r="J21" i="18"/>
  <c r="J20" i="18"/>
  <c r="J19" i="18"/>
  <c r="J18" i="18"/>
  <c r="J17" i="18"/>
  <c r="J16" i="18"/>
  <c r="J15" i="18"/>
  <c r="J14" i="18"/>
  <c r="J13" i="18"/>
  <c r="J12" i="18"/>
  <c r="J11" i="18"/>
  <c r="J10" i="18"/>
  <c r="J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L109" i="17"/>
  <c r="I109" i="17"/>
  <c r="J108" i="17"/>
  <c r="K108" i="17"/>
  <c r="L108" i="17"/>
  <c r="J107" i="17"/>
  <c r="K107" i="17"/>
  <c r="L107" i="17" s="1"/>
  <c r="J106" i="17"/>
  <c r="K106" i="17"/>
  <c r="J105" i="17"/>
  <c r="J104" i="17"/>
  <c r="J103" i="17"/>
  <c r="J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L109" i="16" s="1"/>
  <c r="I109" i="16"/>
  <c r="J108" i="16"/>
  <c r="K108" i="16"/>
  <c r="J107" i="16"/>
  <c r="J106" i="16"/>
  <c r="J105" i="16"/>
  <c r="J104" i="16"/>
  <c r="J103" i="16"/>
  <c r="J102" i="16"/>
  <c r="J101" i="16"/>
  <c r="J100" i="16"/>
  <c r="J99" i="16"/>
  <c r="J98" i="16"/>
  <c r="J97" i="16"/>
  <c r="J96" i="16"/>
  <c r="J95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F9" i="14"/>
  <c r="G9" i="14"/>
  <c r="I9" i="14"/>
  <c r="H10" i="14"/>
  <c r="F10" i="14"/>
  <c r="G10" i="14"/>
  <c r="I10" i="14"/>
  <c r="H11" i="14"/>
  <c r="F11" i="14"/>
  <c r="G11" i="14"/>
  <c r="I11" i="14"/>
  <c r="H12" i="14"/>
  <c r="F12" i="14"/>
  <c r="G12" i="14"/>
  <c r="I12" i="14"/>
  <c r="H13" i="14"/>
  <c r="F13" i="14"/>
  <c r="G13" i="14"/>
  <c r="I13" i="14"/>
  <c r="H14" i="14"/>
  <c r="F14" i="14"/>
  <c r="G14" i="14"/>
  <c r="I14" i="14"/>
  <c r="H15" i="14"/>
  <c r="F15" i="14"/>
  <c r="G15" i="14"/>
  <c r="I15" i="14"/>
  <c r="H16" i="14"/>
  <c r="F16" i="14"/>
  <c r="G16" i="14"/>
  <c r="I16" i="14"/>
  <c r="H17" i="14"/>
  <c r="F17" i="14"/>
  <c r="G17" i="14"/>
  <c r="I17" i="14"/>
  <c r="H18" i="14"/>
  <c r="F18" i="14"/>
  <c r="G18" i="14"/>
  <c r="I18" i="14"/>
  <c r="H19" i="14"/>
  <c r="F19" i="14"/>
  <c r="G19" i="14"/>
  <c r="I19" i="14"/>
  <c r="H20" i="14"/>
  <c r="F20" i="14"/>
  <c r="G20" i="14"/>
  <c r="I20" i="14"/>
  <c r="H21" i="14"/>
  <c r="F21" i="14"/>
  <c r="G21" i="14"/>
  <c r="I21" i="14"/>
  <c r="H22" i="14"/>
  <c r="F22" i="14"/>
  <c r="G22" i="14"/>
  <c r="I22" i="14"/>
  <c r="H23" i="14"/>
  <c r="F23" i="14"/>
  <c r="G23" i="14"/>
  <c r="I23" i="14"/>
  <c r="H24" i="14"/>
  <c r="F24" i="14"/>
  <c r="G24" i="14"/>
  <c r="I24" i="14"/>
  <c r="H25" i="14"/>
  <c r="F25" i="14"/>
  <c r="G25" i="14"/>
  <c r="I25" i="14"/>
  <c r="H26" i="14"/>
  <c r="F26" i="14"/>
  <c r="G26" i="14"/>
  <c r="I26" i="14"/>
  <c r="H27" i="14"/>
  <c r="F27" i="14"/>
  <c r="G27" i="14"/>
  <c r="I27" i="14"/>
  <c r="H28" i="14"/>
  <c r="F28" i="14"/>
  <c r="G28" i="14"/>
  <c r="I28" i="14"/>
  <c r="H29" i="14"/>
  <c r="F29" i="14"/>
  <c r="G29" i="14"/>
  <c r="I29" i="14"/>
  <c r="H30" i="14"/>
  <c r="F30" i="14"/>
  <c r="G30" i="14"/>
  <c r="I30" i="14"/>
  <c r="H31" i="14"/>
  <c r="F31" i="14"/>
  <c r="G31" i="14"/>
  <c r="I31" i="14"/>
  <c r="H32" i="14"/>
  <c r="F32" i="14"/>
  <c r="G32" i="14"/>
  <c r="I32" i="14"/>
  <c r="H33" i="14"/>
  <c r="F33" i="14"/>
  <c r="G33" i="14"/>
  <c r="I33" i="14"/>
  <c r="H34" i="14"/>
  <c r="F34" i="14"/>
  <c r="G34" i="14"/>
  <c r="I34" i="14"/>
  <c r="H35" i="14"/>
  <c r="F35" i="14"/>
  <c r="G35" i="14"/>
  <c r="I35" i="14"/>
  <c r="H36" i="14"/>
  <c r="F36" i="14"/>
  <c r="G36" i="14"/>
  <c r="I36" i="14"/>
  <c r="H37" i="14"/>
  <c r="F37" i="14"/>
  <c r="G37" i="14"/>
  <c r="I37" i="14"/>
  <c r="H38" i="14"/>
  <c r="F38" i="14"/>
  <c r="G38" i="14"/>
  <c r="I38" i="14"/>
  <c r="H39" i="14"/>
  <c r="F39" i="14"/>
  <c r="G39" i="14"/>
  <c r="I39" i="14"/>
  <c r="H40" i="14"/>
  <c r="F40" i="14"/>
  <c r="G40" i="14"/>
  <c r="I40" i="14"/>
  <c r="H41" i="14"/>
  <c r="F41" i="14"/>
  <c r="G41" i="14"/>
  <c r="I41" i="14"/>
  <c r="H42" i="14"/>
  <c r="F42" i="14"/>
  <c r="G42" i="14"/>
  <c r="I42" i="14"/>
  <c r="H43" i="14"/>
  <c r="F43" i="14"/>
  <c r="G43" i="14"/>
  <c r="I43" i="14"/>
  <c r="H44" i="14"/>
  <c r="F44" i="14"/>
  <c r="G44" i="14"/>
  <c r="I44" i="14"/>
  <c r="H45" i="14"/>
  <c r="F45" i="14"/>
  <c r="G45" i="14"/>
  <c r="I45" i="14"/>
  <c r="H46" i="14"/>
  <c r="F46" i="14"/>
  <c r="G46" i="14"/>
  <c r="I46" i="14"/>
  <c r="H47" i="14"/>
  <c r="F47" i="14"/>
  <c r="G47" i="14"/>
  <c r="I47" i="14"/>
  <c r="H48" i="14"/>
  <c r="F48" i="14"/>
  <c r="G48" i="14"/>
  <c r="I48" i="14"/>
  <c r="H49" i="14"/>
  <c r="F49" i="14"/>
  <c r="G49" i="14"/>
  <c r="I49" i="14"/>
  <c r="H50" i="14"/>
  <c r="F50" i="14"/>
  <c r="G50" i="14"/>
  <c r="I50" i="14"/>
  <c r="H51" i="14"/>
  <c r="F51" i="14"/>
  <c r="G51" i="14"/>
  <c r="I51" i="14"/>
  <c r="H52" i="14"/>
  <c r="F52" i="14"/>
  <c r="G52" i="14"/>
  <c r="I52" i="14"/>
  <c r="H53" i="14"/>
  <c r="F53" i="14"/>
  <c r="G53" i="14"/>
  <c r="I53" i="14"/>
  <c r="H54" i="14"/>
  <c r="F54" i="14"/>
  <c r="G54" i="14"/>
  <c r="I54" i="14"/>
  <c r="H55" i="14"/>
  <c r="F55" i="14"/>
  <c r="G55" i="14"/>
  <c r="I55" i="14"/>
  <c r="H56" i="14"/>
  <c r="F56" i="14"/>
  <c r="G56" i="14"/>
  <c r="I56" i="14"/>
  <c r="H57" i="14"/>
  <c r="F57" i="14"/>
  <c r="G57" i="14"/>
  <c r="I57" i="14"/>
  <c r="H58" i="14"/>
  <c r="F58" i="14"/>
  <c r="G58" i="14"/>
  <c r="I58" i="14"/>
  <c r="H59" i="14"/>
  <c r="F59" i="14"/>
  <c r="G59" i="14"/>
  <c r="I59" i="14"/>
  <c r="H60" i="14"/>
  <c r="F60" i="14"/>
  <c r="G60" i="14"/>
  <c r="I60" i="14"/>
  <c r="H61" i="14"/>
  <c r="F61" i="14"/>
  <c r="G61" i="14"/>
  <c r="I61" i="14"/>
  <c r="H62" i="14"/>
  <c r="F62" i="14"/>
  <c r="G62" i="14"/>
  <c r="I62" i="14"/>
  <c r="H63" i="14"/>
  <c r="F63" i="14"/>
  <c r="G63" i="14"/>
  <c r="I63" i="14"/>
  <c r="H64" i="14"/>
  <c r="F64" i="14"/>
  <c r="G64" i="14"/>
  <c r="I64" i="14"/>
  <c r="H65" i="14"/>
  <c r="F65" i="14"/>
  <c r="G65" i="14"/>
  <c r="I65" i="14"/>
  <c r="H66" i="14"/>
  <c r="F66" i="14"/>
  <c r="G66" i="14"/>
  <c r="I66" i="14"/>
  <c r="H67" i="14"/>
  <c r="F67" i="14"/>
  <c r="G67" i="14"/>
  <c r="I67" i="14"/>
  <c r="H68" i="14"/>
  <c r="F68" i="14"/>
  <c r="G68" i="14"/>
  <c r="I68" i="14"/>
  <c r="H69" i="14"/>
  <c r="F69" i="14"/>
  <c r="G69" i="14"/>
  <c r="I69" i="14"/>
  <c r="H70" i="14"/>
  <c r="F70" i="14"/>
  <c r="G70" i="14"/>
  <c r="I70" i="14"/>
  <c r="H71" i="14"/>
  <c r="F71" i="14"/>
  <c r="G71" i="14"/>
  <c r="I71" i="14"/>
  <c r="H72" i="14"/>
  <c r="F72" i="14"/>
  <c r="G72" i="14"/>
  <c r="I72" i="14"/>
  <c r="H73" i="14"/>
  <c r="F73" i="14"/>
  <c r="G73" i="14"/>
  <c r="I73" i="14"/>
  <c r="H74" i="14"/>
  <c r="F74" i="14"/>
  <c r="G74" i="14"/>
  <c r="I74" i="14"/>
  <c r="H75" i="14"/>
  <c r="F75" i="14"/>
  <c r="G75" i="14"/>
  <c r="I75" i="14"/>
  <c r="H76" i="14"/>
  <c r="F76" i="14"/>
  <c r="G76" i="14"/>
  <c r="I76" i="14"/>
  <c r="H77" i="14"/>
  <c r="F77" i="14"/>
  <c r="G77" i="14"/>
  <c r="I77" i="14"/>
  <c r="H78" i="14"/>
  <c r="F78" i="14"/>
  <c r="G78" i="14"/>
  <c r="I78" i="14"/>
  <c r="H79" i="14"/>
  <c r="F79" i="14"/>
  <c r="G79" i="14"/>
  <c r="I79" i="14"/>
  <c r="H80" i="14"/>
  <c r="F80" i="14"/>
  <c r="G80" i="14"/>
  <c r="I80" i="14"/>
  <c r="H81" i="14"/>
  <c r="F81" i="14"/>
  <c r="G81" i="14"/>
  <c r="I81" i="14"/>
  <c r="H82" i="14"/>
  <c r="F82" i="14"/>
  <c r="G82" i="14"/>
  <c r="I82" i="14"/>
  <c r="H83" i="14"/>
  <c r="F83" i="14"/>
  <c r="G83" i="14"/>
  <c r="I83" i="14"/>
  <c r="H84" i="14"/>
  <c r="F84" i="14"/>
  <c r="G84" i="14"/>
  <c r="I84" i="14"/>
  <c r="H85" i="14"/>
  <c r="F85" i="14"/>
  <c r="G85" i="14"/>
  <c r="I85" i="14"/>
  <c r="H86" i="14"/>
  <c r="F86" i="14"/>
  <c r="G86" i="14"/>
  <c r="I86" i="14"/>
  <c r="H87" i="14"/>
  <c r="F87" i="14"/>
  <c r="G87" i="14"/>
  <c r="I87" i="14"/>
  <c r="H88" i="14"/>
  <c r="F88" i="14"/>
  <c r="G88" i="14"/>
  <c r="I88" i="14"/>
  <c r="H89" i="14"/>
  <c r="F89" i="14"/>
  <c r="G89" i="14"/>
  <c r="I89" i="14"/>
  <c r="H90" i="14"/>
  <c r="F90" i="14"/>
  <c r="G90" i="14"/>
  <c r="I90" i="14"/>
  <c r="H91" i="14"/>
  <c r="F91" i="14"/>
  <c r="G91" i="14"/>
  <c r="I91" i="14"/>
  <c r="H92" i="14"/>
  <c r="F92" i="14"/>
  <c r="G92" i="14"/>
  <c r="I92" i="14"/>
  <c r="H93" i="14"/>
  <c r="F93" i="14"/>
  <c r="G93" i="14"/>
  <c r="I93" i="14"/>
  <c r="H94" i="14"/>
  <c r="F94" i="14"/>
  <c r="G94" i="14"/>
  <c r="I94" i="14"/>
  <c r="H95" i="14"/>
  <c r="F95" i="14"/>
  <c r="G95" i="14"/>
  <c r="I95" i="14"/>
  <c r="H96" i="14"/>
  <c r="F96" i="14"/>
  <c r="G96" i="14"/>
  <c r="I96" i="14"/>
  <c r="H97" i="14"/>
  <c r="F97" i="14"/>
  <c r="G97" i="14"/>
  <c r="I97" i="14"/>
  <c r="H98" i="14"/>
  <c r="F98" i="14"/>
  <c r="G98" i="14"/>
  <c r="I98" i="14"/>
  <c r="H99" i="14"/>
  <c r="F99" i="14"/>
  <c r="G99" i="14"/>
  <c r="I99" i="14"/>
  <c r="H100" i="14"/>
  <c r="F100" i="14"/>
  <c r="G100" i="14"/>
  <c r="I100" i="14"/>
  <c r="H101" i="14"/>
  <c r="F101" i="14"/>
  <c r="G101" i="14"/>
  <c r="I101" i="14"/>
  <c r="H102" i="14"/>
  <c r="F102" i="14"/>
  <c r="G102" i="14"/>
  <c r="I102" i="14"/>
  <c r="H103" i="14"/>
  <c r="F103" i="14"/>
  <c r="G103" i="14"/>
  <c r="I103" i="14"/>
  <c r="H104" i="14"/>
  <c r="F104" i="14"/>
  <c r="G104" i="14"/>
  <c r="I104" i="14"/>
  <c r="H105" i="14"/>
  <c r="F105" i="14"/>
  <c r="G105" i="14"/>
  <c r="I105" i="14"/>
  <c r="H106" i="14"/>
  <c r="F106" i="14"/>
  <c r="G106" i="14"/>
  <c r="I106" i="14"/>
  <c r="H107" i="14"/>
  <c r="F107" i="14"/>
  <c r="G107" i="14"/>
  <c r="I107" i="14"/>
  <c r="H108" i="14"/>
  <c r="F108" i="14"/>
  <c r="G108" i="14"/>
  <c r="I108" i="14"/>
  <c r="H109" i="14"/>
  <c r="F109" i="14"/>
  <c r="K109" i="14"/>
  <c r="J108" i="14"/>
  <c r="J107" i="14"/>
  <c r="J106" i="14"/>
  <c r="J105" i="14"/>
  <c r="J104" i="14"/>
  <c r="J103" i="14"/>
  <c r="J102" i="14"/>
  <c r="J101" i="14"/>
  <c r="J100" i="14"/>
  <c r="J99" i="14"/>
  <c r="J98" i="14"/>
  <c r="J97" i="14"/>
  <c r="J96" i="14"/>
  <c r="J95" i="14"/>
  <c r="J94" i="14"/>
  <c r="J93" i="14"/>
  <c r="J92" i="14"/>
  <c r="J91" i="14"/>
  <c r="J90" i="14"/>
  <c r="J89" i="14"/>
  <c r="J88" i="14"/>
  <c r="J87" i="14"/>
  <c r="J86" i="14"/>
  <c r="J85" i="14"/>
  <c r="J84" i="14"/>
  <c r="J83" i="14"/>
  <c r="J82" i="14"/>
  <c r="J81" i="14"/>
  <c r="J80" i="14"/>
  <c r="J79" i="14"/>
  <c r="J78" i="14"/>
  <c r="J77" i="14"/>
  <c r="J76" i="14"/>
  <c r="J75" i="14"/>
  <c r="J74" i="14"/>
  <c r="J73" i="14"/>
  <c r="J72" i="14"/>
  <c r="J71" i="14"/>
  <c r="J70" i="14"/>
  <c r="J69" i="14"/>
  <c r="J68" i="14"/>
  <c r="J67" i="14"/>
  <c r="J66" i="14"/>
  <c r="J65" i="14"/>
  <c r="J64" i="14"/>
  <c r="J63" i="14"/>
  <c r="J62" i="14"/>
  <c r="J61" i="14"/>
  <c r="J60" i="14"/>
  <c r="J59" i="14"/>
  <c r="J58" i="14"/>
  <c r="J57" i="14"/>
  <c r="J56" i="14"/>
  <c r="J55" i="14"/>
  <c r="J54" i="14"/>
  <c r="J53" i="14"/>
  <c r="J52" i="14"/>
  <c r="J51" i="14"/>
  <c r="J50" i="14"/>
  <c r="J49" i="14"/>
  <c r="J48" i="14"/>
  <c r="J47" i="14"/>
  <c r="J46" i="14"/>
  <c r="J45" i="14"/>
  <c r="J44" i="14"/>
  <c r="J43" i="14"/>
  <c r="J42" i="14"/>
  <c r="J41" i="14"/>
  <c r="J40" i="14"/>
  <c r="J39" i="14"/>
  <c r="J38" i="14"/>
  <c r="J37" i="14"/>
  <c r="J36" i="14"/>
  <c r="J35" i="14"/>
  <c r="J34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F9" i="13"/>
  <c r="G9" i="13"/>
  <c r="I9" i="13"/>
  <c r="H10" i="13"/>
  <c r="F10" i="13"/>
  <c r="G10" i="13"/>
  <c r="I10" i="13"/>
  <c r="H11" i="13"/>
  <c r="F11" i="13"/>
  <c r="G11" i="13"/>
  <c r="I11" i="13"/>
  <c r="H12" i="13"/>
  <c r="F12" i="13"/>
  <c r="G12" i="13"/>
  <c r="I12" i="13"/>
  <c r="H13" i="13"/>
  <c r="F13" i="13"/>
  <c r="G13" i="13"/>
  <c r="I13" i="13"/>
  <c r="H14" i="13"/>
  <c r="F14" i="13"/>
  <c r="G14" i="13"/>
  <c r="I14" i="13"/>
  <c r="H15" i="13"/>
  <c r="F15" i="13"/>
  <c r="G15" i="13"/>
  <c r="I15" i="13"/>
  <c r="H16" i="13"/>
  <c r="F16" i="13"/>
  <c r="G16" i="13"/>
  <c r="I16" i="13"/>
  <c r="H17" i="13"/>
  <c r="F17" i="13"/>
  <c r="G17" i="13"/>
  <c r="I17" i="13"/>
  <c r="H18" i="13"/>
  <c r="F18" i="13"/>
  <c r="G18" i="13"/>
  <c r="I18" i="13"/>
  <c r="H19" i="13"/>
  <c r="F19" i="13"/>
  <c r="G19" i="13"/>
  <c r="I19" i="13"/>
  <c r="H20" i="13"/>
  <c r="F20" i="13"/>
  <c r="G20" i="13"/>
  <c r="I20" i="13"/>
  <c r="H21" i="13"/>
  <c r="F21" i="13"/>
  <c r="G21" i="13"/>
  <c r="I21" i="13"/>
  <c r="H22" i="13"/>
  <c r="F22" i="13"/>
  <c r="G22" i="13"/>
  <c r="I22" i="13"/>
  <c r="H23" i="13"/>
  <c r="F23" i="13"/>
  <c r="G23" i="13"/>
  <c r="I23" i="13"/>
  <c r="H24" i="13"/>
  <c r="F24" i="13"/>
  <c r="G24" i="13"/>
  <c r="I24" i="13"/>
  <c r="H25" i="13"/>
  <c r="F25" i="13"/>
  <c r="G25" i="13"/>
  <c r="I25" i="13"/>
  <c r="H26" i="13"/>
  <c r="F26" i="13"/>
  <c r="G26" i="13"/>
  <c r="I26" i="13"/>
  <c r="H27" i="13"/>
  <c r="F27" i="13"/>
  <c r="G27" i="13"/>
  <c r="I27" i="13"/>
  <c r="H28" i="13"/>
  <c r="F28" i="13"/>
  <c r="G28" i="13"/>
  <c r="I28" i="13"/>
  <c r="H29" i="13"/>
  <c r="F29" i="13"/>
  <c r="G29" i="13"/>
  <c r="I29" i="13"/>
  <c r="H30" i="13"/>
  <c r="F30" i="13"/>
  <c r="G30" i="13"/>
  <c r="I30" i="13"/>
  <c r="H31" i="13"/>
  <c r="F31" i="13"/>
  <c r="G31" i="13"/>
  <c r="I31" i="13"/>
  <c r="H32" i="13"/>
  <c r="F32" i="13"/>
  <c r="G32" i="13"/>
  <c r="I32" i="13"/>
  <c r="H33" i="13"/>
  <c r="F33" i="13"/>
  <c r="G33" i="13"/>
  <c r="I33" i="13"/>
  <c r="H34" i="13"/>
  <c r="F34" i="13"/>
  <c r="G34" i="13"/>
  <c r="I34" i="13"/>
  <c r="H35" i="13"/>
  <c r="F35" i="13"/>
  <c r="G35" i="13"/>
  <c r="I35" i="13"/>
  <c r="H36" i="13"/>
  <c r="F36" i="13"/>
  <c r="G36" i="13"/>
  <c r="I36" i="13"/>
  <c r="H37" i="13"/>
  <c r="F37" i="13"/>
  <c r="G37" i="13"/>
  <c r="I37" i="13"/>
  <c r="H38" i="13"/>
  <c r="F38" i="13"/>
  <c r="G38" i="13"/>
  <c r="I38" i="13"/>
  <c r="H39" i="13"/>
  <c r="F39" i="13"/>
  <c r="G39" i="13"/>
  <c r="I39" i="13"/>
  <c r="H40" i="13"/>
  <c r="F40" i="13"/>
  <c r="G40" i="13"/>
  <c r="I40" i="13"/>
  <c r="H41" i="13"/>
  <c r="F41" i="13"/>
  <c r="G41" i="13"/>
  <c r="I41" i="13"/>
  <c r="H42" i="13"/>
  <c r="F42" i="13"/>
  <c r="G42" i="13"/>
  <c r="I42" i="13"/>
  <c r="H43" i="13"/>
  <c r="F43" i="13"/>
  <c r="G43" i="13"/>
  <c r="I43" i="13"/>
  <c r="H44" i="13"/>
  <c r="F44" i="13"/>
  <c r="G44" i="13"/>
  <c r="I44" i="13"/>
  <c r="H45" i="13"/>
  <c r="F45" i="13"/>
  <c r="G45" i="13"/>
  <c r="I45" i="13"/>
  <c r="H46" i="13"/>
  <c r="F46" i="13"/>
  <c r="G46" i="13"/>
  <c r="I46" i="13"/>
  <c r="H47" i="13"/>
  <c r="F47" i="13"/>
  <c r="G47" i="13"/>
  <c r="I47" i="13"/>
  <c r="H48" i="13"/>
  <c r="F48" i="13"/>
  <c r="G48" i="13"/>
  <c r="I48" i="13"/>
  <c r="H49" i="13"/>
  <c r="F49" i="13"/>
  <c r="G49" i="13"/>
  <c r="I49" i="13"/>
  <c r="H50" i="13"/>
  <c r="F50" i="13"/>
  <c r="G50" i="13"/>
  <c r="I50" i="13"/>
  <c r="H51" i="13"/>
  <c r="F51" i="13"/>
  <c r="G51" i="13"/>
  <c r="I51" i="13"/>
  <c r="H52" i="13"/>
  <c r="F52" i="13"/>
  <c r="G52" i="13"/>
  <c r="I52" i="13"/>
  <c r="H53" i="13"/>
  <c r="F53" i="13"/>
  <c r="G53" i="13"/>
  <c r="I53" i="13"/>
  <c r="H54" i="13"/>
  <c r="F54" i="13"/>
  <c r="G54" i="13"/>
  <c r="I54" i="13"/>
  <c r="H55" i="13"/>
  <c r="F55" i="13"/>
  <c r="G55" i="13"/>
  <c r="I55" i="13"/>
  <c r="H56" i="13"/>
  <c r="F56" i="13"/>
  <c r="G56" i="13"/>
  <c r="I56" i="13"/>
  <c r="H57" i="13"/>
  <c r="F57" i="13"/>
  <c r="G57" i="13"/>
  <c r="I57" i="13"/>
  <c r="H58" i="13"/>
  <c r="F58" i="13"/>
  <c r="G58" i="13"/>
  <c r="I58" i="13"/>
  <c r="H59" i="13"/>
  <c r="F59" i="13"/>
  <c r="G59" i="13"/>
  <c r="I59" i="13"/>
  <c r="H60" i="13"/>
  <c r="F60" i="13"/>
  <c r="G60" i="13"/>
  <c r="I60" i="13"/>
  <c r="H61" i="13"/>
  <c r="F61" i="13"/>
  <c r="G61" i="13"/>
  <c r="I61" i="13"/>
  <c r="H62" i="13"/>
  <c r="F62" i="13"/>
  <c r="G62" i="13"/>
  <c r="I62" i="13"/>
  <c r="H63" i="13"/>
  <c r="F63" i="13"/>
  <c r="G63" i="13"/>
  <c r="I63" i="13"/>
  <c r="H64" i="13"/>
  <c r="F64" i="13"/>
  <c r="G64" i="13"/>
  <c r="I64" i="13"/>
  <c r="H65" i="13"/>
  <c r="F65" i="13"/>
  <c r="G65" i="13"/>
  <c r="I65" i="13"/>
  <c r="H66" i="13"/>
  <c r="F66" i="13"/>
  <c r="G66" i="13"/>
  <c r="I66" i="13"/>
  <c r="H67" i="13"/>
  <c r="F67" i="13"/>
  <c r="G67" i="13"/>
  <c r="I67" i="13"/>
  <c r="H68" i="13"/>
  <c r="F68" i="13"/>
  <c r="G68" i="13"/>
  <c r="I68" i="13"/>
  <c r="H69" i="13"/>
  <c r="F69" i="13"/>
  <c r="G69" i="13"/>
  <c r="I69" i="13"/>
  <c r="H70" i="13"/>
  <c r="F70" i="13"/>
  <c r="G70" i="13"/>
  <c r="I70" i="13"/>
  <c r="H71" i="13"/>
  <c r="F71" i="13"/>
  <c r="G71" i="13"/>
  <c r="I71" i="13"/>
  <c r="H72" i="13"/>
  <c r="F72" i="13"/>
  <c r="G72" i="13"/>
  <c r="I72" i="13"/>
  <c r="H73" i="13"/>
  <c r="F73" i="13"/>
  <c r="G73" i="13"/>
  <c r="I73" i="13"/>
  <c r="H74" i="13"/>
  <c r="F74" i="13"/>
  <c r="G74" i="13"/>
  <c r="I74" i="13"/>
  <c r="H75" i="13"/>
  <c r="F75" i="13"/>
  <c r="G75" i="13"/>
  <c r="I75" i="13"/>
  <c r="H76" i="13"/>
  <c r="F76" i="13"/>
  <c r="G76" i="13"/>
  <c r="I76" i="13"/>
  <c r="H77" i="13"/>
  <c r="F77" i="13"/>
  <c r="G77" i="13"/>
  <c r="I77" i="13"/>
  <c r="H78" i="13"/>
  <c r="F78" i="13"/>
  <c r="G78" i="13"/>
  <c r="I78" i="13"/>
  <c r="H79" i="13"/>
  <c r="F79" i="13"/>
  <c r="G79" i="13"/>
  <c r="I79" i="13"/>
  <c r="H80" i="13"/>
  <c r="F80" i="13"/>
  <c r="G80" i="13"/>
  <c r="I80" i="13"/>
  <c r="H81" i="13"/>
  <c r="F81" i="13"/>
  <c r="G81" i="13"/>
  <c r="I81" i="13"/>
  <c r="H82" i="13"/>
  <c r="F82" i="13"/>
  <c r="G82" i="13"/>
  <c r="I82" i="13"/>
  <c r="H83" i="13"/>
  <c r="F83" i="13"/>
  <c r="G83" i="13"/>
  <c r="I83" i="13"/>
  <c r="H84" i="13"/>
  <c r="F84" i="13"/>
  <c r="G84" i="13"/>
  <c r="I84" i="13"/>
  <c r="H85" i="13"/>
  <c r="F85" i="13"/>
  <c r="G85" i="13"/>
  <c r="I85" i="13"/>
  <c r="H86" i="13"/>
  <c r="F86" i="13"/>
  <c r="G86" i="13"/>
  <c r="I86" i="13"/>
  <c r="H87" i="13"/>
  <c r="F87" i="13"/>
  <c r="G87" i="13"/>
  <c r="I87" i="13"/>
  <c r="H88" i="13"/>
  <c r="F88" i="13"/>
  <c r="G88" i="13"/>
  <c r="I88" i="13"/>
  <c r="H89" i="13"/>
  <c r="F89" i="13"/>
  <c r="G89" i="13"/>
  <c r="I89" i="13"/>
  <c r="H90" i="13"/>
  <c r="F90" i="13"/>
  <c r="G90" i="13"/>
  <c r="I90" i="13"/>
  <c r="H91" i="13"/>
  <c r="F91" i="13"/>
  <c r="G91" i="13"/>
  <c r="I91" i="13"/>
  <c r="H92" i="13"/>
  <c r="F92" i="13"/>
  <c r="G92" i="13"/>
  <c r="I92" i="13"/>
  <c r="H93" i="13"/>
  <c r="F93" i="13"/>
  <c r="G93" i="13"/>
  <c r="I93" i="13"/>
  <c r="H94" i="13"/>
  <c r="F94" i="13"/>
  <c r="G94" i="13"/>
  <c r="I94" i="13"/>
  <c r="H95" i="13"/>
  <c r="F95" i="13"/>
  <c r="G95" i="13"/>
  <c r="I95" i="13"/>
  <c r="H96" i="13"/>
  <c r="F96" i="13"/>
  <c r="G96" i="13"/>
  <c r="I96" i="13"/>
  <c r="H97" i="13"/>
  <c r="F97" i="13"/>
  <c r="G97" i="13"/>
  <c r="I97" i="13"/>
  <c r="H98" i="13"/>
  <c r="F98" i="13"/>
  <c r="G98" i="13"/>
  <c r="I98" i="13"/>
  <c r="H99" i="13"/>
  <c r="F99" i="13"/>
  <c r="G99" i="13"/>
  <c r="I99" i="13"/>
  <c r="H100" i="13"/>
  <c r="F100" i="13"/>
  <c r="G100" i="13"/>
  <c r="I100" i="13"/>
  <c r="H101" i="13"/>
  <c r="F101" i="13"/>
  <c r="G101" i="13"/>
  <c r="I101" i="13"/>
  <c r="H102" i="13"/>
  <c r="F102" i="13"/>
  <c r="G102" i="13"/>
  <c r="I102" i="13"/>
  <c r="H103" i="13"/>
  <c r="F103" i="13"/>
  <c r="G103" i="13"/>
  <c r="I103" i="13"/>
  <c r="H104" i="13"/>
  <c r="F104" i="13"/>
  <c r="G104" i="13"/>
  <c r="I104" i="13"/>
  <c r="H105" i="13"/>
  <c r="F105" i="13"/>
  <c r="G105" i="13"/>
  <c r="I105" i="13"/>
  <c r="H106" i="13"/>
  <c r="F106" i="13"/>
  <c r="G106" i="13"/>
  <c r="I106" i="13"/>
  <c r="H107" i="13"/>
  <c r="F107" i="13"/>
  <c r="G107" i="13"/>
  <c r="I107" i="13"/>
  <c r="H108" i="13"/>
  <c r="F108" i="13"/>
  <c r="G108" i="13"/>
  <c r="I108" i="13"/>
  <c r="H109" i="13"/>
  <c r="F109" i="13"/>
  <c r="K109" i="13"/>
  <c r="J108" i="13"/>
  <c r="J107" i="13"/>
  <c r="J106" i="13"/>
  <c r="J105" i="13"/>
  <c r="J104" i="13"/>
  <c r="J103" i="13"/>
  <c r="J102" i="13"/>
  <c r="J101" i="13"/>
  <c r="J100" i="13"/>
  <c r="J99" i="13"/>
  <c r="J98" i="13"/>
  <c r="J97" i="13"/>
  <c r="J96" i="13"/>
  <c r="J95" i="13"/>
  <c r="J94" i="13"/>
  <c r="J93" i="13"/>
  <c r="J92" i="13"/>
  <c r="J91" i="13"/>
  <c r="J90" i="13"/>
  <c r="J89" i="13"/>
  <c r="J88" i="13"/>
  <c r="J87" i="13"/>
  <c r="J86" i="13"/>
  <c r="J85" i="13"/>
  <c r="J84" i="13"/>
  <c r="J83" i="13"/>
  <c r="J82" i="13"/>
  <c r="J81" i="13"/>
  <c r="J80" i="13"/>
  <c r="J79" i="13"/>
  <c r="J78" i="13"/>
  <c r="J77" i="13"/>
  <c r="J76" i="13"/>
  <c r="J75" i="13"/>
  <c r="J74" i="13"/>
  <c r="J73" i="13"/>
  <c r="J72" i="13"/>
  <c r="J71" i="13"/>
  <c r="J70" i="13"/>
  <c r="J69" i="13"/>
  <c r="J68" i="13"/>
  <c r="J67" i="13"/>
  <c r="J66" i="13"/>
  <c r="J65" i="13"/>
  <c r="J64" i="13"/>
  <c r="J63" i="13"/>
  <c r="J62" i="13"/>
  <c r="J61" i="13"/>
  <c r="J60" i="13"/>
  <c r="J59" i="13"/>
  <c r="J58" i="13"/>
  <c r="J57" i="13"/>
  <c r="J56" i="13"/>
  <c r="J55" i="13"/>
  <c r="J54" i="13"/>
  <c r="J53" i="13"/>
  <c r="J52" i="13"/>
  <c r="J51" i="13"/>
  <c r="J50" i="13"/>
  <c r="J49" i="13"/>
  <c r="J48" i="13"/>
  <c r="J47" i="13"/>
  <c r="J46" i="13"/>
  <c r="J45" i="13"/>
  <c r="J44" i="13"/>
  <c r="J43" i="13"/>
  <c r="J42" i="13"/>
  <c r="J41" i="13"/>
  <c r="J40" i="13"/>
  <c r="J39" i="13"/>
  <c r="J38" i="13"/>
  <c r="J37" i="13"/>
  <c r="J36" i="13"/>
  <c r="J35" i="13"/>
  <c r="J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20" i="13"/>
  <c r="J19" i="13"/>
  <c r="J18" i="13"/>
  <c r="J17" i="13"/>
  <c r="J16" i="13"/>
  <c r="J15" i="13"/>
  <c r="J14" i="13"/>
  <c r="J13" i="13"/>
  <c r="J12" i="13"/>
  <c r="J11" i="13"/>
  <c r="J10" i="13"/>
  <c r="J9" i="13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I10" i="11"/>
  <c r="H11" i="11"/>
  <c r="J9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10" i="11"/>
  <c r="I11" i="11"/>
  <c r="H12" i="11"/>
  <c r="I10" i="10"/>
  <c r="H11" i="10"/>
  <c r="J9" i="10"/>
  <c r="J9" i="9"/>
  <c r="I10" i="9"/>
  <c r="H11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J11" i="11"/>
  <c r="I12" i="11"/>
  <c r="H13" i="11"/>
  <c r="J10" i="10"/>
  <c r="I11" i="10"/>
  <c r="H12" i="10"/>
  <c r="I11" i="9"/>
  <c r="H12" i="9"/>
  <c r="J10" i="9"/>
  <c r="I10" i="8"/>
  <c r="H11" i="8"/>
  <c r="J9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13" i="11"/>
  <c r="H14" i="11"/>
  <c r="J12" i="11"/>
  <c r="I12" i="10"/>
  <c r="H13" i="10"/>
  <c r="J11" i="10"/>
  <c r="I12" i="9"/>
  <c r="H13" i="9"/>
  <c r="J11" i="9"/>
  <c r="J10" i="8"/>
  <c r="I11" i="8"/>
  <c r="H12" i="8"/>
  <c r="J9" i="7"/>
  <c r="I10" i="7"/>
  <c r="H11" i="7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14" i="11"/>
  <c r="H15" i="11"/>
  <c r="J13" i="11"/>
  <c r="I13" i="10"/>
  <c r="H14" i="10"/>
  <c r="J12" i="10"/>
  <c r="J12" i="9"/>
  <c r="I13" i="9"/>
  <c r="H14" i="9"/>
  <c r="I12" i="8"/>
  <c r="H13" i="8"/>
  <c r="J11" i="8"/>
  <c r="I11" i="7"/>
  <c r="H12" i="7"/>
  <c r="J10" i="7"/>
  <c r="I11" i="6"/>
  <c r="H12" i="6"/>
  <c r="J10" i="6"/>
  <c r="I11" i="4"/>
  <c r="H12" i="4"/>
  <c r="J10" i="4"/>
  <c r="I10" i="2"/>
  <c r="H11" i="2"/>
  <c r="J9" i="2"/>
  <c r="I15" i="11"/>
  <c r="H16" i="11"/>
  <c r="J14" i="11"/>
  <c r="J13" i="10"/>
  <c r="I14" i="10"/>
  <c r="H15" i="10"/>
  <c r="J13" i="9"/>
  <c r="I14" i="9"/>
  <c r="H15" i="9"/>
  <c r="I13" i="8"/>
  <c r="H14" i="8"/>
  <c r="J12" i="8"/>
  <c r="I12" i="7"/>
  <c r="H13" i="7"/>
  <c r="J11" i="7"/>
  <c r="I12" i="6"/>
  <c r="H13" i="6"/>
  <c r="J11" i="6"/>
  <c r="I12" i="4"/>
  <c r="H13" i="4"/>
  <c r="J11" i="4"/>
  <c r="I11" i="2"/>
  <c r="H12" i="2"/>
  <c r="J10" i="2"/>
  <c r="J15" i="11"/>
  <c r="I16" i="11"/>
  <c r="H17" i="11"/>
  <c r="J14" i="10"/>
  <c r="I15" i="10"/>
  <c r="H16" i="10"/>
  <c r="I15" i="9"/>
  <c r="H16" i="9"/>
  <c r="J14" i="9"/>
  <c r="J13" i="8"/>
  <c r="I14" i="8"/>
  <c r="H15" i="8"/>
  <c r="J12" i="7"/>
  <c r="I13" i="7"/>
  <c r="H14" i="7"/>
  <c r="J12" i="6"/>
  <c r="I13" i="6"/>
  <c r="H14" i="6"/>
  <c r="J12" i="4"/>
  <c r="I13" i="4"/>
  <c r="H14" i="4"/>
  <c r="J11" i="2"/>
  <c r="I12" i="2"/>
  <c r="H13" i="2"/>
  <c r="I17" i="11"/>
  <c r="H18" i="11"/>
  <c r="J16" i="11"/>
  <c r="I16" i="10"/>
  <c r="H17" i="10"/>
  <c r="J15" i="10"/>
  <c r="I16" i="9"/>
  <c r="H17" i="9"/>
  <c r="J15" i="9"/>
  <c r="J14" i="8"/>
  <c r="I15" i="8"/>
  <c r="H16" i="8"/>
  <c r="J13" i="7"/>
  <c r="I14" i="7"/>
  <c r="H15" i="7"/>
  <c r="I14" i="6"/>
  <c r="H15" i="6"/>
  <c r="J13" i="6"/>
  <c r="J13" i="4"/>
  <c r="I14" i="4"/>
  <c r="H15" i="4"/>
  <c r="J12" i="2"/>
  <c r="I13" i="2"/>
  <c r="H14" i="2"/>
  <c r="I18" i="11"/>
  <c r="H19" i="11"/>
  <c r="J17" i="11"/>
  <c r="I17" i="10"/>
  <c r="H18" i="10"/>
  <c r="J16" i="10"/>
  <c r="J16" i="9"/>
  <c r="I17" i="9"/>
  <c r="H18" i="9"/>
  <c r="I16" i="8"/>
  <c r="H17" i="8"/>
  <c r="J15" i="8"/>
  <c r="I15" i="7"/>
  <c r="H16" i="7"/>
  <c r="J14" i="7"/>
  <c r="I15" i="6"/>
  <c r="H16" i="6"/>
  <c r="J14" i="6"/>
  <c r="I15" i="4"/>
  <c r="H16" i="4"/>
  <c r="J14" i="4"/>
  <c r="I14" i="2"/>
  <c r="H15" i="2"/>
  <c r="J13" i="2"/>
  <c r="J18" i="11"/>
  <c r="I19" i="11"/>
  <c r="H20" i="11"/>
  <c r="I18" i="10"/>
  <c r="H19" i="10"/>
  <c r="J17" i="10"/>
  <c r="J17" i="9"/>
  <c r="I18" i="9"/>
  <c r="H19" i="9"/>
  <c r="I17" i="8"/>
  <c r="H18" i="8"/>
  <c r="J16" i="8"/>
  <c r="I16" i="7"/>
  <c r="H17" i="7"/>
  <c r="J15" i="7"/>
  <c r="J15" i="6"/>
  <c r="I16" i="6"/>
  <c r="H17" i="6"/>
  <c r="J15" i="4"/>
  <c r="I16" i="4"/>
  <c r="H17" i="4"/>
  <c r="I15" i="2"/>
  <c r="H16" i="2"/>
  <c r="J14" i="2"/>
  <c r="J19" i="11"/>
  <c r="I20" i="11"/>
  <c r="H21" i="11"/>
  <c r="J18" i="10"/>
  <c r="I19" i="10"/>
  <c r="H20" i="10"/>
  <c r="I19" i="9"/>
  <c r="H20" i="9"/>
  <c r="J18" i="9"/>
  <c r="J17" i="8"/>
  <c r="I18" i="8"/>
  <c r="H19" i="8"/>
  <c r="I17" i="7"/>
  <c r="H18" i="7"/>
  <c r="J16" i="7"/>
  <c r="J16" i="6"/>
  <c r="I17" i="6"/>
  <c r="H18" i="6"/>
  <c r="J16" i="4"/>
  <c r="I17" i="4"/>
  <c r="H18" i="4"/>
  <c r="I16" i="2"/>
  <c r="H17" i="2"/>
  <c r="J15" i="2"/>
  <c r="I21" i="11"/>
  <c r="H22" i="11"/>
  <c r="J20" i="11"/>
  <c r="I20" i="10"/>
  <c r="H21" i="10"/>
  <c r="J19" i="10"/>
  <c r="I20" i="9"/>
  <c r="H21" i="9"/>
  <c r="J19" i="9"/>
  <c r="J18" i="8"/>
  <c r="I19" i="8"/>
  <c r="H20" i="8"/>
  <c r="J17" i="7"/>
  <c r="I18" i="7"/>
  <c r="H19" i="7"/>
  <c r="I18" i="6"/>
  <c r="H19" i="6"/>
  <c r="J17" i="6"/>
  <c r="J17" i="4"/>
  <c r="I18" i="4"/>
  <c r="H19" i="4"/>
  <c r="J16" i="2"/>
  <c r="I17" i="2"/>
  <c r="H18" i="2"/>
  <c r="I22" i="11"/>
  <c r="H23" i="11"/>
  <c r="J21" i="11"/>
  <c r="I21" i="10"/>
  <c r="H22" i="10"/>
  <c r="J20" i="10"/>
  <c r="J20" i="9"/>
  <c r="I21" i="9"/>
  <c r="H22" i="9"/>
  <c r="J19" i="8"/>
  <c r="I20" i="8"/>
  <c r="H21" i="8"/>
  <c r="J18" i="7"/>
  <c r="I19" i="7"/>
  <c r="H20" i="7"/>
  <c r="I19" i="6"/>
  <c r="H20" i="6"/>
  <c r="J18" i="6"/>
  <c r="I19" i="4"/>
  <c r="H20" i="4"/>
  <c r="J18" i="4"/>
  <c r="J17" i="2"/>
  <c r="I18" i="2"/>
  <c r="H19" i="2"/>
  <c r="J22" i="11"/>
  <c r="I23" i="11"/>
  <c r="H24" i="11"/>
  <c r="J21" i="10"/>
  <c r="I22" i="10"/>
  <c r="H23" i="10"/>
  <c r="J21" i="9"/>
  <c r="I22" i="9"/>
  <c r="H23" i="9"/>
  <c r="I21" i="8"/>
  <c r="H22" i="8"/>
  <c r="J20" i="8"/>
  <c r="I20" i="7"/>
  <c r="H21" i="7"/>
  <c r="J19" i="7"/>
  <c r="J19" i="6"/>
  <c r="I20" i="6"/>
  <c r="H21" i="6"/>
  <c r="I20" i="4"/>
  <c r="H21" i="4"/>
  <c r="J19" i="4"/>
  <c r="I19" i="2"/>
  <c r="H20" i="2"/>
  <c r="J18" i="2"/>
  <c r="J23" i="11"/>
  <c r="I24" i="11"/>
  <c r="H25" i="11"/>
  <c r="J22" i="10"/>
  <c r="I23" i="10"/>
  <c r="H24" i="10"/>
  <c r="I23" i="9"/>
  <c r="H24" i="9"/>
  <c r="J22" i="9"/>
  <c r="I22" i="8"/>
  <c r="H23" i="8"/>
  <c r="J21" i="8"/>
  <c r="J20" i="7"/>
  <c r="I21" i="7"/>
  <c r="H22" i="7"/>
  <c r="J20" i="6"/>
  <c r="I21" i="6"/>
  <c r="H22" i="6"/>
  <c r="J20" i="4"/>
  <c r="I21" i="4"/>
  <c r="H22" i="4"/>
  <c r="J19" i="2"/>
  <c r="I20" i="2"/>
  <c r="H21" i="2"/>
  <c r="I25" i="11"/>
  <c r="H26" i="11"/>
  <c r="J24" i="11"/>
  <c r="I24" i="10"/>
  <c r="H25" i="10"/>
  <c r="J23" i="10"/>
  <c r="I24" i="9"/>
  <c r="H25" i="9"/>
  <c r="J23" i="9"/>
  <c r="J22" i="8"/>
  <c r="I23" i="8"/>
  <c r="H24" i="8"/>
  <c r="J21" i="7"/>
  <c r="I22" i="7"/>
  <c r="H23" i="7"/>
  <c r="I22" i="6"/>
  <c r="H23" i="6"/>
  <c r="J21" i="6"/>
  <c r="I22" i="4"/>
  <c r="H23" i="4"/>
  <c r="J21" i="4"/>
  <c r="J20" i="2"/>
  <c r="I21" i="2"/>
  <c r="H22" i="2"/>
  <c r="I26" i="11"/>
  <c r="H27" i="11"/>
  <c r="J25" i="11"/>
  <c r="I25" i="10"/>
  <c r="H26" i="10"/>
  <c r="J24" i="10"/>
  <c r="J24" i="9"/>
  <c r="I25" i="9"/>
  <c r="H26" i="9"/>
  <c r="I24" i="8"/>
  <c r="H25" i="8"/>
  <c r="J23" i="8"/>
  <c r="I23" i="7"/>
  <c r="H24" i="7"/>
  <c r="J22" i="7"/>
  <c r="I23" i="6"/>
  <c r="H24" i="6"/>
  <c r="J22" i="6"/>
  <c r="I23" i="4"/>
  <c r="H24" i="4"/>
  <c r="J22" i="4"/>
  <c r="I22" i="2"/>
  <c r="H23" i="2"/>
  <c r="J21" i="2"/>
  <c r="J26" i="11"/>
  <c r="I27" i="11"/>
  <c r="H28" i="11"/>
  <c r="J25" i="10"/>
  <c r="I26" i="10"/>
  <c r="H27" i="10"/>
  <c r="J25" i="9"/>
  <c r="I26" i="9"/>
  <c r="H27" i="9"/>
  <c r="I25" i="8"/>
  <c r="H26" i="8"/>
  <c r="J24" i="8"/>
  <c r="I24" i="7"/>
  <c r="H25" i="7"/>
  <c r="J23" i="7"/>
  <c r="J23" i="6"/>
  <c r="I24" i="6"/>
  <c r="H25" i="6"/>
  <c r="J23" i="4"/>
  <c r="I24" i="4"/>
  <c r="H25" i="4"/>
  <c r="I23" i="2"/>
  <c r="H24" i="2"/>
  <c r="J22" i="2"/>
  <c r="J27" i="11"/>
  <c r="I28" i="11"/>
  <c r="H29" i="11"/>
  <c r="J26" i="10"/>
  <c r="I27" i="10"/>
  <c r="H28" i="10"/>
  <c r="I27" i="9"/>
  <c r="H28" i="9"/>
  <c r="J26" i="9"/>
  <c r="I26" i="8"/>
  <c r="H27" i="8"/>
  <c r="J25" i="8"/>
  <c r="I25" i="7"/>
  <c r="H26" i="7"/>
  <c r="J24" i="7"/>
  <c r="J24" i="6"/>
  <c r="I25" i="6"/>
  <c r="H26" i="6"/>
  <c r="J24" i="4"/>
  <c r="I25" i="4"/>
  <c r="H26" i="4"/>
  <c r="I24" i="2"/>
  <c r="H25" i="2"/>
  <c r="J23" i="2"/>
  <c r="I29" i="11"/>
  <c r="H30" i="11"/>
  <c r="J28" i="11"/>
  <c r="I28" i="10"/>
  <c r="H29" i="10"/>
  <c r="J27" i="10"/>
  <c r="J27" i="9"/>
  <c r="I28" i="9"/>
  <c r="H29" i="9"/>
  <c r="J26" i="8"/>
  <c r="I27" i="8"/>
  <c r="H28" i="8"/>
  <c r="J25" i="7"/>
  <c r="I26" i="7"/>
  <c r="H27" i="7"/>
  <c r="I26" i="6"/>
  <c r="H27" i="6"/>
  <c r="J25" i="6"/>
  <c r="I26" i="4"/>
  <c r="H27" i="4"/>
  <c r="J25" i="4"/>
  <c r="J24" i="2"/>
  <c r="I25" i="2"/>
  <c r="H26" i="2"/>
  <c r="I30" i="11"/>
  <c r="H31" i="11"/>
  <c r="J29" i="11"/>
  <c r="I29" i="10"/>
  <c r="H30" i="10"/>
  <c r="J28" i="10"/>
  <c r="J28" i="9"/>
  <c r="I29" i="9"/>
  <c r="H30" i="9"/>
  <c r="I28" i="8"/>
  <c r="H29" i="8"/>
  <c r="J27" i="8"/>
  <c r="J26" i="7"/>
  <c r="I27" i="7"/>
  <c r="H28" i="7"/>
  <c r="I27" i="6"/>
  <c r="H28" i="6"/>
  <c r="J26" i="6"/>
  <c r="I27" i="4"/>
  <c r="H28" i="4"/>
  <c r="J26" i="4"/>
  <c r="J25" i="2"/>
  <c r="I26" i="2"/>
  <c r="H27" i="2"/>
  <c r="I31" i="11"/>
  <c r="H32" i="11"/>
  <c r="J30" i="11"/>
  <c r="J29" i="10"/>
  <c r="I30" i="10"/>
  <c r="H31" i="10"/>
  <c r="I30" i="9"/>
  <c r="H31" i="9"/>
  <c r="J29" i="9"/>
  <c r="I29" i="8"/>
  <c r="H30" i="8"/>
  <c r="J28" i="8"/>
  <c r="I28" i="7"/>
  <c r="H29" i="7"/>
  <c r="J27" i="7"/>
  <c r="J27" i="6"/>
  <c r="I28" i="6"/>
  <c r="H29" i="6"/>
  <c r="I28" i="4"/>
  <c r="H29" i="4"/>
  <c r="J27" i="4"/>
  <c r="I27" i="2"/>
  <c r="H28" i="2"/>
  <c r="J26" i="2"/>
  <c r="J31" i="11"/>
  <c r="I32" i="11"/>
  <c r="H33" i="11"/>
  <c r="J30" i="10"/>
  <c r="I31" i="10"/>
  <c r="H32" i="10"/>
  <c r="I31" i="9"/>
  <c r="H32" i="9"/>
  <c r="J30" i="9"/>
  <c r="I30" i="8"/>
  <c r="H31" i="8"/>
  <c r="J29" i="8"/>
  <c r="J28" i="7"/>
  <c r="I29" i="7"/>
  <c r="H30" i="7"/>
  <c r="J28" i="6"/>
  <c r="I29" i="6"/>
  <c r="H30" i="6"/>
  <c r="I29" i="4"/>
  <c r="H30" i="4"/>
  <c r="J28" i="4"/>
  <c r="J27" i="2"/>
  <c r="I28" i="2"/>
  <c r="H29" i="2"/>
  <c r="I33" i="11"/>
  <c r="H34" i="11"/>
  <c r="J32" i="11"/>
  <c r="I32" i="10"/>
  <c r="H33" i="10"/>
  <c r="J31" i="10"/>
  <c r="J31" i="9"/>
  <c r="I32" i="9"/>
  <c r="H33" i="9"/>
  <c r="J30" i="8"/>
  <c r="I31" i="8"/>
  <c r="H32" i="8"/>
  <c r="J29" i="7"/>
  <c r="I30" i="7"/>
  <c r="H31" i="7"/>
  <c r="J29" i="6"/>
  <c r="I30" i="6"/>
  <c r="H31" i="6"/>
  <c r="I30" i="4"/>
  <c r="H31" i="4"/>
  <c r="J29" i="4"/>
  <c r="J28" i="2"/>
  <c r="I29" i="2"/>
  <c r="H30" i="2"/>
  <c r="I34" i="11"/>
  <c r="H35" i="11"/>
  <c r="J33" i="11"/>
  <c r="I33" i="10"/>
  <c r="H34" i="10"/>
  <c r="J32" i="10"/>
  <c r="J32" i="9"/>
  <c r="I33" i="9"/>
  <c r="H34" i="9"/>
  <c r="J31" i="8"/>
  <c r="I32" i="8"/>
  <c r="H33" i="8"/>
  <c r="I31" i="7"/>
  <c r="H32" i="7"/>
  <c r="J30" i="7"/>
  <c r="I31" i="6"/>
  <c r="H32" i="6"/>
  <c r="J30" i="6"/>
  <c r="J30" i="4"/>
  <c r="I31" i="4"/>
  <c r="H32" i="4"/>
  <c r="I30" i="2"/>
  <c r="H31" i="2"/>
  <c r="J29" i="2"/>
  <c r="J34" i="11"/>
  <c r="I35" i="11"/>
  <c r="H36" i="11"/>
  <c r="J33" i="10"/>
  <c r="I34" i="10"/>
  <c r="H35" i="10"/>
  <c r="I34" i="9"/>
  <c r="H35" i="9"/>
  <c r="J33" i="9"/>
  <c r="I33" i="8"/>
  <c r="H34" i="8"/>
  <c r="J32" i="8"/>
  <c r="I32" i="7"/>
  <c r="H33" i="7"/>
  <c r="J31" i="7"/>
  <c r="I32" i="6"/>
  <c r="H33" i="6"/>
  <c r="J31" i="6"/>
  <c r="I32" i="4"/>
  <c r="H33" i="4"/>
  <c r="J31" i="4"/>
  <c r="I31" i="2"/>
  <c r="H32" i="2"/>
  <c r="J30" i="2"/>
  <c r="J35" i="11"/>
  <c r="I36" i="11"/>
  <c r="H37" i="11"/>
  <c r="J34" i="10"/>
  <c r="I35" i="10"/>
  <c r="H36" i="10"/>
  <c r="I35" i="9"/>
  <c r="H36" i="9"/>
  <c r="J34" i="9"/>
  <c r="I34" i="8"/>
  <c r="H35" i="8"/>
  <c r="J33" i="8"/>
  <c r="I33" i="7"/>
  <c r="H34" i="7"/>
  <c r="J32" i="7"/>
  <c r="J32" i="6"/>
  <c r="I33" i="6"/>
  <c r="H34" i="6"/>
  <c r="I33" i="4"/>
  <c r="H34" i="4"/>
  <c r="J32" i="4"/>
  <c r="I32" i="2"/>
  <c r="H33" i="2"/>
  <c r="J31" i="2"/>
  <c r="I37" i="11"/>
  <c r="H38" i="11"/>
  <c r="J36" i="11"/>
  <c r="I36" i="10"/>
  <c r="H37" i="10"/>
  <c r="J35" i="10"/>
  <c r="J35" i="9"/>
  <c r="I36" i="9"/>
  <c r="H37" i="9"/>
  <c r="J34" i="8"/>
  <c r="I35" i="8"/>
  <c r="H36" i="8"/>
  <c r="J33" i="7"/>
  <c r="I34" i="7"/>
  <c r="H35" i="7"/>
  <c r="J33" i="6"/>
  <c r="I34" i="6"/>
  <c r="H35" i="6"/>
  <c r="I34" i="4"/>
  <c r="H35" i="4"/>
  <c r="J33" i="4"/>
  <c r="J32" i="2"/>
  <c r="I33" i="2"/>
  <c r="H34" i="2"/>
  <c r="I38" i="11"/>
  <c r="H39" i="11"/>
  <c r="J37" i="11"/>
  <c r="I37" i="10"/>
  <c r="H38" i="10"/>
  <c r="J36" i="10"/>
  <c r="I37" i="9"/>
  <c r="H38" i="9"/>
  <c r="J36" i="9"/>
  <c r="J35" i="8"/>
  <c r="I36" i="8"/>
  <c r="H37" i="8"/>
  <c r="I35" i="7"/>
  <c r="H36" i="7"/>
  <c r="J34" i="7"/>
  <c r="I35" i="6"/>
  <c r="H36" i="6"/>
  <c r="J34" i="6"/>
  <c r="J34" i="4"/>
  <c r="I35" i="4"/>
  <c r="H36" i="4"/>
  <c r="J33" i="2"/>
  <c r="I34" i="2"/>
  <c r="H35" i="2"/>
  <c r="J38" i="11"/>
  <c r="I39" i="11"/>
  <c r="H40" i="11"/>
  <c r="J37" i="10"/>
  <c r="I38" i="10"/>
  <c r="H39" i="10"/>
  <c r="I38" i="9"/>
  <c r="H39" i="9"/>
  <c r="J37" i="9"/>
  <c r="I37" i="8"/>
  <c r="H38" i="8"/>
  <c r="J36" i="8"/>
  <c r="I36" i="7"/>
  <c r="H37" i="7"/>
  <c r="J35" i="7"/>
  <c r="I36" i="6"/>
  <c r="H37" i="6"/>
  <c r="J35" i="6"/>
  <c r="I36" i="4"/>
  <c r="H37" i="4"/>
  <c r="J35" i="4"/>
  <c r="I35" i="2"/>
  <c r="H36" i="2"/>
  <c r="J34" i="2"/>
  <c r="J39" i="11"/>
  <c r="I40" i="11"/>
  <c r="H41" i="11"/>
  <c r="J38" i="10"/>
  <c r="I39" i="10"/>
  <c r="H40" i="10"/>
  <c r="J38" i="9"/>
  <c r="I39" i="9"/>
  <c r="H40" i="9"/>
  <c r="I38" i="8"/>
  <c r="H39" i="8"/>
  <c r="J37" i="8"/>
  <c r="J36" i="7"/>
  <c r="I37" i="7"/>
  <c r="H38" i="7"/>
  <c r="J36" i="6"/>
  <c r="I37" i="6"/>
  <c r="H38" i="6"/>
  <c r="I37" i="4"/>
  <c r="H38" i="4"/>
  <c r="J36" i="4"/>
  <c r="J35" i="2"/>
  <c r="I36" i="2"/>
  <c r="H37" i="2"/>
  <c r="I41" i="11"/>
  <c r="H42" i="11"/>
  <c r="J40" i="11"/>
  <c r="I40" i="10"/>
  <c r="H41" i="10"/>
  <c r="J39" i="10"/>
  <c r="J39" i="9"/>
  <c r="I40" i="9"/>
  <c r="H41" i="9"/>
  <c r="J38" i="8"/>
  <c r="I39" i="8"/>
  <c r="H40" i="8"/>
  <c r="J37" i="7"/>
  <c r="I38" i="7"/>
  <c r="H39" i="7"/>
  <c r="J37" i="6"/>
  <c r="I38" i="6"/>
  <c r="H39" i="6"/>
  <c r="I38" i="4"/>
  <c r="H39" i="4"/>
  <c r="J37" i="4"/>
  <c r="J36" i="2"/>
  <c r="I37" i="2"/>
  <c r="H38" i="2"/>
  <c r="I42" i="11"/>
  <c r="H43" i="11"/>
  <c r="J41" i="11"/>
  <c r="I41" i="10"/>
  <c r="H42" i="10"/>
  <c r="J40" i="10"/>
  <c r="I41" i="9"/>
  <c r="H42" i="9"/>
  <c r="J40" i="9"/>
  <c r="J39" i="8"/>
  <c r="I40" i="8"/>
  <c r="H41" i="8"/>
  <c r="I39" i="7"/>
  <c r="H40" i="7"/>
  <c r="J38" i="7"/>
  <c r="I39" i="6"/>
  <c r="H40" i="6"/>
  <c r="J38" i="6"/>
  <c r="J38" i="4"/>
  <c r="I39" i="4"/>
  <c r="H40" i="4"/>
  <c r="I38" i="2"/>
  <c r="H39" i="2"/>
  <c r="J37" i="2"/>
  <c r="J42" i="11"/>
  <c r="I43" i="11"/>
  <c r="H44" i="11"/>
  <c r="J41" i="10"/>
  <c r="I42" i="10"/>
  <c r="H43" i="10"/>
  <c r="I42" i="9"/>
  <c r="H43" i="9"/>
  <c r="J41" i="9"/>
  <c r="I41" i="8"/>
  <c r="H42" i="8"/>
  <c r="J40" i="8"/>
  <c r="I40" i="7"/>
  <c r="H41" i="7"/>
  <c r="J39" i="7"/>
  <c r="J39" i="6"/>
  <c r="I40" i="6"/>
  <c r="H41" i="6"/>
  <c r="I40" i="4"/>
  <c r="H41" i="4"/>
  <c r="J39" i="4"/>
  <c r="I39" i="2"/>
  <c r="H40" i="2"/>
  <c r="J38" i="2"/>
  <c r="J43" i="11"/>
  <c r="I44" i="11"/>
  <c r="H45" i="11"/>
  <c r="J42" i="10"/>
  <c r="I43" i="10"/>
  <c r="H44" i="10"/>
  <c r="I43" i="9"/>
  <c r="H44" i="9"/>
  <c r="J42" i="9"/>
  <c r="I42" i="8"/>
  <c r="H43" i="8"/>
  <c r="J41" i="8"/>
  <c r="I41" i="7"/>
  <c r="H42" i="7"/>
  <c r="J40" i="7"/>
  <c r="I41" i="6"/>
  <c r="H42" i="6"/>
  <c r="J40" i="6"/>
  <c r="I41" i="4"/>
  <c r="H42" i="4"/>
  <c r="J40" i="4"/>
  <c r="I40" i="2"/>
  <c r="H41" i="2"/>
  <c r="J39" i="2"/>
  <c r="I45" i="11"/>
  <c r="H46" i="11"/>
  <c r="J44" i="11"/>
  <c r="I44" i="10"/>
  <c r="H45" i="10"/>
  <c r="J43" i="10"/>
  <c r="J43" i="9"/>
  <c r="I44" i="9"/>
  <c r="H45" i="9"/>
  <c r="J42" i="8"/>
  <c r="I43" i="8"/>
  <c r="H44" i="8"/>
  <c r="J41" i="7"/>
  <c r="I42" i="7"/>
  <c r="H43" i="7"/>
  <c r="J41" i="6"/>
  <c r="I42" i="6"/>
  <c r="H43" i="6"/>
  <c r="I42" i="4"/>
  <c r="H43" i="4"/>
  <c r="J41" i="4"/>
  <c r="J40" i="2"/>
  <c r="I41" i="2"/>
  <c r="H42" i="2"/>
  <c r="I46" i="11"/>
  <c r="H47" i="11"/>
  <c r="J45" i="11"/>
  <c r="I45" i="10"/>
  <c r="H46" i="10"/>
  <c r="J44" i="10"/>
  <c r="I45" i="9"/>
  <c r="H46" i="9"/>
  <c r="J44" i="9"/>
  <c r="J43" i="8"/>
  <c r="I44" i="8"/>
  <c r="H45" i="8"/>
  <c r="J42" i="7"/>
  <c r="I43" i="7"/>
  <c r="H44" i="7"/>
  <c r="J42" i="6"/>
  <c r="I43" i="6"/>
  <c r="H44" i="6"/>
  <c r="J42" i="4"/>
  <c r="I43" i="4"/>
  <c r="H44" i="4"/>
  <c r="I42" i="2"/>
  <c r="H43" i="2"/>
  <c r="J41" i="2"/>
  <c r="I47" i="11"/>
  <c r="H48" i="11"/>
  <c r="J46" i="11"/>
  <c r="J45" i="10"/>
  <c r="I46" i="10"/>
  <c r="H47" i="10"/>
  <c r="I46" i="9"/>
  <c r="H47" i="9"/>
  <c r="J45" i="9"/>
  <c r="I45" i="8"/>
  <c r="H46" i="8"/>
  <c r="J44" i="8"/>
  <c r="I44" i="7"/>
  <c r="H45" i="7"/>
  <c r="J43" i="7"/>
  <c r="I44" i="6"/>
  <c r="H45" i="6"/>
  <c r="J43" i="6"/>
  <c r="I44" i="4"/>
  <c r="H45" i="4"/>
  <c r="J43" i="4"/>
  <c r="I43" i="2"/>
  <c r="H44" i="2"/>
  <c r="J42" i="2"/>
  <c r="J47" i="11"/>
  <c r="I48" i="11"/>
  <c r="H49" i="11"/>
  <c r="J46" i="10"/>
  <c r="I47" i="10"/>
  <c r="H48" i="10"/>
  <c r="J46" i="9"/>
  <c r="I47" i="9"/>
  <c r="H48" i="9"/>
  <c r="I46" i="8"/>
  <c r="H47" i="8"/>
  <c r="J45" i="8"/>
  <c r="J44" i="7"/>
  <c r="I45" i="7"/>
  <c r="H46" i="7"/>
  <c r="I45" i="6"/>
  <c r="H46" i="6"/>
  <c r="J44" i="6"/>
  <c r="I45" i="4"/>
  <c r="H46" i="4"/>
  <c r="J44" i="4"/>
  <c r="J43" i="2"/>
  <c r="I44" i="2"/>
  <c r="H45" i="2"/>
  <c r="I49" i="11"/>
  <c r="J48" i="11"/>
  <c r="H50" i="11"/>
  <c r="I48" i="10"/>
  <c r="H49" i="10"/>
  <c r="J47" i="10"/>
  <c r="J47" i="9"/>
  <c r="I48" i="9"/>
  <c r="H49" i="9"/>
  <c r="J46" i="8"/>
  <c r="I47" i="8"/>
  <c r="H48" i="8"/>
  <c r="J45" i="7"/>
  <c r="I46" i="7"/>
  <c r="H47" i="7"/>
  <c r="I46" i="6"/>
  <c r="H47" i="6"/>
  <c r="J45" i="6"/>
  <c r="I46" i="4"/>
  <c r="H47" i="4"/>
  <c r="J45" i="4"/>
  <c r="J44" i="2"/>
  <c r="I45" i="2"/>
  <c r="H46" i="2"/>
  <c r="I50" i="11"/>
  <c r="H51" i="11"/>
  <c r="J49" i="11"/>
  <c r="I49" i="10"/>
  <c r="H50" i="10"/>
  <c r="J48" i="10"/>
  <c r="I49" i="9"/>
  <c r="H50" i="9"/>
  <c r="J48" i="9"/>
  <c r="J47" i="8"/>
  <c r="I48" i="8"/>
  <c r="H49" i="8"/>
  <c r="I47" i="7"/>
  <c r="H48" i="7"/>
  <c r="J46" i="7"/>
  <c r="J46" i="6"/>
  <c r="I47" i="6"/>
  <c r="H48" i="6"/>
  <c r="J46" i="4"/>
  <c r="I47" i="4"/>
  <c r="H48" i="4"/>
  <c r="I46" i="2"/>
  <c r="H47" i="2"/>
  <c r="J45" i="2"/>
  <c r="I51" i="11"/>
  <c r="H52" i="11"/>
  <c r="J50" i="11"/>
  <c r="J49" i="10"/>
  <c r="I50" i="10"/>
  <c r="H51" i="10"/>
  <c r="I50" i="9"/>
  <c r="H51" i="9"/>
  <c r="J49" i="9"/>
  <c r="I49" i="8"/>
  <c r="H50" i="8"/>
  <c r="J48" i="8"/>
  <c r="I48" i="7"/>
  <c r="H49" i="7"/>
  <c r="J47" i="7"/>
  <c r="I48" i="6"/>
  <c r="H49" i="6"/>
  <c r="J47" i="6"/>
  <c r="I48" i="4"/>
  <c r="H49" i="4"/>
  <c r="J47" i="4"/>
  <c r="I47" i="2"/>
  <c r="H48" i="2"/>
  <c r="J46" i="2"/>
  <c r="J51" i="11"/>
  <c r="I52" i="11"/>
  <c r="H53" i="11"/>
  <c r="J50" i="10"/>
  <c r="I51" i="10"/>
  <c r="H52" i="10"/>
  <c r="I51" i="9"/>
  <c r="H52" i="9"/>
  <c r="J50" i="9"/>
  <c r="I50" i="8"/>
  <c r="H51" i="8"/>
  <c r="J49" i="8"/>
  <c r="I49" i="7"/>
  <c r="H50" i="7"/>
  <c r="J48" i="7"/>
  <c r="I49" i="6"/>
  <c r="H50" i="6"/>
  <c r="J48" i="6"/>
  <c r="I49" i="4"/>
  <c r="H50" i="4"/>
  <c r="J48" i="4"/>
  <c r="I48" i="2"/>
  <c r="H49" i="2"/>
  <c r="J47" i="2"/>
  <c r="I53" i="11"/>
  <c r="H54" i="11"/>
  <c r="J52" i="11"/>
  <c r="I52" i="10"/>
  <c r="H53" i="10"/>
  <c r="J51" i="10"/>
  <c r="J51" i="9"/>
  <c r="I52" i="9"/>
  <c r="H53" i="9"/>
  <c r="J50" i="8"/>
  <c r="I51" i="8"/>
  <c r="H52" i="8"/>
  <c r="J49" i="7"/>
  <c r="I50" i="7"/>
  <c r="H51" i="7"/>
  <c r="J49" i="6"/>
  <c r="I50" i="6"/>
  <c r="H51" i="6"/>
  <c r="I50" i="4"/>
  <c r="H51" i="4"/>
  <c r="J49" i="4"/>
  <c r="J48" i="2"/>
  <c r="I49" i="2"/>
  <c r="H50" i="2"/>
  <c r="I54" i="11"/>
  <c r="H55" i="11"/>
  <c r="J53" i="11"/>
  <c r="I53" i="10"/>
  <c r="H54" i="10"/>
  <c r="J52" i="10"/>
  <c r="I53" i="9"/>
  <c r="H54" i="9"/>
  <c r="J52" i="9"/>
  <c r="J51" i="8"/>
  <c r="I52" i="8"/>
  <c r="H53" i="8"/>
  <c r="I51" i="7"/>
  <c r="H52" i="7"/>
  <c r="J50" i="7"/>
  <c r="J50" i="6"/>
  <c r="I51" i="6"/>
  <c r="H52" i="6"/>
  <c r="J50" i="4"/>
  <c r="I51" i="4"/>
  <c r="H52" i="4"/>
  <c r="J49" i="2"/>
  <c r="I50" i="2"/>
  <c r="H51" i="2"/>
  <c r="J54" i="11"/>
  <c r="I55" i="11"/>
  <c r="H56" i="11"/>
  <c r="J53" i="10"/>
  <c r="I54" i="10"/>
  <c r="H55" i="10"/>
  <c r="I54" i="9"/>
  <c r="H55" i="9"/>
  <c r="J53" i="9"/>
  <c r="I53" i="8"/>
  <c r="H54" i="8"/>
  <c r="J52" i="8"/>
  <c r="I52" i="7"/>
  <c r="H53" i="7"/>
  <c r="J51" i="7"/>
  <c r="I52" i="6"/>
  <c r="H53" i="6"/>
  <c r="J51" i="6"/>
  <c r="I52" i="4"/>
  <c r="H53" i="4"/>
  <c r="J51" i="4"/>
  <c r="I51" i="2"/>
  <c r="H52" i="2"/>
  <c r="J50" i="2"/>
  <c r="J55" i="11"/>
  <c r="I56" i="11"/>
  <c r="H57" i="11"/>
  <c r="I55" i="10"/>
  <c r="H56" i="10"/>
  <c r="J54" i="10"/>
  <c r="I55" i="9"/>
  <c r="H56" i="9"/>
  <c r="J54" i="9"/>
  <c r="I54" i="8"/>
  <c r="H55" i="8"/>
  <c r="J53" i="8"/>
  <c r="I53" i="7"/>
  <c r="H54" i="7"/>
  <c r="J52" i="7"/>
  <c r="I53" i="6"/>
  <c r="H54" i="6"/>
  <c r="J52" i="6"/>
  <c r="I53" i="4"/>
  <c r="H54" i="4"/>
  <c r="J52" i="4"/>
  <c r="J51" i="2"/>
  <c r="I52" i="2"/>
  <c r="H53" i="2"/>
  <c r="I57" i="11"/>
  <c r="H58" i="11"/>
  <c r="J56" i="11"/>
  <c r="I56" i="10"/>
  <c r="H57" i="10"/>
  <c r="J55" i="10"/>
  <c r="J55" i="9"/>
  <c r="I56" i="9"/>
  <c r="H57" i="9"/>
  <c r="I55" i="8"/>
  <c r="H56" i="8"/>
  <c r="J54" i="8"/>
  <c r="I54" i="7"/>
  <c r="H55" i="7"/>
  <c r="J53" i="7"/>
  <c r="J53" i="6"/>
  <c r="I54" i="6"/>
  <c r="H55" i="6"/>
  <c r="J53" i="4"/>
  <c r="I54" i="4"/>
  <c r="H55" i="4"/>
  <c r="J52" i="2"/>
  <c r="I53" i="2"/>
  <c r="H54" i="2"/>
  <c r="I58" i="11"/>
  <c r="H59" i="11"/>
  <c r="J57" i="11"/>
  <c r="J56" i="10"/>
  <c r="I57" i="10"/>
  <c r="H58" i="10"/>
  <c r="J56" i="9"/>
  <c r="I57" i="9"/>
  <c r="H58" i="9"/>
  <c r="J55" i="8"/>
  <c r="I56" i="8"/>
  <c r="H57" i="8"/>
  <c r="J54" i="7"/>
  <c r="I55" i="7"/>
  <c r="H56" i="7"/>
  <c r="J54" i="6"/>
  <c r="I55" i="6"/>
  <c r="H56" i="6"/>
  <c r="J54" i="4"/>
  <c r="I55" i="4"/>
  <c r="H56" i="4"/>
  <c r="J53" i="2"/>
  <c r="I54" i="2"/>
  <c r="H55" i="2"/>
  <c r="J58" i="11"/>
  <c r="I59" i="11"/>
  <c r="H60" i="11"/>
  <c r="J57" i="10"/>
  <c r="I58" i="10"/>
  <c r="H59" i="10"/>
  <c r="I58" i="9"/>
  <c r="H59" i="9"/>
  <c r="J57" i="9"/>
  <c r="I57" i="8"/>
  <c r="H58" i="8"/>
  <c r="J56" i="8"/>
  <c r="J55" i="7"/>
  <c r="I56" i="7"/>
  <c r="H57" i="7"/>
  <c r="I56" i="6"/>
  <c r="H57" i="6"/>
  <c r="J55" i="6"/>
  <c r="I56" i="4"/>
  <c r="H57" i="4"/>
  <c r="J55" i="4"/>
  <c r="I55" i="2"/>
  <c r="H56" i="2"/>
  <c r="J54" i="2"/>
  <c r="J59" i="11"/>
  <c r="I60" i="11"/>
  <c r="H61" i="11"/>
  <c r="I59" i="10"/>
  <c r="H60" i="10"/>
  <c r="J58" i="10"/>
  <c r="I59" i="9"/>
  <c r="H60" i="9"/>
  <c r="J58" i="9"/>
  <c r="I58" i="8"/>
  <c r="H59" i="8"/>
  <c r="J57" i="8"/>
  <c r="I57" i="7"/>
  <c r="H58" i="7"/>
  <c r="J56" i="7"/>
  <c r="I57" i="6"/>
  <c r="H58" i="6"/>
  <c r="J56" i="6"/>
  <c r="I57" i="4"/>
  <c r="H58" i="4"/>
  <c r="J56" i="4"/>
  <c r="I56" i="2"/>
  <c r="H57" i="2"/>
  <c r="J55" i="2"/>
  <c r="I61" i="11"/>
  <c r="H62" i="11"/>
  <c r="J60" i="11"/>
  <c r="I60" i="10"/>
  <c r="H61" i="10"/>
  <c r="J59" i="10"/>
  <c r="I60" i="9"/>
  <c r="H61" i="9"/>
  <c r="J59" i="9"/>
  <c r="J58" i="8"/>
  <c r="I59" i="8"/>
  <c r="H60" i="8"/>
  <c r="I58" i="7"/>
  <c r="H59" i="7"/>
  <c r="J57" i="7"/>
  <c r="I58" i="6"/>
  <c r="H59" i="6"/>
  <c r="J57" i="6"/>
  <c r="I58" i="4"/>
  <c r="H59" i="4"/>
  <c r="J57" i="4"/>
  <c r="I57" i="2"/>
  <c r="H58" i="2"/>
  <c r="J56" i="2"/>
  <c r="I62" i="11"/>
  <c r="H63" i="11"/>
  <c r="J61" i="11"/>
  <c r="I61" i="10"/>
  <c r="H62" i="10"/>
  <c r="J60" i="10"/>
  <c r="J60" i="9"/>
  <c r="I61" i="9"/>
  <c r="H62" i="9"/>
  <c r="J59" i="8"/>
  <c r="I60" i="8"/>
  <c r="H61" i="8"/>
  <c r="I59" i="7"/>
  <c r="H60" i="7"/>
  <c r="J58" i="7"/>
  <c r="J58" i="6"/>
  <c r="I59" i="6"/>
  <c r="H60" i="6"/>
  <c r="J58" i="4"/>
  <c r="I59" i="4"/>
  <c r="H60" i="4"/>
  <c r="J57" i="2"/>
  <c r="I58" i="2"/>
  <c r="H59" i="2"/>
  <c r="J62" i="11"/>
  <c r="I63" i="11"/>
  <c r="H64" i="11"/>
  <c r="J61" i="10"/>
  <c r="I62" i="10"/>
  <c r="H63" i="10"/>
  <c r="I62" i="9"/>
  <c r="H63" i="9"/>
  <c r="J61" i="9"/>
  <c r="I61" i="8"/>
  <c r="H62" i="8"/>
  <c r="J60" i="8"/>
  <c r="J59" i="7"/>
  <c r="I60" i="7"/>
  <c r="H61" i="7"/>
  <c r="I60" i="6"/>
  <c r="H61" i="6"/>
  <c r="J59" i="6"/>
  <c r="I60" i="4"/>
  <c r="H61" i="4"/>
  <c r="J59" i="4"/>
  <c r="I59" i="2"/>
  <c r="H60" i="2"/>
  <c r="J58" i="2"/>
  <c r="J63" i="11"/>
  <c r="I64" i="11"/>
  <c r="H65" i="11"/>
  <c r="I63" i="10"/>
  <c r="H64" i="10"/>
  <c r="J62" i="10"/>
  <c r="I63" i="9"/>
  <c r="H64" i="9"/>
  <c r="J62" i="9"/>
  <c r="I62" i="8"/>
  <c r="H63" i="8"/>
  <c r="J61" i="8"/>
  <c r="I61" i="7"/>
  <c r="H62" i="7"/>
  <c r="J60" i="7"/>
  <c r="I61" i="6"/>
  <c r="H62" i="6"/>
  <c r="J60" i="6"/>
  <c r="I61" i="4"/>
  <c r="H62" i="4"/>
  <c r="J60" i="4"/>
  <c r="I60" i="2"/>
  <c r="H61" i="2"/>
  <c r="J59" i="2"/>
  <c r="I65" i="11"/>
  <c r="H66" i="11"/>
  <c r="J64" i="11"/>
  <c r="I64" i="10"/>
  <c r="H65" i="10"/>
  <c r="J63" i="10"/>
  <c r="J63" i="9"/>
  <c r="I64" i="9"/>
  <c r="H65" i="9"/>
  <c r="I63" i="8"/>
  <c r="H64" i="8"/>
  <c r="J62" i="8"/>
  <c r="I62" i="7"/>
  <c r="H63" i="7"/>
  <c r="J61" i="7"/>
  <c r="J61" i="6"/>
  <c r="I62" i="6"/>
  <c r="H63" i="6"/>
  <c r="J61" i="4"/>
  <c r="I62" i="4"/>
  <c r="H63" i="4"/>
  <c r="I61" i="2"/>
  <c r="H62" i="2"/>
  <c r="J60" i="2"/>
  <c r="I66" i="11"/>
  <c r="H67" i="11"/>
  <c r="J65" i="11"/>
  <c r="J64" i="10"/>
  <c r="I65" i="10"/>
  <c r="H66" i="10"/>
  <c r="J64" i="9"/>
  <c r="I65" i="9"/>
  <c r="H66" i="9"/>
  <c r="J63" i="8"/>
  <c r="I64" i="8"/>
  <c r="H65" i="8"/>
  <c r="J62" i="7"/>
  <c r="I63" i="7"/>
  <c r="H64" i="7"/>
  <c r="J62" i="6"/>
  <c r="I63" i="6"/>
  <c r="H64" i="6"/>
  <c r="J62" i="4"/>
  <c r="I63" i="4"/>
  <c r="H64" i="4"/>
  <c r="J61" i="2"/>
  <c r="I62" i="2"/>
  <c r="H63" i="2"/>
  <c r="J66" i="11"/>
  <c r="I67" i="11"/>
  <c r="H68" i="11"/>
  <c r="J65" i="10"/>
  <c r="I66" i="10"/>
  <c r="H67" i="10"/>
  <c r="I66" i="9"/>
  <c r="H67" i="9"/>
  <c r="J65" i="9"/>
  <c r="J64" i="8"/>
  <c r="I65" i="8"/>
  <c r="H66" i="8"/>
  <c r="J63" i="7"/>
  <c r="I64" i="7"/>
  <c r="H65" i="7"/>
  <c r="I64" i="6"/>
  <c r="H65" i="6"/>
  <c r="J63" i="6"/>
  <c r="I64" i="4"/>
  <c r="H65" i="4"/>
  <c r="J63" i="4"/>
  <c r="J62" i="2"/>
  <c r="I63" i="2"/>
  <c r="H64" i="2"/>
  <c r="I68" i="11"/>
  <c r="H69" i="11"/>
  <c r="J67" i="11"/>
  <c r="I67" i="10"/>
  <c r="H68" i="10"/>
  <c r="J66" i="10"/>
  <c r="I67" i="9"/>
  <c r="H68" i="9"/>
  <c r="J66" i="9"/>
  <c r="I66" i="8"/>
  <c r="H67" i="8"/>
  <c r="J65" i="8"/>
  <c r="I65" i="7"/>
  <c r="H66" i="7"/>
  <c r="J64" i="7"/>
  <c r="I65" i="6"/>
  <c r="H66" i="6"/>
  <c r="J64" i="6"/>
  <c r="I65" i="4"/>
  <c r="H66" i="4"/>
  <c r="J64" i="4"/>
  <c r="I64" i="2"/>
  <c r="H65" i="2"/>
  <c r="J63" i="2"/>
  <c r="I69" i="11"/>
  <c r="H70" i="11"/>
  <c r="J68" i="11"/>
  <c r="I68" i="10"/>
  <c r="J67" i="10"/>
  <c r="H69" i="10"/>
  <c r="I68" i="9"/>
  <c r="H69" i="9"/>
  <c r="J67" i="9"/>
  <c r="J66" i="8"/>
  <c r="I67" i="8"/>
  <c r="H68" i="8"/>
  <c r="I66" i="7"/>
  <c r="H67" i="7"/>
  <c r="J65" i="7"/>
  <c r="I66" i="6"/>
  <c r="H67" i="6"/>
  <c r="J65" i="6"/>
  <c r="I66" i="4"/>
  <c r="H67" i="4"/>
  <c r="J65" i="4"/>
  <c r="I65" i="2"/>
  <c r="H66" i="2"/>
  <c r="J64" i="2"/>
  <c r="I70" i="11"/>
  <c r="H71" i="11"/>
  <c r="J69" i="11"/>
  <c r="I69" i="10"/>
  <c r="H70" i="10"/>
  <c r="J68" i="10"/>
  <c r="J68" i="9"/>
  <c r="I69" i="9"/>
  <c r="H70" i="9"/>
  <c r="J67" i="8"/>
  <c r="I68" i="8"/>
  <c r="H69" i="8"/>
  <c r="J66" i="7"/>
  <c r="I67" i="7"/>
  <c r="H68" i="7"/>
  <c r="J66" i="6"/>
  <c r="I67" i="6"/>
  <c r="H68" i="6"/>
  <c r="J66" i="4"/>
  <c r="I67" i="4"/>
  <c r="H68" i="4"/>
  <c r="J65" i="2"/>
  <c r="I66" i="2"/>
  <c r="H67" i="2"/>
  <c r="J70" i="11"/>
  <c r="I71" i="11"/>
  <c r="H72" i="11"/>
  <c r="J69" i="10"/>
  <c r="I70" i="10"/>
  <c r="H71" i="10"/>
  <c r="J69" i="9"/>
  <c r="I70" i="9"/>
  <c r="H71" i="9"/>
  <c r="I69" i="8"/>
  <c r="H70" i="8"/>
  <c r="J68" i="8"/>
  <c r="I68" i="7"/>
  <c r="H69" i="7"/>
  <c r="J67" i="7"/>
  <c r="J67" i="6"/>
  <c r="I68" i="6"/>
  <c r="H69" i="6"/>
  <c r="I68" i="4"/>
  <c r="H69" i="4"/>
  <c r="J67" i="4"/>
  <c r="J66" i="2"/>
  <c r="I67" i="2"/>
  <c r="H68" i="2"/>
  <c r="J71" i="11"/>
  <c r="I72" i="11"/>
  <c r="H73" i="11"/>
  <c r="I71" i="10"/>
  <c r="H72" i="10"/>
  <c r="J70" i="10"/>
  <c r="I71" i="9"/>
  <c r="H72" i="9"/>
  <c r="J70" i="9"/>
  <c r="I70" i="8"/>
  <c r="H71" i="8"/>
  <c r="J69" i="8"/>
  <c r="J68" i="7"/>
  <c r="I69" i="7"/>
  <c r="H70" i="7"/>
  <c r="I69" i="6"/>
  <c r="H70" i="6"/>
  <c r="J68" i="6"/>
  <c r="I69" i="4"/>
  <c r="H70" i="4"/>
  <c r="J68" i="4"/>
  <c r="I68" i="2"/>
  <c r="H69" i="2"/>
  <c r="J67" i="2"/>
  <c r="I73" i="11"/>
  <c r="H74" i="11"/>
  <c r="J72" i="11"/>
  <c r="I72" i="10"/>
  <c r="H73" i="10"/>
  <c r="J71" i="10"/>
  <c r="I72" i="9"/>
  <c r="H73" i="9"/>
  <c r="J71" i="9"/>
  <c r="J70" i="8"/>
  <c r="I71" i="8"/>
  <c r="H72" i="8"/>
  <c r="J69" i="7"/>
  <c r="I70" i="7"/>
  <c r="H71" i="7"/>
  <c r="J69" i="6"/>
  <c r="I70" i="6"/>
  <c r="H71" i="6"/>
  <c r="J69" i="4"/>
  <c r="I70" i="4"/>
  <c r="H71" i="4"/>
  <c r="I69" i="2"/>
  <c r="H70" i="2"/>
  <c r="J68" i="2"/>
  <c r="I74" i="11"/>
  <c r="H75" i="11"/>
  <c r="J73" i="11"/>
  <c r="J72" i="10"/>
  <c r="I73" i="10"/>
  <c r="H74" i="10"/>
  <c r="J72" i="9"/>
  <c r="I73" i="9"/>
  <c r="H74" i="9"/>
  <c r="J71" i="8"/>
  <c r="I72" i="8"/>
  <c r="H73" i="8"/>
  <c r="J70" i="7"/>
  <c r="I71" i="7"/>
  <c r="H72" i="7"/>
  <c r="J70" i="6"/>
  <c r="I71" i="6"/>
  <c r="H72" i="6"/>
  <c r="J70" i="4"/>
  <c r="I71" i="4"/>
  <c r="H72" i="4"/>
  <c r="J69" i="2"/>
  <c r="I70" i="2"/>
  <c r="H71" i="2"/>
  <c r="J74" i="11"/>
  <c r="I75" i="11"/>
  <c r="H76" i="11"/>
  <c r="J73" i="10"/>
  <c r="I74" i="10"/>
  <c r="H75" i="10"/>
  <c r="J73" i="9"/>
  <c r="I74" i="9"/>
  <c r="H75" i="9"/>
  <c r="I73" i="8"/>
  <c r="H74" i="8"/>
  <c r="J72" i="8"/>
  <c r="I72" i="7"/>
  <c r="H73" i="7"/>
  <c r="J71" i="7"/>
  <c r="I72" i="6"/>
  <c r="H73" i="6"/>
  <c r="J71" i="6"/>
  <c r="I72" i="4"/>
  <c r="H73" i="4"/>
  <c r="J71" i="4"/>
  <c r="J70" i="2"/>
  <c r="I71" i="2"/>
  <c r="H72" i="2"/>
  <c r="I76" i="11"/>
  <c r="H77" i="11"/>
  <c r="J75" i="11"/>
  <c r="I75" i="10"/>
  <c r="H76" i="10"/>
  <c r="J74" i="10"/>
  <c r="I75" i="9"/>
  <c r="H76" i="9"/>
  <c r="J74" i="9"/>
  <c r="I74" i="8"/>
  <c r="H75" i="8"/>
  <c r="J73" i="8"/>
  <c r="J72" i="7"/>
  <c r="I73" i="7"/>
  <c r="H74" i="7"/>
  <c r="I73" i="6"/>
  <c r="H74" i="6"/>
  <c r="J72" i="6"/>
  <c r="I73" i="4"/>
  <c r="H74" i="4"/>
  <c r="J72" i="4"/>
  <c r="I72" i="2"/>
  <c r="H73" i="2"/>
  <c r="J71" i="2"/>
  <c r="I77" i="11"/>
  <c r="H78" i="11"/>
  <c r="J76" i="11"/>
  <c r="I76" i="10"/>
  <c r="H77" i="10"/>
  <c r="J75" i="10"/>
  <c r="I76" i="9"/>
  <c r="H77" i="9"/>
  <c r="J75" i="9"/>
  <c r="J74" i="8"/>
  <c r="I75" i="8"/>
  <c r="H76" i="8"/>
  <c r="J73" i="7"/>
  <c r="I74" i="7"/>
  <c r="H75" i="7"/>
  <c r="I74" i="6"/>
  <c r="H75" i="6"/>
  <c r="J73" i="6"/>
  <c r="I74" i="4"/>
  <c r="H75" i="4"/>
  <c r="J73" i="4"/>
  <c r="I73" i="2"/>
  <c r="H74" i="2"/>
  <c r="J72" i="2"/>
  <c r="I78" i="11"/>
  <c r="H79" i="11"/>
  <c r="J77" i="11"/>
  <c r="I77" i="10"/>
  <c r="H78" i="10"/>
  <c r="J76" i="10"/>
  <c r="J76" i="9"/>
  <c r="I77" i="9"/>
  <c r="H78" i="9"/>
  <c r="J75" i="8"/>
  <c r="I76" i="8"/>
  <c r="H77" i="8"/>
  <c r="I75" i="7"/>
  <c r="H76" i="7"/>
  <c r="J74" i="7"/>
  <c r="J74" i="6"/>
  <c r="I75" i="6"/>
  <c r="H76" i="6"/>
  <c r="J74" i="4"/>
  <c r="I75" i="4"/>
  <c r="H76" i="4"/>
  <c r="J73" i="2"/>
  <c r="I74" i="2"/>
  <c r="H75" i="2"/>
  <c r="J78" i="11"/>
  <c r="I79" i="11"/>
  <c r="H80" i="11"/>
  <c r="J77" i="10"/>
  <c r="I78" i="10"/>
  <c r="H79" i="10"/>
  <c r="J77" i="9"/>
  <c r="I78" i="9"/>
  <c r="H79" i="9"/>
  <c r="I77" i="8"/>
  <c r="H78" i="8"/>
  <c r="J76" i="8"/>
  <c r="I76" i="7"/>
  <c r="H77" i="7"/>
  <c r="J75" i="7"/>
  <c r="I76" i="6"/>
  <c r="H77" i="6"/>
  <c r="J75" i="6"/>
  <c r="I76" i="4"/>
  <c r="H77" i="4"/>
  <c r="J75" i="4"/>
  <c r="J74" i="2"/>
  <c r="I75" i="2"/>
  <c r="H76" i="2"/>
  <c r="J79" i="11"/>
  <c r="I80" i="11"/>
  <c r="H81" i="11"/>
  <c r="I79" i="10"/>
  <c r="H80" i="10"/>
  <c r="J78" i="10"/>
  <c r="I79" i="9"/>
  <c r="H80" i="9"/>
  <c r="J78" i="9"/>
  <c r="I78" i="8"/>
  <c r="H79" i="8"/>
  <c r="J77" i="8"/>
  <c r="I77" i="7"/>
  <c r="H78" i="7"/>
  <c r="J76" i="7"/>
  <c r="I77" i="6"/>
  <c r="H78" i="6"/>
  <c r="J76" i="6"/>
  <c r="I77" i="4"/>
  <c r="H78" i="4"/>
  <c r="J76" i="4"/>
  <c r="I76" i="2"/>
  <c r="H77" i="2"/>
  <c r="J75" i="2"/>
  <c r="I81" i="11"/>
  <c r="H82" i="11"/>
  <c r="J80" i="11"/>
  <c r="I80" i="10"/>
  <c r="H81" i="10"/>
  <c r="J79" i="10"/>
  <c r="I80" i="9"/>
  <c r="H81" i="9"/>
  <c r="J79" i="9"/>
  <c r="J78" i="8"/>
  <c r="I79" i="8"/>
  <c r="H80" i="8"/>
  <c r="J77" i="7"/>
  <c r="I78" i="7"/>
  <c r="H79" i="7"/>
  <c r="J77" i="6"/>
  <c r="I78" i="6"/>
  <c r="H79" i="6"/>
  <c r="J77" i="4"/>
  <c r="I78" i="4"/>
  <c r="H79" i="4"/>
  <c r="I77" i="2"/>
  <c r="H78" i="2"/>
  <c r="J76" i="2"/>
  <c r="I82" i="11"/>
  <c r="H83" i="11"/>
  <c r="J81" i="11"/>
  <c r="J80" i="10"/>
  <c r="I81" i="10"/>
  <c r="H82" i="10"/>
  <c r="J80" i="9"/>
  <c r="I81" i="9"/>
  <c r="H82" i="9"/>
  <c r="J79" i="8"/>
  <c r="I80" i="8"/>
  <c r="H81" i="8"/>
  <c r="I79" i="7"/>
  <c r="H80" i="7"/>
  <c r="J78" i="7"/>
  <c r="J78" i="6"/>
  <c r="I79" i="6"/>
  <c r="H80" i="6"/>
  <c r="J78" i="4"/>
  <c r="I79" i="4"/>
  <c r="H80" i="4"/>
  <c r="J77" i="2"/>
  <c r="I78" i="2"/>
  <c r="H79" i="2"/>
  <c r="J82" i="11"/>
  <c r="I83" i="11"/>
  <c r="H84" i="11"/>
  <c r="J81" i="10"/>
  <c r="I82" i="10"/>
  <c r="H83" i="10"/>
  <c r="J81" i="9"/>
  <c r="I82" i="9"/>
  <c r="H83" i="9"/>
  <c r="I81" i="8"/>
  <c r="H82" i="8"/>
  <c r="J80" i="8"/>
  <c r="I80" i="7"/>
  <c r="H81" i="7"/>
  <c r="J79" i="7"/>
  <c r="I80" i="6"/>
  <c r="H81" i="6"/>
  <c r="J79" i="6"/>
  <c r="I80" i="4"/>
  <c r="H81" i="4"/>
  <c r="J79" i="4"/>
  <c r="J78" i="2"/>
  <c r="I79" i="2"/>
  <c r="H80" i="2"/>
  <c r="I84" i="11"/>
  <c r="H85" i="11"/>
  <c r="J83" i="11"/>
  <c r="I83" i="10"/>
  <c r="H84" i="10"/>
  <c r="J82" i="10"/>
  <c r="I83" i="9"/>
  <c r="H84" i="9"/>
  <c r="J82" i="9"/>
  <c r="I82" i="8"/>
  <c r="H83" i="8"/>
  <c r="J81" i="8"/>
  <c r="I81" i="7"/>
  <c r="H82" i="7"/>
  <c r="J80" i="7"/>
  <c r="I81" i="6"/>
  <c r="H82" i="6"/>
  <c r="J80" i="6"/>
  <c r="I81" i="4"/>
  <c r="H82" i="4"/>
  <c r="J80" i="4"/>
  <c r="I80" i="2"/>
  <c r="H81" i="2"/>
  <c r="J79" i="2"/>
  <c r="I85" i="11"/>
  <c r="H86" i="11"/>
  <c r="J84" i="11"/>
  <c r="I84" i="10"/>
  <c r="J83" i="10"/>
  <c r="H85" i="10"/>
  <c r="I84" i="9"/>
  <c r="H85" i="9"/>
  <c r="J83" i="9"/>
  <c r="J82" i="8"/>
  <c r="I83" i="8"/>
  <c r="H84" i="8"/>
  <c r="J81" i="7"/>
  <c r="I82" i="7"/>
  <c r="H83" i="7"/>
  <c r="I82" i="6"/>
  <c r="H83" i="6"/>
  <c r="J81" i="6"/>
  <c r="J81" i="4"/>
  <c r="I82" i="4"/>
  <c r="H83" i="4"/>
  <c r="I81" i="2"/>
  <c r="H82" i="2"/>
  <c r="J80" i="2"/>
  <c r="I86" i="11"/>
  <c r="J85" i="11"/>
  <c r="H87" i="11"/>
  <c r="I85" i="10"/>
  <c r="H86" i="10"/>
  <c r="J84" i="10"/>
  <c r="J84" i="9"/>
  <c r="I85" i="9"/>
  <c r="H86" i="9"/>
  <c r="J83" i="8"/>
  <c r="I84" i="8"/>
  <c r="H85" i="8"/>
  <c r="I83" i="7"/>
  <c r="H84" i="7"/>
  <c r="J82" i="7"/>
  <c r="J82" i="6"/>
  <c r="I83" i="6"/>
  <c r="H84" i="6"/>
  <c r="I83" i="4"/>
  <c r="H84" i="4"/>
  <c r="J82" i="4"/>
  <c r="J81" i="2"/>
  <c r="I82" i="2"/>
  <c r="H83" i="2"/>
  <c r="J86" i="11"/>
  <c r="I87" i="11"/>
  <c r="H88" i="11"/>
  <c r="J85" i="10"/>
  <c r="I86" i="10"/>
  <c r="H87" i="10"/>
  <c r="J85" i="9"/>
  <c r="I86" i="9"/>
  <c r="H87" i="9"/>
  <c r="I85" i="8"/>
  <c r="H86" i="8"/>
  <c r="J84" i="8"/>
  <c r="I84" i="7"/>
  <c r="H85" i="7"/>
  <c r="J83" i="7"/>
  <c r="I84" i="6"/>
  <c r="H85" i="6"/>
  <c r="J83" i="6"/>
  <c r="J83" i="4"/>
  <c r="I84" i="4"/>
  <c r="H85" i="4"/>
  <c r="J82" i="2"/>
  <c r="I83" i="2"/>
  <c r="H84" i="2"/>
  <c r="J87" i="11"/>
  <c r="I88" i="11"/>
  <c r="H89" i="11"/>
  <c r="I87" i="10"/>
  <c r="H88" i="10"/>
  <c r="J86" i="10"/>
  <c r="I87" i="9"/>
  <c r="H88" i="9"/>
  <c r="J86" i="9"/>
  <c r="I86" i="8"/>
  <c r="H87" i="8"/>
  <c r="J85" i="8"/>
  <c r="I85" i="7"/>
  <c r="H86" i="7"/>
  <c r="J84" i="7"/>
  <c r="I85" i="6"/>
  <c r="H86" i="6"/>
  <c r="J84" i="6"/>
  <c r="J84" i="4"/>
  <c r="I85" i="4"/>
  <c r="H86" i="4"/>
  <c r="I84" i="2"/>
  <c r="H85" i="2"/>
  <c r="J83" i="2"/>
  <c r="I89" i="11"/>
  <c r="H90" i="11"/>
  <c r="J88" i="11"/>
  <c r="I88" i="10"/>
  <c r="H89" i="10"/>
  <c r="J87" i="10"/>
  <c r="I88" i="9"/>
  <c r="H89" i="9"/>
  <c r="J87" i="9"/>
  <c r="J86" i="8"/>
  <c r="I87" i="8"/>
  <c r="H88" i="8"/>
  <c r="J85" i="7"/>
  <c r="I86" i="7"/>
  <c r="H87" i="7"/>
  <c r="J85" i="6"/>
  <c r="I86" i="6"/>
  <c r="H87" i="6"/>
  <c r="I86" i="4"/>
  <c r="H87" i="4"/>
  <c r="J85" i="4"/>
  <c r="I85" i="2"/>
  <c r="H86" i="2"/>
  <c r="J84" i="2"/>
  <c r="J89" i="11"/>
  <c r="I90" i="11"/>
  <c r="H91" i="11"/>
  <c r="J88" i="10"/>
  <c r="I89" i="10"/>
  <c r="H90" i="10"/>
  <c r="J88" i="9"/>
  <c r="I89" i="9"/>
  <c r="H90" i="9"/>
  <c r="J87" i="8"/>
  <c r="I88" i="8"/>
  <c r="H89" i="8"/>
  <c r="I87" i="7"/>
  <c r="H88" i="7"/>
  <c r="J86" i="7"/>
  <c r="J86" i="6"/>
  <c r="I87" i="6"/>
  <c r="H88" i="6"/>
  <c r="I87" i="4"/>
  <c r="H88" i="4"/>
  <c r="J86" i="4"/>
  <c r="J85" i="2"/>
  <c r="I86" i="2"/>
  <c r="H87" i="2"/>
  <c r="J90" i="11"/>
  <c r="I91" i="11"/>
  <c r="H92" i="11"/>
  <c r="J89" i="10"/>
  <c r="I90" i="10"/>
  <c r="H91" i="10"/>
  <c r="J89" i="9"/>
  <c r="I90" i="9"/>
  <c r="H91" i="9"/>
  <c r="I89" i="8"/>
  <c r="H90" i="8"/>
  <c r="J88" i="8"/>
  <c r="I88" i="7"/>
  <c r="H89" i="7"/>
  <c r="J87" i="7"/>
  <c r="I88" i="6"/>
  <c r="H89" i="6"/>
  <c r="J87" i="6"/>
  <c r="J87" i="4"/>
  <c r="I88" i="4"/>
  <c r="H89" i="4"/>
  <c r="J86" i="2"/>
  <c r="I87" i="2"/>
  <c r="H88" i="2"/>
  <c r="I92" i="11"/>
  <c r="H93" i="11"/>
  <c r="J91" i="11"/>
  <c r="I91" i="10"/>
  <c r="H92" i="10"/>
  <c r="J90" i="10"/>
  <c r="I91" i="9"/>
  <c r="H92" i="9"/>
  <c r="J90" i="9"/>
  <c r="I90" i="8"/>
  <c r="H91" i="8"/>
  <c r="J89" i="8"/>
  <c r="I89" i="7"/>
  <c r="H90" i="7"/>
  <c r="J88" i="7"/>
  <c r="I89" i="6"/>
  <c r="H90" i="6"/>
  <c r="J88" i="6"/>
  <c r="J88" i="4"/>
  <c r="I89" i="4"/>
  <c r="H90" i="4"/>
  <c r="I88" i="2"/>
  <c r="H89" i="2"/>
  <c r="J87" i="2"/>
  <c r="I93" i="11"/>
  <c r="H94" i="11"/>
  <c r="J92" i="11"/>
  <c r="I92" i="10"/>
  <c r="H93" i="10"/>
  <c r="J91" i="10"/>
  <c r="I92" i="9"/>
  <c r="H93" i="9"/>
  <c r="J91" i="9"/>
  <c r="J90" i="8"/>
  <c r="I91" i="8"/>
  <c r="H92" i="8"/>
  <c r="J89" i="7"/>
  <c r="I90" i="7"/>
  <c r="H91" i="7"/>
  <c r="I90" i="6"/>
  <c r="H91" i="6"/>
  <c r="J89" i="6"/>
  <c r="J89" i="4"/>
  <c r="I90" i="4"/>
  <c r="H91" i="4"/>
  <c r="I89" i="2"/>
  <c r="H90" i="2"/>
  <c r="J88" i="2"/>
  <c r="I94" i="11"/>
  <c r="H95" i="11"/>
  <c r="J93" i="11"/>
  <c r="J92" i="10"/>
  <c r="I93" i="10"/>
  <c r="H94" i="10"/>
  <c r="J92" i="9"/>
  <c r="I93" i="9"/>
  <c r="H94" i="9"/>
  <c r="J91" i="8"/>
  <c r="I92" i="8"/>
  <c r="H93" i="8"/>
  <c r="I91" i="7"/>
  <c r="H92" i="7"/>
  <c r="J90" i="7"/>
  <c r="J90" i="6"/>
  <c r="I91" i="6"/>
  <c r="H92" i="6"/>
  <c r="I91" i="4"/>
  <c r="H92" i="4"/>
  <c r="J90" i="4"/>
  <c r="J89" i="2"/>
  <c r="I90" i="2"/>
  <c r="H91" i="2"/>
  <c r="J94" i="11"/>
  <c r="I95" i="11"/>
  <c r="H96" i="11"/>
  <c r="J93" i="10"/>
  <c r="I94" i="10"/>
  <c r="H95" i="10"/>
  <c r="J93" i="9"/>
  <c r="I94" i="9"/>
  <c r="H95" i="9"/>
  <c r="I93" i="8"/>
  <c r="H94" i="8"/>
  <c r="J92" i="8"/>
  <c r="I92" i="7"/>
  <c r="H93" i="7"/>
  <c r="J91" i="7"/>
  <c r="I92" i="6"/>
  <c r="H93" i="6"/>
  <c r="J91" i="6"/>
  <c r="J91" i="4"/>
  <c r="I92" i="4"/>
  <c r="H93" i="4"/>
  <c r="J90" i="2"/>
  <c r="I91" i="2"/>
  <c r="H92" i="2"/>
  <c r="J95" i="11"/>
  <c r="I96" i="11"/>
  <c r="H97" i="11"/>
  <c r="I95" i="10"/>
  <c r="H96" i="10"/>
  <c r="J94" i="10"/>
  <c r="I95" i="9"/>
  <c r="H96" i="9"/>
  <c r="J94" i="9"/>
  <c r="I94" i="8"/>
  <c r="H95" i="8"/>
  <c r="J93" i="8"/>
  <c r="I93" i="7"/>
  <c r="H94" i="7"/>
  <c r="J92" i="7"/>
  <c r="I93" i="6"/>
  <c r="H94" i="6"/>
  <c r="J92" i="6"/>
  <c r="J92" i="4"/>
  <c r="I93" i="4"/>
  <c r="H94" i="4"/>
  <c r="I92" i="2"/>
  <c r="H93" i="2"/>
  <c r="J91" i="2"/>
  <c r="I97" i="11"/>
  <c r="H98" i="11"/>
  <c r="J96" i="11"/>
  <c r="I96" i="10"/>
  <c r="H97" i="10"/>
  <c r="J95" i="10"/>
  <c r="I96" i="9"/>
  <c r="H97" i="9"/>
  <c r="J95" i="9"/>
  <c r="J94" i="8"/>
  <c r="I95" i="8"/>
  <c r="H96" i="8"/>
  <c r="J93" i="7"/>
  <c r="I94" i="7"/>
  <c r="H95" i="7"/>
  <c r="J93" i="6"/>
  <c r="I94" i="6"/>
  <c r="H95" i="6"/>
  <c r="I94" i="4"/>
  <c r="H95" i="4"/>
  <c r="J93" i="4"/>
  <c r="I93" i="2"/>
  <c r="H94" i="2"/>
  <c r="J92" i="2"/>
  <c r="J97" i="11"/>
  <c r="I98" i="11"/>
  <c r="H99" i="11"/>
  <c r="J96" i="10"/>
  <c r="I97" i="10"/>
  <c r="H98" i="10"/>
  <c r="J96" i="9"/>
  <c r="I97" i="9"/>
  <c r="H98" i="9"/>
  <c r="J95" i="8"/>
  <c r="I96" i="8"/>
  <c r="H97" i="8"/>
  <c r="I95" i="7"/>
  <c r="H96" i="7"/>
  <c r="J94" i="7"/>
  <c r="J94" i="6"/>
  <c r="I95" i="6"/>
  <c r="H96" i="6"/>
  <c r="I95" i="4"/>
  <c r="H96" i="4"/>
  <c r="J94" i="4"/>
  <c r="J93" i="2"/>
  <c r="I94" i="2"/>
  <c r="H95" i="2"/>
  <c r="J98" i="11"/>
  <c r="I99" i="11"/>
  <c r="H100" i="11"/>
  <c r="J97" i="10"/>
  <c r="I98" i="10"/>
  <c r="H99" i="10"/>
  <c r="J97" i="9"/>
  <c r="I98" i="9"/>
  <c r="H99" i="9"/>
  <c r="I97" i="8"/>
  <c r="H98" i="8"/>
  <c r="J96" i="8"/>
  <c r="I96" i="7"/>
  <c r="H97" i="7"/>
  <c r="J95" i="7"/>
  <c r="I96" i="6"/>
  <c r="H97" i="6"/>
  <c r="J95" i="6"/>
  <c r="J95" i="4"/>
  <c r="I96" i="4"/>
  <c r="H97" i="4"/>
  <c r="J94" i="2"/>
  <c r="I95" i="2"/>
  <c r="H96" i="2"/>
  <c r="I100" i="11"/>
  <c r="H101" i="11"/>
  <c r="J99" i="11"/>
  <c r="I99" i="10"/>
  <c r="H100" i="10"/>
  <c r="J98" i="10"/>
  <c r="I99" i="9"/>
  <c r="H100" i="9"/>
  <c r="J98" i="9"/>
  <c r="I98" i="8"/>
  <c r="H99" i="8"/>
  <c r="J97" i="8"/>
  <c r="I97" i="7"/>
  <c r="H98" i="7"/>
  <c r="J96" i="7"/>
  <c r="I97" i="6"/>
  <c r="H98" i="6"/>
  <c r="J96" i="6"/>
  <c r="J96" i="4"/>
  <c r="I97" i="4"/>
  <c r="H98" i="4"/>
  <c r="I96" i="2"/>
  <c r="H97" i="2"/>
  <c r="J95" i="2"/>
  <c r="I101" i="11"/>
  <c r="H102" i="11"/>
  <c r="J100" i="11"/>
  <c r="I100" i="10"/>
  <c r="H101" i="10"/>
  <c r="J99" i="10"/>
  <c r="I100" i="9"/>
  <c r="H101" i="9"/>
  <c r="J99" i="9"/>
  <c r="J98" i="8"/>
  <c r="I99" i="8"/>
  <c r="H100" i="8"/>
  <c r="J97" i="7"/>
  <c r="I98" i="7"/>
  <c r="H99" i="7"/>
  <c r="I98" i="6"/>
  <c r="H99" i="6"/>
  <c r="J97" i="6"/>
  <c r="J97" i="4"/>
  <c r="I98" i="4"/>
  <c r="H99" i="4"/>
  <c r="I97" i="2"/>
  <c r="H98" i="2"/>
  <c r="J96" i="2"/>
  <c r="I102" i="11"/>
  <c r="H103" i="11"/>
  <c r="J101" i="11"/>
  <c r="J100" i="10"/>
  <c r="I101" i="10"/>
  <c r="H102" i="10"/>
  <c r="J100" i="9"/>
  <c r="I101" i="9"/>
  <c r="H102" i="9"/>
  <c r="J99" i="8"/>
  <c r="I100" i="8"/>
  <c r="H101" i="8"/>
  <c r="I99" i="7"/>
  <c r="H100" i="7"/>
  <c r="J98" i="7"/>
  <c r="J98" i="6"/>
  <c r="I99" i="6"/>
  <c r="H100" i="6"/>
  <c r="I99" i="4"/>
  <c r="H100" i="4"/>
  <c r="J98" i="4"/>
  <c r="J97" i="2"/>
  <c r="I98" i="2"/>
  <c r="H99" i="2"/>
  <c r="J102" i="11"/>
  <c r="I103" i="11"/>
  <c r="H104" i="11"/>
  <c r="J101" i="10"/>
  <c r="I102" i="10"/>
  <c r="H103" i="10"/>
  <c r="J101" i="9"/>
  <c r="I102" i="9"/>
  <c r="H103" i="9"/>
  <c r="I101" i="8"/>
  <c r="H102" i="8"/>
  <c r="J100" i="8"/>
  <c r="I100" i="7"/>
  <c r="H101" i="7"/>
  <c r="J99" i="7"/>
  <c r="I100" i="6"/>
  <c r="H101" i="6"/>
  <c r="J99" i="6"/>
  <c r="J99" i="4"/>
  <c r="I100" i="4"/>
  <c r="H101" i="4"/>
  <c r="J98" i="2"/>
  <c r="I99" i="2"/>
  <c r="H100" i="2"/>
  <c r="J103" i="11"/>
  <c r="I104" i="11"/>
  <c r="H105" i="11"/>
  <c r="I103" i="10"/>
  <c r="H104" i="10"/>
  <c r="J102" i="10"/>
  <c r="I103" i="9"/>
  <c r="H104" i="9"/>
  <c r="J102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I100" i="2"/>
  <c r="H101" i="2"/>
  <c r="J99" i="2"/>
  <c r="I105" i="11"/>
  <c r="H106" i="11"/>
  <c r="J104" i="11"/>
  <c r="I104" i="10"/>
  <c r="H105" i="10"/>
  <c r="J103" i="10"/>
  <c r="I104" i="9"/>
  <c r="H105" i="9"/>
  <c r="J103" i="9"/>
  <c r="J102" i="8"/>
  <c r="I103" i="8"/>
  <c r="H104" i="8"/>
  <c r="J101" i="7"/>
  <c r="I102" i="7"/>
  <c r="H103" i="7"/>
  <c r="J101" i="6"/>
  <c r="I102" i="6"/>
  <c r="H103" i="6"/>
  <c r="I102" i="4"/>
  <c r="H103" i="4"/>
  <c r="J101" i="4"/>
  <c r="I101" i="2"/>
  <c r="H102" i="2"/>
  <c r="J100" i="2"/>
  <c r="I106" i="11"/>
  <c r="H107" i="11"/>
  <c r="J105" i="11"/>
  <c r="J104" i="10"/>
  <c r="I105" i="10"/>
  <c r="H106" i="10"/>
  <c r="J104" i="9"/>
  <c r="I105" i="9"/>
  <c r="H106" i="9"/>
  <c r="J103" i="8"/>
  <c r="I104" i="8"/>
  <c r="H105" i="8"/>
  <c r="J102" i="7"/>
  <c r="I103" i="7"/>
  <c r="H104" i="7"/>
  <c r="J102" i="6"/>
  <c r="I103" i="6"/>
  <c r="H104" i="6"/>
  <c r="I103" i="4"/>
  <c r="H104" i="4"/>
  <c r="J102" i="4"/>
  <c r="J101" i="2"/>
  <c r="I102" i="2"/>
  <c r="H103" i="2"/>
  <c r="I109" i="14"/>
  <c r="J106" i="11"/>
  <c r="I107" i="11"/>
  <c r="H108" i="11"/>
  <c r="J105" i="10"/>
  <c r="I106" i="10"/>
  <c r="H107" i="10"/>
  <c r="J105" i="9"/>
  <c r="I106" i="9"/>
  <c r="H107" i="9"/>
  <c r="I105" i="8"/>
  <c r="H106" i="8"/>
  <c r="J104" i="8"/>
  <c r="I104" i="7"/>
  <c r="H105" i="7"/>
  <c r="J103" i="7"/>
  <c r="I104" i="6"/>
  <c r="H105" i="6"/>
  <c r="J103" i="6"/>
  <c r="J103" i="4"/>
  <c r="I104" i="4"/>
  <c r="H105" i="4"/>
  <c r="J102" i="2"/>
  <c r="I103" i="2"/>
  <c r="H104" i="2"/>
  <c r="I109" i="13"/>
  <c r="I108" i="11"/>
  <c r="H109" i="11"/>
  <c r="J107" i="11"/>
  <c r="I107" i="10"/>
  <c r="H108" i="10"/>
  <c r="J106" i="10"/>
  <c r="I107" i="9"/>
  <c r="H108" i="9"/>
  <c r="J106" i="9"/>
  <c r="I106" i="8"/>
  <c r="H107" i="8"/>
  <c r="J105" i="8"/>
  <c r="I105" i="7"/>
  <c r="H106" i="7"/>
  <c r="J104" i="7"/>
  <c r="I105" i="6"/>
  <c r="H106" i="6"/>
  <c r="J104" i="6"/>
  <c r="J104" i="4"/>
  <c r="I105" i="4"/>
  <c r="H106" i="4"/>
  <c r="I104" i="2"/>
  <c r="H105" i="2"/>
  <c r="J103" i="2"/>
  <c r="K109" i="11"/>
  <c r="K108" i="11" s="1"/>
  <c r="I109" i="11"/>
  <c r="J108" i="11"/>
  <c r="I108" i="10"/>
  <c r="H109" i="10"/>
  <c r="J107" i="10"/>
  <c r="I108" i="9"/>
  <c r="H109" i="9"/>
  <c r="J107" i="9"/>
  <c r="J106" i="8"/>
  <c r="I107" i="8"/>
  <c r="H108" i="8"/>
  <c r="J105" i="7"/>
  <c r="I106" i="7"/>
  <c r="H107" i="7"/>
  <c r="I106" i="6"/>
  <c r="H107" i="6"/>
  <c r="J105" i="6"/>
  <c r="J105" i="4"/>
  <c r="I106" i="4"/>
  <c r="H107" i="4"/>
  <c r="I105" i="2"/>
  <c r="H106" i="2"/>
  <c r="J104" i="2"/>
  <c r="L109" i="11"/>
  <c r="J108" i="10"/>
  <c r="K109" i="10"/>
  <c r="I109" i="10"/>
  <c r="J108" i="9"/>
  <c r="I109" i="9"/>
  <c r="K109" i="9"/>
  <c r="L109" i="9" s="1"/>
  <c r="I108" i="8"/>
  <c r="H109" i="8"/>
  <c r="J107" i="8"/>
  <c r="J106" i="7"/>
  <c r="I107" i="7"/>
  <c r="H108" i="7"/>
  <c r="J106" i="6"/>
  <c r="I107" i="6"/>
  <c r="H108" i="6"/>
  <c r="I107" i="4"/>
  <c r="H108" i="4"/>
  <c r="J106" i="4"/>
  <c r="J105" i="2"/>
  <c r="I106" i="2"/>
  <c r="H107" i="2"/>
  <c r="K108" i="9"/>
  <c r="K109" i="8"/>
  <c r="I109" i="8"/>
  <c r="J108" i="8"/>
  <c r="I108" i="7"/>
  <c r="H109" i="7"/>
  <c r="J107" i="7"/>
  <c r="I108" i="6"/>
  <c r="H109" i="6"/>
  <c r="J107" i="6"/>
  <c r="J107" i="4"/>
  <c r="I108" i="4"/>
  <c r="H109" i="4"/>
  <c r="J106" i="2"/>
  <c r="I107" i="2"/>
  <c r="H108" i="2"/>
  <c r="K109" i="7"/>
  <c r="I109" i="7"/>
  <c r="J108" i="7"/>
  <c r="K109" i="6"/>
  <c r="J108" i="6"/>
  <c r="I109" i="6"/>
  <c r="J108" i="4"/>
  <c r="K109" i="4"/>
  <c r="L109" i="4" s="1"/>
  <c r="I109" i="4"/>
  <c r="I108" i="2"/>
  <c r="H109" i="2"/>
  <c r="J107" i="2"/>
  <c r="K108" i="7"/>
  <c r="L109" i="7"/>
  <c r="K108" i="4"/>
  <c r="K109" i="2"/>
  <c r="J108" i="2"/>
  <c r="I109" i="2"/>
  <c r="L109" i="2"/>
  <c r="K108" i="2"/>
  <c r="L108" i="2" s="1"/>
  <c r="K107" i="2"/>
  <c r="L107" i="2" s="1"/>
  <c r="K106" i="2"/>
  <c r="L106" i="2" s="1"/>
  <c r="K105" i="2"/>
  <c r="L105" i="2" s="1"/>
  <c r="K104" i="2"/>
  <c r="L104" i="2" s="1"/>
  <c r="K103" i="2"/>
  <c r="L103" i="2" s="1"/>
  <c r="K102" i="2"/>
  <c r="L102" i="2" s="1"/>
  <c r="K101" i="2"/>
  <c r="L101" i="2" s="1"/>
  <c r="K100" i="2"/>
  <c r="L100" i="2" s="1"/>
  <c r="K99" i="2"/>
  <c r="L99" i="2" s="1"/>
  <c r="K98" i="2"/>
  <c r="K97" i="2" s="1"/>
  <c r="L98" i="2"/>
  <c r="K107" i="4" l="1"/>
  <c r="L108" i="4"/>
  <c r="K96" i="2"/>
  <c r="L97" i="2"/>
  <c r="L108" i="9"/>
  <c r="K107" i="9"/>
  <c r="K107" i="16"/>
  <c r="L108" i="16"/>
  <c r="L108" i="11"/>
  <c r="K107" i="11"/>
  <c r="K108" i="8"/>
  <c r="L109" i="8"/>
  <c r="L107" i="18"/>
  <c r="K106" i="18"/>
  <c r="L106" i="17"/>
  <c r="K105" i="17"/>
  <c r="K108" i="6"/>
  <c r="L109" i="6"/>
  <c r="L109" i="13"/>
  <c r="K108" i="13"/>
  <c r="K108" i="14"/>
  <c r="L109" i="14"/>
  <c r="K107" i="7"/>
  <c r="L108" i="7"/>
  <c r="K108" i="10"/>
  <c r="L109" i="10"/>
  <c r="I10" i="19"/>
  <c r="H11" i="19" s="1"/>
  <c r="K107" i="13" l="1"/>
  <c r="L108" i="13"/>
  <c r="K104" i="17"/>
  <c r="L105" i="17"/>
  <c r="K106" i="7"/>
  <c r="L107" i="7"/>
  <c r="L108" i="8"/>
  <c r="K107" i="8"/>
  <c r="K106" i="16"/>
  <c r="L107" i="16"/>
  <c r="L96" i="2"/>
  <c r="K95" i="2"/>
  <c r="L106" i="18"/>
  <c r="K105" i="18"/>
  <c r="L107" i="11"/>
  <c r="K106" i="11"/>
  <c r="K106" i="9"/>
  <c r="L107" i="9"/>
  <c r="K107" i="10"/>
  <c r="L108" i="10"/>
  <c r="K107" i="14"/>
  <c r="L108" i="14"/>
  <c r="L108" i="6"/>
  <c r="K107" i="6"/>
  <c r="K106" i="4"/>
  <c r="L107" i="4"/>
  <c r="I11" i="19"/>
  <c r="H12" i="19"/>
  <c r="J10" i="19"/>
  <c r="L107" i="6" l="1"/>
  <c r="K106" i="6"/>
  <c r="K105" i="11"/>
  <c r="L106" i="11"/>
  <c r="L95" i="2"/>
  <c r="K94" i="2"/>
  <c r="L107" i="8"/>
  <c r="K106" i="8"/>
  <c r="L107" i="10"/>
  <c r="K106" i="10"/>
  <c r="L104" i="17"/>
  <c r="K103" i="17"/>
  <c r="K104" i="18"/>
  <c r="L105" i="18"/>
  <c r="K105" i="4"/>
  <c r="L106" i="4"/>
  <c r="K106" i="14"/>
  <c r="L107" i="14"/>
  <c r="K105" i="9"/>
  <c r="L106" i="9"/>
  <c r="L106" i="16"/>
  <c r="K105" i="16"/>
  <c r="L106" i="7"/>
  <c r="K105" i="7"/>
  <c r="K106" i="13"/>
  <c r="L107" i="13"/>
  <c r="I12" i="19"/>
  <c r="H13" i="19"/>
  <c r="J11" i="19"/>
  <c r="K104" i="7" l="1"/>
  <c r="L105" i="7"/>
  <c r="L105" i="9"/>
  <c r="K104" i="9"/>
  <c r="L103" i="17"/>
  <c r="K102" i="17"/>
  <c r="L106" i="8"/>
  <c r="K105" i="8"/>
  <c r="K104" i="4"/>
  <c r="L105" i="4"/>
  <c r="K104" i="11"/>
  <c r="L105" i="11"/>
  <c r="L105" i="16"/>
  <c r="K104" i="16"/>
  <c r="K105" i="10"/>
  <c r="L106" i="10"/>
  <c r="L94" i="2"/>
  <c r="K93" i="2"/>
  <c r="L106" i="6"/>
  <c r="K105" i="6"/>
  <c r="L106" i="13"/>
  <c r="K105" i="13"/>
  <c r="K105" i="14"/>
  <c r="L106" i="14"/>
  <c r="K103" i="18"/>
  <c r="L104" i="18"/>
  <c r="I13" i="19"/>
  <c r="H14" i="19"/>
  <c r="J12" i="19"/>
  <c r="K104" i="14" l="1"/>
  <c r="L105" i="14"/>
  <c r="L105" i="10"/>
  <c r="K104" i="10"/>
  <c r="K103" i="11"/>
  <c r="L104" i="11"/>
  <c r="K104" i="13"/>
  <c r="L105" i="13"/>
  <c r="L93" i="2"/>
  <c r="K92" i="2"/>
  <c r="K103" i="16"/>
  <c r="L104" i="16"/>
  <c r="K101" i="17"/>
  <c r="L102" i="17"/>
  <c r="L103" i="18"/>
  <c r="K102" i="18"/>
  <c r="K103" i="4"/>
  <c r="L104" i="4"/>
  <c r="K103" i="7"/>
  <c r="L104" i="7"/>
  <c r="L105" i="6"/>
  <c r="K104" i="6"/>
  <c r="K104" i="8"/>
  <c r="L105" i="8"/>
  <c r="K103" i="9"/>
  <c r="L104" i="9"/>
  <c r="I14" i="19"/>
  <c r="H15" i="19"/>
  <c r="J13" i="19"/>
  <c r="K101" i="18" l="1"/>
  <c r="L102" i="18"/>
  <c r="L104" i="8"/>
  <c r="K103" i="8"/>
  <c r="K102" i="16"/>
  <c r="L103" i="16"/>
  <c r="K91" i="2"/>
  <c r="L92" i="2"/>
  <c r="K103" i="10"/>
  <c r="L104" i="10"/>
  <c r="K102" i="7"/>
  <c r="L103" i="7"/>
  <c r="L104" i="13"/>
  <c r="K103" i="13"/>
  <c r="L104" i="6"/>
  <c r="K103" i="6"/>
  <c r="K102" i="9"/>
  <c r="L103" i="9"/>
  <c r="K102" i="4"/>
  <c r="L103" i="4"/>
  <c r="K100" i="17"/>
  <c r="L101" i="17"/>
  <c r="K102" i="11"/>
  <c r="L103" i="11"/>
  <c r="K103" i="14"/>
  <c r="L104" i="14"/>
  <c r="I15" i="19"/>
  <c r="H16" i="19"/>
  <c r="J14" i="19"/>
  <c r="L103" i="6" l="1"/>
  <c r="K102" i="6"/>
  <c r="K102" i="8"/>
  <c r="L103" i="8"/>
  <c r="K101" i="4"/>
  <c r="L102" i="4"/>
  <c r="K90" i="2"/>
  <c r="L91" i="2"/>
  <c r="K102" i="13"/>
  <c r="L103" i="13"/>
  <c r="L102" i="11"/>
  <c r="K101" i="11"/>
  <c r="K101" i="7"/>
  <c r="L102" i="7"/>
  <c r="K102" i="14"/>
  <c r="L103" i="14"/>
  <c r="K99" i="17"/>
  <c r="L100" i="17"/>
  <c r="K101" i="9"/>
  <c r="L102" i="9"/>
  <c r="K102" i="10"/>
  <c r="L103" i="10"/>
  <c r="K101" i="16"/>
  <c r="L102" i="16"/>
  <c r="K100" i="18"/>
  <c r="L101" i="18"/>
  <c r="I16" i="19"/>
  <c r="H17" i="19"/>
  <c r="J15" i="19"/>
  <c r="K100" i="11" l="1"/>
  <c r="L101" i="11"/>
  <c r="L101" i="9"/>
  <c r="K100" i="9"/>
  <c r="L102" i="6"/>
  <c r="K101" i="6"/>
  <c r="L101" i="16"/>
  <c r="K100" i="16"/>
  <c r="K101" i="14"/>
  <c r="L102" i="14"/>
  <c r="K89" i="2"/>
  <c r="L90" i="2"/>
  <c r="K101" i="8"/>
  <c r="L102" i="8"/>
  <c r="L100" i="18"/>
  <c r="K99" i="18"/>
  <c r="K101" i="10"/>
  <c r="L102" i="10"/>
  <c r="L99" i="17"/>
  <c r="K98" i="17"/>
  <c r="K100" i="7"/>
  <c r="L101" i="7"/>
  <c r="L102" i="13"/>
  <c r="K101" i="13"/>
  <c r="K100" i="4"/>
  <c r="L101" i="4"/>
  <c r="I17" i="19"/>
  <c r="J16" i="19"/>
  <c r="H18" i="19"/>
  <c r="L99" i="18" l="1"/>
  <c r="K98" i="18"/>
  <c r="L98" i="17"/>
  <c r="K97" i="17"/>
  <c r="L100" i="16"/>
  <c r="K99" i="16"/>
  <c r="L89" i="2"/>
  <c r="K88" i="2"/>
  <c r="K100" i="6"/>
  <c r="L101" i="6"/>
  <c r="K100" i="13"/>
  <c r="L101" i="13"/>
  <c r="K99" i="9"/>
  <c r="L100" i="9"/>
  <c r="K99" i="4"/>
  <c r="L100" i="4"/>
  <c r="K99" i="7"/>
  <c r="L100" i="7"/>
  <c r="K100" i="10"/>
  <c r="L101" i="10"/>
  <c r="K100" i="8"/>
  <c r="L101" i="8"/>
  <c r="K100" i="14"/>
  <c r="L101" i="14"/>
  <c r="K99" i="11"/>
  <c r="L100" i="11"/>
  <c r="I18" i="19"/>
  <c r="H19" i="19"/>
  <c r="J17" i="19"/>
  <c r="L88" i="2" l="1"/>
  <c r="K87" i="2"/>
  <c r="K96" i="17"/>
  <c r="L97" i="17"/>
  <c r="K99" i="14"/>
  <c r="L100" i="14"/>
  <c r="K99" i="10"/>
  <c r="L100" i="10"/>
  <c r="K98" i="4"/>
  <c r="L99" i="4"/>
  <c r="L100" i="13"/>
  <c r="K99" i="13"/>
  <c r="K98" i="16"/>
  <c r="L99" i="16"/>
  <c r="K97" i="18"/>
  <c r="L98" i="18"/>
  <c r="L99" i="11"/>
  <c r="K98" i="11"/>
  <c r="L100" i="8"/>
  <c r="K99" i="8"/>
  <c r="K98" i="7"/>
  <c r="L99" i="7"/>
  <c r="K98" i="9"/>
  <c r="L99" i="9"/>
  <c r="L100" i="6"/>
  <c r="K99" i="6"/>
  <c r="I19" i="19"/>
  <c r="H20" i="19"/>
  <c r="J18" i="19"/>
  <c r="K98" i="8" l="1"/>
  <c r="L99" i="8"/>
  <c r="K98" i="6"/>
  <c r="L99" i="6"/>
  <c r="L87" i="2"/>
  <c r="K86" i="2"/>
  <c r="L99" i="13"/>
  <c r="K98" i="13"/>
  <c r="K97" i="9"/>
  <c r="L98" i="9"/>
  <c r="K96" i="18"/>
  <c r="L97" i="18"/>
  <c r="K98" i="10"/>
  <c r="L99" i="10"/>
  <c r="K95" i="17"/>
  <c r="L96" i="17"/>
  <c r="L98" i="11"/>
  <c r="K97" i="11"/>
  <c r="K97" i="7"/>
  <c r="L98" i="7"/>
  <c r="K97" i="16"/>
  <c r="L98" i="16"/>
  <c r="K97" i="4"/>
  <c r="L98" i="4"/>
  <c r="K98" i="14"/>
  <c r="L99" i="14"/>
  <c r="I20" i="19"/>
  <c r="H21" i="19"/>
  <c r="J19" i="19"/>
  <c r="L98" i="13" l="1"/>
  <c r="K97" i="13"/>
  <c r="K96" i="4"/>
  <c r="L97" i="4"/>
  <c r="K96" i="7"/>
  <c r="L97" i="7"/>
  <c r="L95" i="17"/>
  <c r="K94" i="17"/>
  <c r="K95" i="18"/>
  <c r="L96" i="18"/>
  <c r="K97" i="6"/>
  <c r="L98" i="6"/>
  <c r="L97" i="11"/>
  <c r="K96" i="11"/>
  <c r="L86" i="2"/>
  <c r="K85" i="2"/>
  <c r="K97" i="14"/>
  <c r="L98" i="14"/>
  <c r="K96" i="16"/>
  <c r="L97" i="16"/>
  <c r="K97" i="10"/>
  <c r="L98" i="10"/>
  <c r="L97" i="9"/>
  <c r="K96" i="9"/>
  <c r="L98" i="8"/>
  <c r="K97" i="8"/>
  <c r="I21" i="19"/>
  <c r="H22" i="19" s="1"/>
  <c r="J20" i="19"/>
  <c r="K95" i="9" l="1"/>
  <c r="L96" i="9"/>
  <c r="L85" i="2"/>
  <c r="K84" i="2"/>
  <c r="K93" i="17"/>
  <c r="L94" i="17"/>
  <c r="L96" i="16"/>
  <c r="K95" i="16"/>
  <c r="L97" i="6"/>
  <c r="K96" i="6"/>
  <c r="K95" i="4"/>
  <c r="L96" i="4"/>
  <c r="K96" i="8"/>
  <c r="L97" i="8"/>
  <c r="K95" i="11"/>
  <c r="L96" i="11"/>
  <c r="K96" i="13"/>
  <c r="L97" i="13"/>
  <c r="K96" i="10"/>
  <c r="L97" i="10"/>
  <c r="K96" i="14"/>
  <c r="L97" i="14"/>
  <c r="L95" i="18"/>
  <c r="K94" i="18"/>
  <c r="K95" i="7"/>
  <c r="L96" i="7"/>
  <c r="I22" i="19"/>
  <c r="H23" i="19" s="1"/>
  <c r="J21" i="19"/>
  <c r="K93" i="18" l="1"/>
  <c r="L94" i="18"/>
  <c r="L95" i="16"/>
  <c r="K94" i="16"/>
  <c r="K94" i="11"/>
  <c r="L95" i="11"/>
  <c r="L96" i="6"/>
  <c r="K95" i="6"/>
  <c r="L84" i="2"/>
  <c r="K83" i="2"/>
  <c r="K95" i="10"/>
  <c r="L96" i="10"/>
  <c r="K94" i="4"/>
  <c r="L95" i="4"/>
  <c r="K94" i="7"/>
  <c r="L95" i="7"/>
  <c r="K95" i="14"/>
  <c r="L96" i="14"/>
  <c r="K95" i="13"/>
  <c r="L96" i="13"/>
  <c r="L96" i="8"/>
  <c r="K95" i="8"/>
  <c r="K92" i="17"/>
  <c r="L93" i="17"/>
  <c r="K94" i="9"/>
  <c r="L95" i="9"/>
  <c r="I23" i="19"/>
  <c r="H24" i="19" s="1"/>
  <c r="J22" i="19"/>
  <c r="L95" i="6" l="1"/>
  <c r="K94" i="6"/>
  <c r="K91" i="17"/>
  <c r="L92" i="17"/>
  <c r="K93" i="7"/>
  <c r="L94" i="7"/>
  <c r="L83" i="2"/>
  <c r="K82" i="2"/>
  <c r="K93" i="16"/>
  <c r="L94" i="16"/>
  <c r="K94" i="13"/>
  <c r="L95" i="13"/>
  <c r="K94" i="10"/>
  <c r="L95" i="10"/>
  <c r="L95" i="8"/>
  <c r="K94" i="8"/>
  <c r="K93" i="9"/>
  <c r="L94" i="9"/>
  <c r="K94" i="14"/>
  <c r="L95" i="14"/>
  <c r="K93" i="4"/>
  <c r="L94" i="4"/>
  <c r="L94" i="11"/>
  <c r="K93" i="11"/>
  <c r="K92" i="18"/>
  <c r="L93" i="18"/>
  <c r="I24" i="19"/>
  <c r="J23" i="19"/>
  <c r="H25" i="19"/>
  <c r="K92" i="11" l="1"/>
  <c r="L93" i="11"/>
  <c r="K93" i="8"/>
  <c r="L94" i="8"/>
  <c r="K81" i="2"/>
  <c r="L82" i="2"/>
  <c r="K93" i="14"/>
  <c r="L94" i="14"/>
  <c r="L94" i="13"/>
  <c r="K93" i="13"/>
  <c r="L91" i="17"/>
  <c r="K90" i="17"/>
  <c r="L94" i="6"/>
  <c r="K93" i="6"/>
  <c r="L92" i="18"/>
  <c r="K91" i="18"/>
  <c r="L93" i="4"/>
  <c r="K92" i="4"/>
  <c r="L93" i="9"/>
  <c r="K92" i="9"/>
  <c r="K93" i="10"/>
  <c r="L94" i="10"/>
  <c r="L93" i="16"/>
  <c r="K92" i="16"/>
  <c r="L93" i="7"/>
  <c r="K92" i="7"/>
  <c r="I25" i="19"/>
  <c r="H26" i="19" s="1"/>
  <c r="J24" i="19"/>
  <c r="L92" i="7" l="1"/>
  <c r="K91" i="7"/>
  <c r="L92" i="4"/>
  <c r="K91" i="4"/>
  <c r="L93" i="13"/>
  <c r="K92" i="13"/>
  <c r="K80" i="2"/>
  <c r="L81" i="2"/>
  <c r="L92" i="16"/>
  <c r="K91" i="16"/>
  <c r="K91" i="9"/>
  <c r="L92" i="9"/>
  <c r="L91" i="18"/>
  <c r="K90" i="18"/>
  <c r="L90" i="17"/>
  <c r="K89" i="17"/>
  <c r="K92" i="6"/>
  <c r="L93" i="6"/>
  <c r="L93" i="10"/>
  <c r="K92" i="10"/>
  <c r="K91" i="11"/>
  <c r="L92" i="11"/>
  <c r="K92" i="14"/>
  <c r="L93" i="14"/>
  <c r="L93" i="8"/>
  <c r="K92" i="8"/>
  <c r="I26" i="19"/>
  <c r="H27" i="19"/>
  <c r="J25" i="19"/>
  <c r="L91" i="4" l="1"/>
  <c r="K90" i="4"/>
  <c r="K88" i="17"/>
  <c r="L89" i="17"/>
  <c r="K90" i="9"/>
  <c r="L91" i="9"/>
  <c r="L80" i="2"/>
  <c r="K79" i="2"/>
  <c r="L92" i="10"/>
  <c r="K91" i="10"/>
  <c r="L92" i="14"/>
  <c r="K91" i="14"/>
  <c r="K91" i="8"/>
  <c r="L92" i="8"/>
  <c r="K89" i="18"/>
  <c r="L90" i="18"/>
  <c r="K90" i="16"/>
  <c r="L91" i="16"/>
  <c r="K91" i="13"/>
  <c r="L92" i="13"/>
  <c r="L91" i="7"/>
  <c r="K90" i="7"/>
  <c r="L91" i="11"/>
  <c r="K90" i="11"/>
  <c r="L92" i="6"/>
  <c r="K91" i="6"/>
  <c r="I27" i="19"/>
  <c r="H28" i="19" s="1"/>
  <c r="J26" i="19"/>
  <c r="K90" i="13" l="1"/>
  <c r="L91" i="13"/>
  <c r="K88" i="18"/>
  <c r="L89" i="18"/>
  <c r="L88" i="17"/>
  <c r="K87" i="17"/>
  <c r="L91" i="6"/>
  <c r="K90" i="6"/>
  <c r="L90" i="7"/>
  <c r="K89" i="7"/>
  <c r="K90" i="10"/>
  <c r="L91" i="10"/>
  <c r="L90" i="4"/>
  <c r="K89" i="4"/>
  <c r="K89" i="16"/>
  <c r="L90" i="16"/>
  <c r="K90" i="8"/>
  <c r="L91" i="8"/>
  <c r="L90" i="9"/>
  <c r="K89" i="9"/>
  <c r="L90" i="11"/>
  <c r="K89" i="11"/>
  <c r="K90" i="14"/>
  <c r="L91" i="14"/>
  <c r="L79" i="2"/>
  <c r="K78" i="2"/>
  <c r="I28" i="19"/>
  <c r="H29" i="19"/>
  <c r="J27" i="19"/>
  <c r="L78" i="2" l="1"/>
  <c r="K77" i="2"/>
  <c r="K88" i="11"/>
  <c r="L89" i="11"/>
  <c r="L89" i="4"/>
  <c r="K88" i="4"/>
  <c r="L89" i="7"/>
  <c r="K88" i="7"/>
  <c r="L87" i="17"/>
  <c r="K86" i="17"/>
  <c r="K89" i="8"/>
  <c r="L90" i="8"/>
  <c r="L90" i="13"/>
  <c r="K89" i="13"/>
  <c r="K88" i="9"/>
  <c r="L89" i="9"/>
  <c r="L90" i="6"/>
  <c r="K89" i="6"/>
  <c r="K89" i="14"/>
  <c r="L90" i="14"/>
  <c r="K88" i="16"/>
  <c r="L89" i="16"/>
  <c r="L90" i="10"/>
  <c r="K89" i="10"/>
  <c r="K87" i="18"/>
  <c r="L88" i="18"/>
  <c r="I29" i="19"/>
  <c r="H30" i="19"/>
  <c r="J28" i="19"/>
  <c r="L89" i="6" l="1"/>
  <c r="K88" i="6"/>
  <c r="K88" i="13"/>
  <c r="L89" i="13"/>
  <c r="K85" i="17"/>
  <c r="L86" i="17"/>
  <c r="L88" i="4"/>
  <c r="K87" i="4"/>
  <c r="L77" i="2"/>
  <c r="K76" i="2"/>
  <c r="L87" i="18"/>
  <c r="K86" i="18"/>
  <c r="L88" i="16"/>
  <c r="K87" i="16"/>
  <c r="K88" i="10"/>
  <c r="L89" i="10"/>
  <c r="L88" i="7"/>
  <c r="K87" i="7"/>
  <c r="K88" i="14"/>
  <c r="L89" i="14"/>
  <c r="L88" i="9"/>
  <c r="K87" i="9"/>
  <c r="K88" i="8"/>
  <c r="L89" i="8"/>
  <c r="L88" i="11"/>
  <c r="K87" i="11"/>
  <c r="I30" i="19"/>
  <c r="H31" i="19" s="1"/>
  <c r="J29" i="19"/>
  <c r="L87" i="9" l="1"/>
  <c r="K86" i="9"/>
  <c r="L87" i="16"/>
  <c r="K86" i="16"/>
  <c r="L76" i="2"/>
  <c r="K75" i="2"/>
  <c r="L88" i="6"/>
  <c r="K87" i="6"/>
  <c r="K84" i="17"/>
  <c r="L85" i="17"/>
  <c r="K85" i="18"/>
  <c r="L86" i="18"/>
  <c r="L87" i="4"/>
  <c r="K86" i="4"/>
  <c r="L87" i="11"/>
  <c r="K86" i="11"/>
  <c r="L87" i="7"/>
  <c r="K86" i="7"/>
  <c r="K87" i="8"/>
  <c r="L88" i="8"/>
  <c r="K87" i="14"/>
  <c r="L88" i="14"/>
  <c r="L88" i="10"/>
  <c r="K87" i="10"/>
  <c r="L88" i="13"/>
  <c r="K87" i="13"/>
  <c r="I31" i="19"/>
  <c r="H32" i="19" s="1"/>
  <c r="J30" i="19"/>
  <c r="L87" i="8" l="1"/>
  <c r="K86" i="8"/>
  <c r="K84" i="18"/>
  <c r="L85" i="18"/>
  <c r="K86" i="13"/>
  <c r="L87" i="13"/>
  <c r="L86" i="7"/>
  <c r="K85" i="7"/>
  <c r="L86" i="4"/>
  <c r="K85" i="4"/>
  <c r="L75" i="2"/>
  <c r="K74" i="2"/>
  <c r="L86" i="9"/>
  <c r="K85" i="9"/>
  <c r="K86" i="14"/>
  <c r="L87" i="14"/>
  <c r="K83" i="17"/>
  <c r="L84" i="17"/>
  <c r="L87" i="10"/>
  <c r="K86" i="10"/>
  <c r="K85" i="11"/>
  <c r="L86" i="11"/>
  <c r="L87" i="6"/>
  <c r="K86" i="6"/>
  <c r="K85" i="16"/>
  <c r="L86" i="16"/>
  <c r="I32" i="19"/>
  <c r="J31" i="19"/>
  <c r="H33" i="19"/>
  <c r="K84" i="9" l="1"/>
  <c r="L85" i="9"/>
  <c r="L85" i="4"/>
  <c r="K84" i="4"/>
  <c r="L86" i="8"/>
  <c r="K85" i="8"/>
  <c r="L85" i="16"/>
  <c r="K84" i="16"/>
  <c r="L85" i="11"/>
  <c r="K84" i="11"/>
  <c r="L83" i="17"/>
  <c r="K82" i="17"/>
  <c r="L86" i="13"/>
  <c r="K85" i="13"/>
  <c r="L86" i="6"/>
  <c r="K85" i="6"/>
  <c r="L86" i="10"/>
  <c r="K85" i="10"/>
  <c r="L74" i="2"/>
  <c r="K73" i="2"/>
  <c r="L85" i="7"/>
  <c r="K84" i="7"/>
  <c r="L86" i="14"/>
  <c r="K85" i="14"/>
  <c r="L84" i="18"/>
  <c r="K83" i="18"/>
  <c r="I33" i="19"/>
  <c r="J32" i="19"/>
  <c r="H34" i="19"/>
  <c r="L83" i="18" l="1"/>
  <c r="K82" i="18"/>
  <c r="L84" i="7"/>
  <c r="K83" i="7"/>
  <c r="L85" i="10"/>
  <c r="K84" i="10"/>
  <c r="K84" i="13"/>
  <c r="L85" i="13"/>
  <c r="L84" i="11"/>
  <c r="K83" i="11"/>
  <c r="K84" i="8"/>
  <c r="L85" i="8"/>
  <c r="L84" i="9"/>
  <c r="K83" i="9"/>
  <c r="K84" i="14"/>
  <c r="L85" i="14"/>
  <c r="L73" i="2"/>
  <c r="K72" i="2"/>
  <c r="K84" i="6"/>
  <c r="L85" i="6"/>
  <c r="L82" i="17"/>
  <c r="K81" i="17"/>
  <c r="L84" i="16"/>
  <c r="K83" i="16"/>
  <c r="L84" i="4"/>
  <c r="K83" i="4"/>
  <c r="I34" i="19"/>
  <c r="H35" i="19"/>
  <c r="J33" i="19"/>
  <c r="K82" i="16" l="1"/>
  <c r="L83" i="16"/>
  <c r="L83" i="7"/>
  <c r="K82" i="7"/>
  <c r="L84" i="6"/>
  <c r="K83" i="6"/>
  <c r="L84" i="14"/>
  <c r="K83" i="14"/>
  <c r="K83" i="8"/>
  <c r="L84" i="8"/>
  <c r="L84" i="13"/>
  <c r="K83" i="13"/>
  <c r="L83" i="4"/>
  <c r="K82" i="4"/>
  <c r="K80" i="17"/>
  <c r="L81" i="17"/>
  <c r="L72" i="2"/>
  <c r="K71" i="2"/>
  <c r="L83" i="9"/>
  <c r="K82" i="9"/>
  <c r="K82" i="11"/>
  <c r="L83" i="11"/>
  <c r="L84" i="10"/>
  <c r="K83" i="10"/>
  <c r="K81" i="18"/>
  <c r="L82" i="18"/>
  <c r="I35" i="19"/>
  <c r="H36" i="19"/>
  <c r="J34" i="19"/>
  <c r="K80" i="18" l="1"/>
  <c r="L81" i="18"/>
  <c r="K81" i="11"/>
  <c r="L82" i="11"/>
  <c r="L83" i="8"/>
  <c r="K82" i="8"/>
  <c r="K81" i="16"/>
  <c r="L82" i="16"/>
  <c r="L83" i="10"/>
  <c r="K82" i="10"/>
  <c r="L82" i="9"/>
  <c r="K81" i="9"/>
  <c r="L83" i="13"/>
  <c r="K82" i="13"/>
  <c r="K82" i="14"/>
  <c r="L83" i="14"/>
  <c r="L82" i="7"/>
  <c r="K81" i="7"/>
  <c r="K79" i="17"/>
  <c r="L80" i="17"/>
  <c r="L71" i="2"/>
  <c r="K70" i="2"/>
  <c r="L82" i="4"/>
  <c r="K81" i="4"/>
  <c r="L83" i="6"/>
  <c r="K82" i="6"/>
  <c r="I36" i="19"/>
  <c r="H37" i="19" s="1"/>
  <c r="J35" i="19"/>
  <c r="K80" i="9" l="1"/>
  <c r="L81" i="9"/>
  <c r="L79" i="17"/>
  <c r="K78" i="17"/>
  <c r="K80" i="16"/>
  <c r="L81" i="16"/>
  <c r="L81" i="11"/>
  <c r="K80" i="11"/>
  <c r="L82" i="6"/>
  <c r="K81" i="6"/>
  <c r="L70" i="2"/>
  <c r="K69" i="2"/>
  <c r="L81" i="7"/>
  <c r="K80" i="7"/>
  <c r="L82" i="13"/>
  <c r="K81" i="13"/>
  <c r="L82" i="10"/>
  <c r="K81" i="10"/>
  <c r="K81" i="8"/>
  <c r="L82" i="8"/>
  <c r="L81" i="4"/>
  <c r="K80" i="4"/>
  <c r="K81" i="14"/>
  <c r="L82" i="14"/>
  <c r="K79" i="18"/>
  <c r="L80" i="18"/>
  <c r="I37" i="19"/>
  <c r="H38" i="19" s="1"/>
  <c r="J36" i="19"/>
  <c r="K80" i="13" l="1"/>
  <c r="L81" i="13"/>
  <c r="L80" i="11"/>
  <c r="K79" i="11"/>
  <c r="K80" i="8"/>
  <c r="L81" i="8"/>
  <c r="K80" i="10"/>
  <c r="L81" i="10"/>
  <c r="L69" i="2"/>
  <c r="K68" i="2"/>
  <c r="K77" i="17"/>
  <c r="L78" i="17"/>
  <c r="K80" i="14"/>
  <c r="L81" i="14"/>
  <c r="L80" i="4"/>
  <c r="K79" i="4"/>
  <c r="L80" i="7"/>
  <c r="K79" i="7"/>
  <c r="L81" i="6"/>
  <c r="K80" i="6"/>
  <c r="L79" i="18"/>
  <c r="K78" i="18"/>
  <c r="L80" i="16"/>
  <c r="K79" i="16"/>
  <c r="L80" i="9"/>
  <c r="K79" i="9"/>
  <c r="I38" i="19"/>
  <c r="H39" i="19" s="1"/>
  <c r="J37" i="19"/>
  <c r="L79" i="16" l="1"/>
  <c r="K78" i="16"/>
  <c r="L79" i="11"/>
  <c r="K78" i="11"/>
  <c r="K79" i="10"/>
  <c r="L80" i="10"/>
  <c r="L68" i="2"/>
  <c r="K67" i="2"/>
  <c r="L80" i="6"/>
  <c r="K79" i="6"/>
  <c r="K78" i="4"/>
  <c r="L79" i="4"/>
  <c r="K76" i="17"/>
  <c r="L77" i="17"/>
  <c r="L79" i="9"/>
  <c r="K78" i="9"/>
  <c r="K77" i="18"/>
  <c r="L78" i="18"/>
  <c r="L79" i="7"/>
  <c r="K78" i="7"/>
  <c r="L80" i="14"/>
  <c r="K79" i="14"/>
  <c r="K79" i="8"/>
  <c r="L80" i="8"/>
  <c r="L80" i="13"/>
  <c r="K79" i="13"/>
  <c r="I39" i="19"/>
  <c r="H40" i="19"/>
  <c r="J38" i="19"/>
  <c r="L78" i="9" l="1"/>
  <c r="K77" i="9"/>
  <c r="K77" i="11"/>
  <c r="L78" i="11"/>
  <c r="L78" i="4"/>
  <c r="K77" i="4"/>
  <c r="K78" i="14"/>
  <c r="L79" i="14"/>
  <c r="L78" i="7"/>
  <c r="K77" i="7"/>
  <c r="L67" i="2"/>
  <c r="K66" i="2"/>
  <c r="K78" i="8"/>
  <c r="L79" i="8"/>
  <c r="K78" i="13"/>
  <c r="L79" i="13"/>
  <c r="L79" i="6"/>
  <c r="K78" i="6"/>
  <c r="K77" i="16"/>
  <c r="L78" i="16"/>
  <c r="K76" i="18"/>
  <c r="L77" i="18"/>
  <c r="K75" i="17"/>
  <c r="L76" i="17"/>
  <c r="L79" i="10"/>
  <c r="K78" i="10"/>
  <c r="I40" i="19"/>
  <c r="H41" i="19" s="1"/>
  <c r="J39" i="19"/>
  <c r="K65" i="2" l="1"/>
  <c r="L66" i="2"/>
  <c r="L75" i="17"/>
  <c r="K74" i="17"/>
  <c r="L78" i="13"/>
  <c r="K77" i="13"/>
  <c r="K77" i="14"/>
  <c r="L78" i="14"/>
  <c r="L77" i="11"/>
  <c r="K76" i="11"/>
  <c r="K77" i="10"/>
  <c r="L78" i="10"/>
  <c r="L78" i="6"/>
  <c r="K77" i="6"/>
  <c r="L77" i="7"/>
  <c r="K76" i="7"/>
  <c r="K76" i="4"/>
  <c r="L77" i="4"/>
  <c r="K76" i="9"/>
  <c r="L77" i="9"/>
  <c r="L77" i="16"/>
  <c r="K76" i="16"/>
  <c r="L76" i="18"/>
  <c r="K75" i="18"/>
  <c r="K77" i="8"/>
  <c r="L78" i="8"/>
  <c r="I41" i="19"/>
  <c r="J40" i="19"/>
  <c r="H42" i="19"/>
  <c r="L75" i="18" l="1"/>
  <c r="K74" i="18"/>
  <c r="L76" i="7"/>
  <c r="K75" i="7"/>
  <c r="L74" i="17"/>
  <c r="K73" i="17"/>
  <c r="L76" i="9"/>
  <c r="K75" i="9"/>
  <c r="K76" i="14"/>
  <c r="L77" i="14"/>
  <c r="L76" i="16"/>
  <c r="K75" i="16"/>
  <c r="L77" i="13"/>
  <c r="K76" i="13"/>
  <c r="K76" i="10"/>
  <c r="L77" i="10"/>
  <c r="K76" i="6"/>
  <c r="L77" i="6"/>
  <c r="L76" i="11"/>
  <c r="K75" i="11"/>
  <c r="K76" i="8"/>
  <c r="L77" i="8"/>
  <c r="L76" i="4"/>
  <c r="K75" i="4"/>
  <c r="K64" i="2"/>
  <c r="L65" i="2"/>
  <c r="I42" i="19"/>
  <c r="H43" i="19"/>
  <c r="J41" i="19"/>
  <c r="K74" i="11" l="1"/>
  <c r="L75" i="11"/>
  <c r="K74" i="16"/>
  <c r="L75" i="16"/>
  <c r="L75" i="7"/>
  <c r="K74" i="7"/>
  <c r="K72" i="17"/>
  <c r="L73" i="17"/>
  <c r="K74" i="4"/>
  <c r="L75" i="4"/>
  <c r="L75" i="9"/>
  <c r="K74" i="9"/>
  <c r="L76" i="10"/>
  <c r="K75" i="10"/>
  <c r="K75" i="13"/>
  <c r="L76" i="13"/>
  <c r="K73" i="18"/>
  <c r="L74" i="18"/>
  <c r="L64" i="2"/>
  <c r="K63" i="2"/>
  <c r="K75" i="8"/>
  <c r="L76" i="8"/>
  <c r="L76" i="6"/>
  <c r="K75" i="6"/>
  <c r="K75" i="14"/>
  <c r="L76" i="14"/>
  <c r="I43" i="19"/>
  <c r="H44" i="19" s="1"/>
  <c r="J42" i="19"/>
  <c r="K74" i="6" l="1"/>
  <c r="L75" i="6"/>
  <c r="K74" i="10"/>
  <c r="L75" i="10"/>
  <c r="L63" i="2"/>
  <c r="K62" i="2"/>
  <c r="L74" i="9"/>
  <c r="K73" i="9"/>
  <c r="K74" i="13"/>
  <c r="L75" i="13"/>
  <c r="L72" i="17"/>
  <c r="K71" i="17"/>
  <c r="K73" i="16"/>
  <c r="L74" i="16"/>
  <c r="L74" i="7"/>
  <c r="K73" i="7"/>
  <c r="K74" i="14"/>
  <c r="L75" i="14"/>
  <c r="L75" i="8"/>
  <c r="K74" i="8"/>
  <c r="K72" i="18"/>
  <c r="L73" i="18"/>
  <c r="L74" i="4"/>
  <c r="K73" i="4"/>
  <c r="K73" i="11"/>
  <c r="L74" i="11"/>
  <c r="I44" i="19"/>
  <c r="H45" i="19"/>
  <c r="J43" i="19"/>
  <c r="L73" i="4" l="1"/>
  <c r="K72" i="4"/>
  <c r="L73" i="7"/>
  <c r="K72" i="7"/>
  <c r="K72" i="9"/>
  <c r="L73" i="9"/>
  <c r="L74" i="8"/>
  <c r="K73" i="8"/>
  <c r="L71" i="17"/>
  <c r="K70" i="17"/>
  <c r="K73" i="10"/>
  <c r="L74" i="10"/>
  <c r="L62" i="2"/>
  <c r="K61" i="2"/>
  <c r="L73" i="11"/>
  <c r="K72" i="11"/>
  <c r="K71" i="18"/>
  <c r="L72" i="18"/>
  <c r="K73" i="14"/>
  <c r="L74" i="14"/>
  <c r="L73" i="16"/>
  <c r="K72" i="16"/>
  <c r="L74" i="13"/>
  <c r="K73" i="13"/>
  <c r="L74" i="6"/>
  <c r="K73" i="6"/>
  <c r="I45" i="19"/>
  <c r="H46" i="19"/>
  <c r="J44" i="19"/>
  <c r="K72" i="13" l="1"/>
  <c r="L73" i="13"/>
  <c r="L72" i="11"/>
  <c r="K71" i="11"/>
  <c r="L73" i="8"/>
  <c r="K72" i="8"/>
  <c r="K72" i="14"/>
  <c r="L73" i="14"/>
  <c r="L73" i="10"/>
  <c r="K72" i="10"/>
  <c r="L72" i="16"/>
  <c r="K71" i="16"/>
  <c r="L72" i="7"/>
  <c r="K71" i="7"/>
  <c r="L73" i="6"/>
  <c r="K72" i="6"/>
  <c r="K60" i="2"/>
  <c r="L61" i="2"/>
  <c r="K69" i="17"/>
  <c r="L70" i="17"/>
  <c r="L72" i="4"/>
  <c r="K71" i="4"/>
  <c r="L71" i="18"/>
  <c r="K70" i="18"/>
  <c r="L72" i="9"/>
  <c r="K71" i="9"/>
  <c r="I46" i="19"/>
  <c r="H47" i="19"/>
  <c r="J45" i="19"/>
  <c r="L71" i="7" l="1"/>
  <c r="K70" i="7"/>
  <c r="K69" i="18"/>
  <c r="L70" i="18"/>
  <c r="L72" i="6"/>
  <c r="K71" i="6"/>
  <c r="K70" i="16"/>
  <c r="L71" i="16"/>
  <c r="L71" i="11"/>
  <c r="K70" i="11"/>
  <c r="K68" i="17"/>
  <c r="L69" i="17"/>
  <c r="L72" i="14"/>
  <c r="K71" i="14"/>
  <c r="L71" i="9"/>
  <c r="K70" i="9"/>
  <c r="L71" i="4"/>
  <c r="K70" i="4"/>
  <c r="L72" i="10"/>
  <c r="K71" i="10"/>
  <c r="K71" i="8"/>
  <c r="L72" i="8"/>
  <c r="K59" i="2"/>
  <c r="L60" i="2"/>
  <c r="L72" i="13"/>
  <c r="K71" i="13"/>
  <c r="I47" i="19"/>
  <c r="H48" i="19"/>
  <c r="J46" i="19"/>
  <c r="K67" i="17" l="1"/>
  <c r="L68" i="17"/>
  <c r="K70" i="14"/>
  <c r="L71" i="14"/>
  <c r="K70" i="10"/>
  <c r="L71" i="10"/>
  <c r="L70" i="9"/>
  <c r="K69" i="9"/>
  <c r="L59" i="2"/>
  <c r="K58" i="2"/>
  <c r="K69" i="16"/>
  <c r="L70" i="16"/>
  <c r="K68" i="18"/>
  <c r="L69" i="18"/>
  <c r="K70" i="13"/>
  <c r="L71" i="13"/>
  <c r="L70" i="4"/>
  <c r="K69" i="4"/>
  <c r="K69" i="11"/>
  <c r="L70" i="11"/>
  <c r="K70" i="6"/>
  <c r="L71" i="6"/>
  <c r="L70" i="7"/>
  <c r="K69" i="7"/>
  <c r="K70" i="8"/>
  <c r="L71" i="8"/>
  <c r="I48" i="19"/>
  <c r="J47" i="19"/>
  <c r="H49" i="19"/>
  <c r="L69" i="7" l="1"/>
  <c r="K68" i="7"/>
  <c r="L69" i="11"/>
  <c r="K68" i="11"/>
  <c r="L69" i="9"/>
  <c r="K68" i="9"/>
  <c r="L70" i="13"/>
  <c r="K69" i="13"/>
  <c r="L69" i="16"/>
  <c r="K68" i="16"/>
  <c r="K69" i="14"/>
  <c r="L70" i="14"/>
  <c r="K68" i="4"/>
  <c r="L69" i="4"/>
  <c r="L58" i="2"/>
  <c r="K57" i="2"/>
  <c r="K69" i="8"/>
  <c r="L70" i="8"/>
  <c r="L70" i="6"/>
  <c r="K69" i="6"/>
  <c r="L68" i="18"/>
  <c r="K67" i="18"/>
  <c r="L70" i="10"/>
  <c r="K69" i="10"/>
  <c r="L67" i="17"/>
  <c r="K66" i="17"/>
  <c r="I49" i="19"/>
  <c r="H50" i="19"/>
  <c r="J48" i="19"/>
  <c r="K68" i="6" l="1"/>
  <c r="L69" i="6"/>
  <c r="L68" i="11"/>
  <c r="K67" i="11"/>
  <c r="L68" i="16"/>
  <c r="K67" i="16"/>
  <c r="L69" i="10"/>
  <c r="K68" i="10"/>
  <c r="L57" i="2"/>
  <c r="K56" i="2"/>
  <c r="K68" i="13"/>
  <c r="L69" i="13"/>
  <c r="K68" i="14"/>
  <c r="L69" i="14"/>
  <c r="L66" i="17"/>
  <c r="K65" i="17"/>
  <c r="L67" i="18"/>
  <c r="K66" i="18"/>
  <c r="L68" i="9"/>
  <c r="K67" i="9"/>
  <c r="L68" i="7"/>
  <c r="K67" i="7"/>
  <c r="L69" i="8"/>
  <c r="K68" i="8"/>
  <c r="L68" i="4"/>
  <c r="K67" i="4"/>
  <c r="I50" i="19"/>
  <c r="H51" i="19"/>
  <c r="J49" i="19"/>
  <c r="K67" i="8" l="1"/>
  <c r="L68" i="8"/>
  <c r="K64" i="17"/>
  <c r="L65" i="17"/>
  <c r="K67" i="10"/>
  <c r="L68" i="10"/>
  <c r="L68" i="13"/>
  <c r="K67" i="13"/>
  <c r="L67" i="9"/>
  <c r="K66" i="9"/>
  <c r="K66" i="11"/>
  <c r="L67" i="11"/>
  <c r="K66" i="4"/>
  <c r="L67" i="4"/>
  <c r="L67" i="7"/>
  <c r="K66" i="7"/>
  <c r="K65" i="18"/>
  <c r="L66" i="18"/>
  <c r="L56" i="2"/>
  <c r="K55" i="2"/>
  <c r="K66" i="16"/>
  <c r="L67" i="16"/>
  <c r="K67" i="14"/>
  <c r="L68" i="14"/>
  <c r="L68" i="6"/>
  <c r="K67" i="6"/>
  <c r="I51" i="19"/>
  <c r="H52" i="19"/>
  <c r="J50" i="19"/>
  <c r="L55" i="2" l="1"/>
  <c r="K54" i="2"/>
  <c r="L67" i="13"/>
  <c r="K66" i="13"/>
  <c r="K66" i="14"/>
  <c r="L67" i="14"/>
  <c r="L66" i="7"/>
  <c r="K65" i="7"/>
  <c r="K65" i="11"/>
  <c r="L66" i="11"/>
  <c r="K63" i="17"/>
  <c r="L64" i="17"/>
  <c r="K66" i="6"/>
  <c r="L67" i="6"/>
  <c r="L66" i="9"/>
  <c r="K65" i="9"/>
  <c r="K65" i="16"/>
  <c r="L66" i="16"/>
  <c r="K64" i="18"/>
  <c r="L65" i="18"/>
  <c r="L66" i="4"/>
  <c r="K65" i="4"/>
  <c r="K66" i="10"/>
  <c r="L67" i="10"/>
  <c r="K66" i="8"/>
  <c r="L67" i="8"/>
  <c r="I52" i="19"/>
  <c r="J51" i="19"/>
  <c r="H53" i="19"/>
  <c r="L65" i="7" l="1"/>
  <c r="K64" i="7"/>
  <c r="K63" i="18"/>
  <c r="L64" i="18"/>
  <c r="L66" i="13"/>
  <c r="K65" i="13"/>
  <c r="L54" i="2"/>
  <c r="K53" i="2"/>
  <c r="K64" i="9"/>
  <c r="L65" i="9"/>
  <c r="K65" i="10"/>
  <c r="L66" i="10"/>
  <c r="L63" i="17"/>
  <c r="K62" i="17"/>
  <c r="L65" i="4"/>
  <c r="K64" i="4"/>
  <c r="L66" i="8"/>
  <c r="K65" i="8"/>
  <c r="L65" i="16"/>
  <c r="K64" i="16"/>
  <c r="L66" i="6"/>
  <c r="K65" i="6"/>
  <c r="L65" i="11"/>
  <c r="K64" i="11"/>
  <c r="K65" i="14"/>
  <c r="L66" i="14"/>
  <c r="I53" i="19"/>
  <c r="H54" i="19"/>
  <c r="J52" i="19"/>
  <c r="L64" i="11" l="1"/>
  <c r="K63" i="11"/>
  <c r="L64" i="4"/>
  <c r="K63" i="4"/>
  <c r="L53" i="2"/>
  <c r="K52" i="2"/>
  <c r="L63" i="18"/>
  <c r="K62" i="18"/>
  <c r="L64" i="16"/>
  <c r="K63" i="16"/>
  <c r="L65" i="10"/>
  <c r="K64" i="10"/>
  <c r="L65" i="6"/>
  <c r="K64" i="6"/>
  <c r="L65" i="8"/>
  <c r="K64" i="8"/>
  <c r="K61" i="17"/>
  <c r="L62" i="17"/>
  <c r="K64" i="13"/>
  <c r="L65" i="13"/>
  <c r="L64" i="7"/>
  <c r="K63" i="7"/>
  <c r="K64" i="14"/>
  <c r="L65" i="14"/>
  <c r="L64" i="9"/>
  <c r="K63" i="9"/>
  <c r="I54" i="19"/>
  <c r="H55" i="19"/>
  <c r="J53" i="19"/>
  <c r="K62" i="9" l="1"/>
  <c r="L63" i="9"/>
  <c r="L63" i="7"/>
  <c r="K62" i="7"/>
  <c r="L64" i="6"/>
  <c r="K63" i="6"/>
  <c r="K62" i="16"/>
  <c r="L63" i="16"/>
  <c r="K51" i="2"/>
  <c r="L52" i="2"/>
  <c r="K62" i="11"/>
  <c r="L63" i="11"/>
  <c r="K60" i="17"/>
  <c r="L61" i="17"/>
  <c r="L64" i="8"/>
  <c r="K63" i="8"/>
  <c r="L64" i="10"/>
  <c r="K63" i="10"/>
  <c r="K61" i="18"/>
  <c r="L62" i="18"/>
  <c r="K62" i="4"/>
  <c r="L63" i="4"/>
  <c r="L64" i="14"/>
  <c r="K63" i="14"/>
  <c r="K63" i="13"/>
  <c r="L64" i="13"/>
  <c r="I55" i="19"/>
  <c r="H56" i="19"/>
  <c r="J54" i="19"/>
  <c r="K62" i="10" l="1"/>
  <c r="L63" i="10"/>
  <c r="L63" i="6"/>
  <c r="K62" i="6"/>
  <c r="K62" i="13"/>
  <c r="L63" i="13"/>
  <c r="L62" i="4"/>
  <c r="K61" i="4"/>
  <c r="K59" i="17"/>
  <c r="L60" i="17"/>
  <c r="K50" i="2"/>
  <c r="L51" i="2"/>
  <c r="L62" i="9"/>
  <c r="K61" i="9"/>
  <c r="K62" i="14"/>
  <c r="L63" i="14"/>
  <c r="K62" i="8"/>
  <c r="L63" i="8"/>
  <c r="K61" i="7"/>
  <c r="L62" i="7"/>
  <c r="K60" i="18"/>
  <c r="L61" i="18"/>
  <c r="K61" i="11"/>
  <c r="L62" i="11"/>
  <c r="K61" i="16"/>
  <c r="L62" i="16"/>
  <c r="I56" i="19"/>
  <c r="H57" i="19"/>
  <c r="J55" i="19"/>
  <c r="L61" i="9" l="1"/>
  <c r="K60" i="9"/>
  <c r="L61" i="16"/>
  <c r="K60" i="16"/>
  <c r="L60" i="18"/>
  <c r="K59" i="18"/>
  <c r="L62" i="8"/>
  <c r="K61" i="8"/>
  <c r="L59" i="17"/>
  <c r="K58" i="17"/>
  <c r="L62" i="13"/>
  <c r="K61" i="13"/>
  <c r="L62" i="10"/>
  <c r="K61" i="10"/>
  <c r="K60" i="4"/>
  <c r="L61" i="4"/>
  <c r="L62" i="6"/>
  <c r="K61" i="6"/>
  <c r="L61" i="11"/>
  <c r="K60" i="11"/>
  <c r="L61" i="7"/>
  <c r="K60" i="7"/>
  <c r="K61" i="14"/>
  <c r="L62" i="14"/>
  <c r="L50" i="2"/>
  <c r="K49" i="2"/>
  <c r="I57" i="19"/>
  <c r="J56" i="19"/>
  <c r="H58" i="19"/>
  <c r="K48" i="2" l="1"/>
  <c r="L49" i="2"/>
  <c r="L60" i="7"/>
  <c r="K59" i="7"/>
  <c r="K60" i="6"/>
  <c r="L61" i="6"/>
  <c r="K60" i="10"/>
  <c r="L61" i="10"/>
  <c r="L58" i="17"/>
  <c r="K57" i="17"/>
  <c r="L59" i="18"/>
  <c r="K58" i="18"/>
  <c r="L60" i="9"/>
  <c r="K59" i="9"/>
  <c r="L60" i="11"/>
  <c r="K59" i="11"/>
  <c r="L61" i="13"/>
  <c r="K60" i="13"/>
  <c r="L61" i="8"/>
  <c r="K60" i="8"/>
  <c r="L60" i="16"/>
  <c r="K59" i="16"/>
  <c r="K60" i="14"/>
  <c r="L61" i="14"/>
  <c r="L60" i="4"/>
  <c r="K59" i="4"/>
  <c r="I58" i="19"/>
  <c r="H59" i="19"/>
  <c r="J57" i="19"/>
  <c r="K58" i="4" l="1"/>
  <c r="L59" i="4"/>
  <c r="K58" i="16"/>
  <c r="L59" i="16"/>
  <c r="K59" i="13"/>
  <c r="L60" i="13"/>
  <c r="L59" i="9"/>
  <c r="K58" i="9"/>
  <c r="K56" i="17"/>
  <c r="L57" i="17"/>
  <c r="L60" i="6"/>
  <c r="K59" i="6"/>
  <c r="K47" i="2"/>
  <c r="L48" i="2"/>
  <c r="K59" i="8"/>
  <c r="L60" i="8"/>
  <c r="L59" i="11"/>
  <c r="K58" i="11"/>
  <c r="K57" i="18"/>
  <c r="L58" i="18"/>
  <c r="L59" i="7"/>
  <c r="K58" i="7"/>
  <c r="L60" i="14"/>
  <c r="K59" i="14"/>
  <c r="K59" i="10"/>
  <c r="L60" i="10"/>
  <c r="I59" i="19"/>
  <c r="H60" i="19"/>
  <c r="J58" i="19"/>
  <c r="L58" i="7" l="1"/>
  <c r="K57" i="7"/>
  <c r="K57" i="11"/>
  <c r="L58" i="11"/>
  <c r="K58" i="10"/>
  <c r="L59" i="10"/>
  <c r="L47" i="2"/>
  <c r="K46" i="2"/>
  <c r="L56" i="17"/>
  <c r="K55" i="17"/>
  <c r="K58" i="13"/>
  <c r="L59" i="13"/>
  <c r="L58" i="4"/>
  <c r="K57" i="4"/>
  <c r="K58" i="14"/>
  <c r="L59" i="14"/>
  <c r="K58" i="6"/>
  <c r="L59" i="6"/>
  <c r="L58" i="9"/>
  <c r="K57" i="9"/>
  <c r="K56" i="18"/>
  <c r="L57" i="18"/>
  <c r="K58" i="8"/>
  <c r="L59" i="8"/>
  <c r="K57" i="16"/>
  <c r="L58" i="16"/>
  <c r="I60" i="19"/>
  <c r="J59" i="19"/>
  <c r="H61" i="19"/>
  <c r="L57" i="4" l="1"/>
  <c r="K56" i="4"/>
  <c r="L55" i="17"/>
  <c r="K54" i="17"/>
  <c r="L57" i="7"/>
  <c r="K56" i="7"/>
  <c r="L57" i="16"/>
  <c r="K56" i="16"/>
  <c r="K55" i="18"/>
  <c r="L56" i="18"/>
  <c r="L58" i="6"/>
  <c r="K57" i="6"/>
  <c r="K57" i="10"/>
  <c r="L58" i="10"/>
  <c r="L57" i="9"/>
  <c r="K56" i="9"/>
  <c r="L46" i="2"/>
  <c r="K45" i="2"/>
  <c r="K57" i="8"/>
  <c r="L58" i="8"/>
  <c r="K57" i="14"/>
  <c r="L58" i="14"/>
  <c r="L58" i="13"/>
  <c r="K57" i="13"/>
  <c r="L57" i="11"/>
  <c r="K56" i="11"/>
  <c r="I61" i="19"/>
  <c r="J60" i="19"/>
  <c r="H62" i="19"/>
  <c r="L56" i="11" l="1"/>
  <c r="K55" i="11"/>
  <c r="L45" i="2"/>
  <c r="K44" i="2"/>
  <c r="L56" i="7"/>
  <c r="K55" i="7"/>
  <c r="L56" i="4"/>
  <c r="K55" i="4"/>
  <c r="K56" i="14"/>
  <c r="L57" i="14"/>
  <c r="L57" i="10"/>
  <c r="K56" i="10"/>
  <c r="L55" i="18"/>
  <c r="K54" i="18"/>
  <c r="K56" i="13"/>
  <c r="L57" i="13"/>
  <c r="L56" i="9"/>
  <c r="K55" i="9"/>
  <c r="L57" i="6"/>
  <c r="K56" i="6"/>
  <c r="L56" i="16"/>
  <c r="K55" i="16"/>
  <c r="K53" i="17"/>
  <c r="L54" i="17"/>
  <c r="L57" i="8"/>
  <c r="K56" i="8"/>
  <c r="I62" i="19"/>
  <c r="H63" i="19"/>
  <c r="J61" i="19"/>
  <c r="L56" i="10" l="1"/>
  <c r="K55" i="10"/>
  <c r="L56" i="6"/>
  <c r="K55" i="6"/>
  <c r="L55" i="4"/>
  <c r="K54" i="4"/>
  <c r="K43" i="2"/>
  <c r="L44" i="2"/>
  <c r="K52" i="17"/>
  <c r="L53" i="17"/>
  <c r="L56" i="13"/>
  <c r="K55" i="13"/>
  <c r="L56" i="8"/>
  <c r="K55" i="8"/>
  <c r="K54" i="16"/>
  <c r="L55" i="16"/>
  <c r="K54" i="9"/>
  <c r="L55" i="9"/>
  <c r="K53" i="18"/>
  <c r="L54" i="18"/>
  <c r="L55" i="7"/>
  <c r="K54" i="7"/>
  <c r="K54" i="11"/>
  <c r="L55" i="11"/>
  <c r="K55" i="14"/>
  <c r="L56" i="14"/>
  <c r="I63" i="19"/>
  <c r="J62" i="19"/>
  <c r="H64" i="19"/>
  <c r="K52" i="18" l="1"/>
  <c r="L53" i="18"/>
  <c r="K54" i="13"/>
  <c r="L55" i="13"/>
  <c r="K54" i="6"/>
  <c r="L55" i="6"/>
  <c r="K53" i="11"/>
  <c r="L54" i="11"/>
  <c r="K53" i="16"/>
  <c r="L54" i="16"/>
  <c r="K42" i="2"/>
  <c r="L43" i="2"/>
  <c r="K53" i="7"/>
  <c r="L54" i="7"/>
  <c r="K54" i="8"/>
  <c r="L55" i="8"/>
  <c r="L54" i="4"/>
  <c r="K53" i="4"/>
  <c r="K54" i="10"/>
  <c r="L55" i="10"/>
  <c r="K54" i="14"/>
  <c r="L55" i="14"/>
  <c r="L54" i="9"/>
  <c r="K53" i="9"/>
  <c r="K51" i="17"/>
  <c r="L52" i="17"/>
  <c r="I64" i="19"/>
  <c r="J63" i="19"/>
  <c r="H65" i="19"/>
  <c r="K52" i="9" l="1"/>
  <c r="L53" i="9"/>
  <c r="L42" i="2"/>
  <c r="K41" i="2"/>
  <c r="L54" i="10"/>
  <c r="K53" i="10"/>
  <c r="L54" i="8"/>
  <c r="K53" i="8"/>
  <c r="K52" i="11"/>
  <c r="L53" i="11"/>
  <c r="L54" i="13"/>
  <c r="K53" i="13"/>
  <c r="L53" i="4"/>
  <c r="K52" i="4"/>
  <c r="L51" i="17"/>
  <c r="K50" i="17"/>
  <c r="L54" i="14"/>
  <c r="K53" i="14"/>
  <c r="L53" i="7"/>
  <c r="K52" i="7"/>
  <c r="L53" i="16"/>
  <c r="K52" i="16"/>
  <c r="L54" i="6"/>
  <c r="K53" i="6"/>
  <c r="L52" i="18"/>
  <c r="K51" i="18"/>
  <c r="I65" i="19"/>
  <c r="H66" i="19"/>
  <c r="J64" i="19"/>
  <c r="K52" i="6" l="1"/>
  <c r="L53" i="6"/>
  <c r="K51" i="7"/>
  <c r="L52" i="7"/>
  <c r="L50" i="17"/>
  <c r="K49" i="17"/>
  <c r="K52" i="13"/>
  <c r="L53" i="13"/>
  <c r="L53" i="8"/>
  <c r="K52" i="8"/>
  <c r="K40" i="2"/>
  <c r="L41" i="2"/>
  <c r="L51" i="18"/>
  <c r="K50" i="18"/>
  <c r="L52" i="16"/>
  <c r="K51" i="16"/>
  <c r="K52" i="14"/>
  <c r="L53" i="14"/>
  <c r="L52" i="4"/>
  <c r="K51" i="4"/>
  <c r="K52" i="10"/>
  <c r="L53" i="10"/>
  <c r="L52" i="11"/>
  <c r="K51" i="11"/>
  <c r="L52" i="9"/>
  <c r="K51" i="9"/>
  <c r="I66" i="19"/>
  <c r="H67" i="19"/>
  <c r="J65" i="19"/>
  <c r="K50" i="11" l="1"/>
  <c r="L51" i="11"/>
  <c r="L51" i="4"/>
  <c r="K50" i="4"/>
  <c r="K50" i="16"/>
  <c r="L51" i="16"/>
  <c r="K39" i="2"/>
  <c r="L40" i="2"/>
  <c r="L52" i="13"/>
  <c r="K51" i="13"/>
  <c r="L51" i="7"/>
  <c r="K50" i="7"/>
  <c r="K50" i="9"/>
  <c r="L51" i="9"/>
  <c r="K49" i="18"/>
  <c r="L50" i="18"/>
  <c r="K51" i="8"/>
  <c r="L52" i="8"/>
  <c r="K48" i="17"/>
  <c r="L49" i="17"/>
  <c r="K51" i="10"/>
  <c r="L52" i="10"/>
  <c r="K51" i="14"/>
  <c r="L52" i="14"/>
  <c r="L52" i="6"/>
  <c r="K51" i="6"/>
  <c r="I67" i="19"/>
  <c r="H68" i="19"/>
  <c r="J66" i="19"/>
  <c r="K48" i="18" l="1"/>
  <c r="L49" i="18"/>
  <c r="K47" i="17"/>
  <c r="L48" i="17"/>
  <c r="K50" i="6"/>
  <c r="L51" i="6"/>
  <c r="L51" i="13"/>
  <c r="K50" i="13"/>
  <c r="K49" i="7"/>
  <c r="L50" i="7"/>
  <c r="L50" i="4"/>
  <c r="K49" i="4"/>
  <c r="K50" i="14"/>
  <c r="L51" i="14"/>
  <c r="L39" i="2"/>
  <c r="K38" i="2"/>
  <c r="K50" i="10"/>
  <c r="L51" i="10"/>
  <c r="K50" i="8"/>
  <c r="L51" i="8"/>
  <c r="L50" i="9"/>
  <c r="K49" i="9"/>
  <c r="K49" i="16"/>
  <c r="L50" i="16"/>
  <c r="K49" i="11"/>
  <c r="L50" i="11"/>
  <c r="I68" i="19"/>
  <c r="J67" i="19"/>
  <c r="H69" i="19"/>
  <c r="L50" i="13" l="1"/>
  <c r="K49" i="13"/>
  <c r="L49" i="16"/>
  <c r="K48" i="16"/>
  <c r="L38" i="2"/>
  <c r="K37" i="2"/>
  <c r="L49" i="4"/>
  <c r="K48" i="4"/>
  <c r="L50" i="8"/>
  <c r="K49" i="8"/>
  <c r="L47" i="17"/>
  <c r="K46" i="17"/>
  <c r="L49" i="9"/>
  <c r="K48" i="9"/>
  <c r="L49" i="11"/>
  <c r="K48" i="11"/>
  <c r="K49" i="10"/>
  <c r="L50" i="10"/>
  <c r="K49" i="14"/>
  <c r="L50" i="14"/>
  <c r="L49" i="7"/>
  <c r="K48" i="7"/>
  <c r="K49" i="6"/>
  <c r="L50" i="6"/>
  <c r="K47" i="18"/>
  <c r="L48" i="18"/>
  <c r="I69" i="19"/>
  <c r="H70" i="19"/>
  <c r="J68" i="19"/>
  <c r="K48" i="10" l="1"/>
  <c r="L49" i="10"/>
  <c r="K47" i="11"/>
  <c r="L48" i="11"/>
  <c r="K45" i="17"/>
  <c r="L46" i="17"/>
  <c r="L48" i="4"/>
  <c r="K47" i="4"/>
  <c r="L48" i="16"/>
  <c r="K47" i="16"/>
  <c r="K48" i="6"/>
  <c r="L49" i="6"/>
  <c r="K48" i="14"/>
  <c r="L49" i="14"/>
  <c r="L48" i="7"/>
  <c r="K47" i="7"/>
  <c r="K47" i="9"/>
  <c r="L48" i="9"/>
  <c r="L49" i="8"/>
  <c r="K48" i="8"/>
  <c r="L37" i="2"/>
  <c r="K36" i="2"/>
  <c r="K48" i="13"/>
  <c r="L49" i="13"/>
  <c r="L47" i="18"/>
  <c r="K46" i="18"/>
  <c r="I70" i="19"/>
  <c r="H71" i="19"/>
  <c r="J69" i="19"/>
  <c r="K47" i="8" l="1"/>
  <c r="L48" i="8"/>
  <c r="L47" i="7"/>
  <c r="K46" i="7"/>
  <c r="L47" i="4"/>
  <c r="K46" i="4"/>
  <c r="L48" i="13"/>
  <c r="K47" i="13"/>
  <c r="L48" i="6"/>
  <c r="K47" i="6"/>
  <c r="L47" i="11"/>
  <c r="K46" i="11"/>
  <c r="K45" i="18"/>
  <c r="L46" i="18"/>
  <c r="K35" i="2"/>
  <c r="L36" i="2"/>
  <c r="K46" i="16"/>
  <c r="L47" i="16"/>
  <c r="L47" i="9"/>
  <c r="K46" i="9"/>
  <c r="L48" i="14"/>
  <c r="K47" i="14"/>
  <c r="K44" i="17"/>
  <c r="L45" i="17"/>
  <c r="K47" i="10"/>
  <c r="L48" i="10"/>
  <c r="I71" i="19"/>
  <c r="H72" i="19"/>
  <c r="J70" i="19"/>
  <c r="K46" i="13" l="1"/>
  <c r="L47" i="13"/>
  <c r="K45" i="9"/>
  <c r="L46" i="9"/>
  <c r="K45" i="11"/>
  <c r="L46" i="11"/>
  <c r="L46" i="7"/>
  <c r="K45" i="7"/>
  <c r="K43" i="17"/>
  <c r="L44" i="17"/>
  <c r="K34" i="2"/>
  <c r="L35" i="2"/>
  <c r="K46" i="14"/>
  <c r="L47" i="14"/>
  <c r="L47" i="6"/>
  <c r="K46" i="6"/>
  <c r="L46" i="4"/>
  <c r="K45" i="4"/>
  <c r="K46" i="10"/>
  <c r="L47" i="10"/>
  <c r="K45" i="16"/>
  <c r="L46" i="16"/>
  <c r="K44" i="18"/>
  <c r="L45" i="18"/>
  <c r="K46" i="8"/>
  <c r="L47" i="8"/>
  <c r="I72" i="19"/>
  <c r="H73" i="19"/>
  <c r="J71" i="19"/>
  <c r="L46" i="6" l="1"/>
  <c r="K45" i="6"/>
  <c r="L45" i="7"/>
  <c r="K44" i="7"/>
  <c r="L44" i="18"/>
  <c r="K43" i="18"/>
  <c r="K45" i="10"/>
  <c r="L46" i="10"/>
  <c r="L34" i="2"/>
  <c r="K33" i="2"/>
  <c r="L45" i="9"/>
  <c r="K44" i="9"/>
  <c r="L45" i="4"/>
  <c r="K44" i="4"/>
  <c r="L46" i="8"/>
  <c r="K45" i="8"/>
  <c r="L45" i="16"/>
  <c r="K44" i="16"/>
  <c r="K45" i="14"/>
  <c r="L46" i="14"/>
  <c r="L43" i="17"/>
  <c r="K42" i="17"/>
  <c r="L45" i="11"/>
  <c r="K44" i="11"/>
  <c r="L46" i="13"/>
  <c r="K45" i="13"/>
  <c r="I73" i="19"/>
  <c r="J72" i="19"/>
  <c r="H74" i="19"/>
  <c r="L44" i="11" l="1"/>
  <c r="K43" i="11"/>
  <c r="L44" i="9"/>
  <c r="K43" i="9"/>
  <c r="K44" i="14"/>
  <c r="L45" i="14"/>
  <c r="L45" i="8"/>
  <c r="K44" i="8"/>
  <c r="K43" i="7"/>
  <c r="L44" i="7"/>
  <c r="K44" i="10"/>
  <c r="L45" i="10"/>
  <c r="L45" i="13"/>
  <c r="K44" i="13"/>
  <c r="L42" i="17"/>
  <c r="K41" i="17"/>
  <c r="L44" i="16"/>
  <c r="K43" i="16"/>
  <c r="L44" i="4"/>
  <c r="K43" i="4"/>
  <c r="K32" i="2"/>
  <c r="L33" i="2"/>
  <c r="L43" i="18"/>
  <c r="K42" i="18"/>
  <c r="L45" i="6"/>
  <c r="K44" i="6"/>
  <c r="I74" i="19"/>
  <c r="H75" i="19"/>
  <c r="J73" i="19"/>
  <c r="K40" i="17" l="1"/>
  <c r="L41" i="17"/>
  <c r="K42" i="9"/>
  <c r="L43" i="9"/>
  <c r="K41" i="18"/>
  <c r="L42" i="18"/>
  <c r="L43" i="4"/>
  <c r="K42" i="4"/>
  <c r="K43" i="8"/>
  <c r="L44" i="8"/>
  <c r="K43" i="10"/>
  <c r="L44" i="10"/>
  <c r="L44" i="6"/>
  <c r="K43" i="6"/>
  <c r="K42" i="16"/>
  <c r="L43" i="16"/>
  <c r="K43" i="13"/>
  <c r="L44" i="13"/>
  <c r="K42" i="11"/>
  <c r="L43" i="11"/>
  <c r="K31" i="2"/>
  <c r="L32" i="2"/>
  <c r="L43" i="7"/>
  <c r="K42" i="7"/>
  <c r="K43" i="14"/>
  <c r="L44" i="14"/>
  <c r="I75" i="19"/>
  <c r="H76" i="19"/>
  <c r="J74" i="19"/>
  <c r="L42" i="7" l="1"/>
  <c r="K41" i="7"/>
  <c r="K42" i="10"/>
  <c r="L43" i="10"/>
  <c r="L42" i="4"/>
  <c r="K41" i="4"/>
  <c r="L42" i="11"/>
  <c r="K41" i="11"/>
  <c r="K41" i="16"/>
  <c r="L42" i="16"/>
  <c r="L42" i="9"/>
  <c r="K41" i="9"/>
  <c r="K42" i="6"/>
  <c r="L43" i="6"/>
  <c r="K42" i="14"/>
  <c r="L43" i="14"/>
  <c r="L31" i="2"/>
  <c r="K30" i="2"/>
  <c r="K42" i="13"/>
  <c r="L43" i="13"/>
  <c r="L43" i="8"/>
  <c r="K42" i="8"/>
  <c r="K40" i="18"/>
  <c r="L41" i="18"/>
  <c r="L40" i="17"/>
  <c r="K39" i="17"/>
  <c r="I76" i="19"/>
  <c r="H77" i="19"/>
  <c r="J75" i="19"/>
  <c r="K39" i="18" l="1"/>
  <c r="L40" i="18"/>
  <c r="L41" i="9"/>
  <c r="K40" i="9"/>
  <c r="L41" i="11"/>
  <c r="K40" i="11"/>
  <c r="L42" i="13"/>
  <c r="K41" i="13"/>
  <c r="K41" i="14"/>
  <c r="L42" i="14"/>
  <c r="K41" i="10"/>
  <c r="L42" i="10"/>
  <c r="L39" i="17"/>
  <c r="K38" i="17"/>
  <c r="L42" i="8"/>
  <c r="K41" i="8"/>
  <c r="L30" i="2"/>
  <c r="K29" i="2"/>
  <c r="L41" i="4"/>
  <c r="K40" i="4"/>
  <c r="K40" i="7"/>
  <c r="L41" i="7"/>
  <c r="K41" i="6"/>
  <c r="L42" i="6"/>
  <c r="L41" i="16"/>
  <c r="K40" i="16"/>
  <c r="I77" i="19"/>
  <c r="J76" i="19"/>
  <c r="H78" i="19"/>
  <c r="L41" i="8" l="1"/>
  <c r="K40" i="8"/>
  <c r="K40" i="13"/>
  <c r="L41" i="13"/>
  <c r="K39" i="4"/>
  <c r="L40" i="4"/>
  <c r="K39" i="9"/>
  <c r="L40" i="9"/>
  <c r="K40" i="6"/>
  <c r="L41" i="6"/>
  <c r="K40" i="10"/>
  <c r="L41" i="10"/>
  <c r="L40" i="16"/>
  <c r="K39" i="16"/>
  <c r="L29" i="2"/>
  <c r="K28" i="2"/>
  <c r="K37" i="17"/>
  <c r="L38" i="17"/>
  <c r="K39" i="11"/>
  <c r="L40" i="11"/>
  <c r="L40" i="7"/>
  <c r="K39" i="7"/>
  <c r="K40" i="14"/>
  <c r="L41" i="14"/>
  <c r="L39" i="18"/>
  <c r="K38" i="18"/>
  <c r="I78" i="19"/>
  <c r="H79" i="19"/>
  <c r="J77" i="19"/>
  <c r="L39" i="11" l="1"/>
  <c r="K38" i="11"/>
  <c r="K27" i="2"/>
  <c r="L28" i="2"/>
  <c r="L40" i="14"/>
  <c r="K39" i="14"/>
  <c r="K39" i="10"/>
  <c r="L40" i="10"/>
  <c r="L39" i="9"/>
  <c r="K38" i="9"/>
  <c r="L40" i="13"/>
  <c r="K39" i="13"/>
  <c r="K37" i="18"/>
  <c r="L38" i="18"/>
  <c r="K38" i="7"/>
  <c r="L39" i="7"/>
  <c r="K38" i="16"/>
  <c r="L39" i="16"/>
  <c r="K39" i="8"/>
  <c r="L40" i="8"/>
  <c r="K36" i="17"/>
  <c r="L37" i="17"/>
  <c r="L40" i="6"/>
  <c r="K39" i="6"/>
  <c r="K38" i="4"/>
  <c r="L39" i="4"/>
  <c r="I79" i="19"/>
  <c r="H80" i="19"/>
  <c r="J78" i="19"/>
  <c r="K38" i="6" l="1"/>
  <c r="L39" i="6"/>
  <c r="L38" i="7"/>
  <c r="K37" i="7"/>
  <c r="K38" i="13"/>
  <c r="L39" i="13"/>
  <c r="K38" i="8"/>
  <c r="L39" i="8"/>
  <c r="K38" i="10"/>
  <c r="L39" i="10"/>
  <c r="K26" i="2"/>
  <c r="L27" i="2"/>
  <c r="K37" i="9"/>
  <c r="L38" i="9"/>
  <c r="K38" i="14"/>
  <c r="L39" i="14"/>
  <c r="K37" i="11"/>
  <c r="L38" i="11"/>
  <c r="K37" i="4"/>
  <c r="L38" i="4"/>
  <c r="K35" i="17"/>
  <c r="L36" i="17"/>
  <c r="K37" i="16"/>
  <c r="L38" i="16"/>
  <c r="K36" i="18"/>
  <c r="L37" i="18"/>
  <c r="I80" i="19"/>
  <c r="J79" i="19"/>
  <c r="H81" i="19"/>
  <c r="L37" i="16" l="1"/>
  <c r="K36" i="16"/>
  <c r="K36" i="7"/>
  <c r="L37" i="7"/>
  <c r="K36" i="4"/>
  <c r="L37" i="4"/>
  <c r="L38" i="14"/>
  <c r="K37" i="14"/>
  <c r="L26" i="2"/>
  <c r="K25" i="2"/>
  <c r="K37" i="8"/>
  <c r="L38" i="8"/>
  <c r="L36" i="18"/>
  <c r="K35" i="18"/>
  <c r="K34" i="17"/>
  <c r="L35" i="17"/>
  <c r="L37" i="11"/>
  <c r="K36" i="11"/>
  <c r="K36" i="9"/>
  <c r="L37" i="9"/>
  <c r="L38" i="10"/>
  <c r="K37" i="10"/>
  <c r="L38" i="13"/>
  <c r="K37" i="13"/>
  <c r="L38" i="6"/>
  <c r="K37" i="6"/>
  <c r="I81" i="19"/>
  <c r="H82" i="19"/>
  <c r="J80" i="19"/>
  <c r="K36" i="13" l="1"/>
  <c r="L37" i="13"/>
  <c r="K36" i="14"/>
  <c r="L37" i="14"/>
  <c r="K35" i="9"/>
  <c r="L36" i="9"/>
  <c r="K33" i="17"/>
  <c r="L34" i="17"/>
  <c r="K36" i="8"/>
  <c r="L37" i="8"/>
  <c r="L36" i="7"/>
  <c r="K35" i="7"/>
  <c r="K36" i="6"/>
  <c r="L37" i="6"/>
  <c r="K36" i="10"/>
  <c r="L37" i="10"/>
  <c r="L36" i="11"/>
  <c r="K35" i="11"/>
  <c r="L35" i="18"/>
  <c r="K34" i="18"/>
  <c r="K24" i="2"/>
  <c r="L25" i="2"/>
  <c r="L36" i="16"/>
  <c r="K35" i="16"/>
  <c r="K35" i="4"/>
  <c r="L36" i="4"/>
  <c r="I82" i="19"/>
  <c r="H83" i="19"/>
  <c r="J81" i="19"/>
  <c r="K34" i="16" l="1"/>
  <c r="L35" i="16"/>
  <c r="K33" i="18"/>
  <c r="L34" i="18"/>
  <c r="K34" i="7"/>
  <c r="L35" i="7"/>
  <c r="L36" i="10"/>
  <c r="K35" i="10"/>
  <c r="L33" i="17"/>
  <c r="K32" i="17"/>
  <c r="K35" i="14"/>
  <c r="L36" i="14"/>
  <c r="K34" i="11"/>
  <c r="L35" i="11"/>
  <c r="K34" i="4"/>
  <c r="L35" i="4"/>
  <c r="K23" i="2"/>
  <c r="L24" i="2"/>
  <c r="K35" i="6"/>
  <c r="L36" i="6"/>
  <c r="K35" i="8"/>
  <c r="L36" i="8"/>
  <c r="K34" i="9"/>
  <c r="L35" i="9"/>
  <c r="L36" i="13"/>
  <c r="K35" i="13"/>
  <c r="I83" i="19"/>
  <c r="H84" i="19"/>
  <c r="J82" i="19"/>
  <c r="L35" i="10" l="1"/>
  <c r="K34" i="10"/>
  <c r="K33" i="9"/>
  <c r="L34" i="9"/>
  <c r="L35" i="6"/>
  <c r="K34" i="6"/>
  <c r="K33" i="4"/>
  <c r="L34" i="4"/>
  <c r="K34" i="14"/>
  <c r="L35" i="14"/>
  <c r="K32" i="18"/>
  <c r="L33" i="18"/>
  <c r="L35" i="13"/>
  <c r="K34" i="13"/>
  <c r="K31" i="17"/>
  <c r="L32" i="17"/>
  <c r="L35" i="8"/>
  <c r="K34" i="8"/>
  <c r="L23" i="2"/>
  <c r="K22" i="2"/>
  <c r="K33" i="11"/>
  <c r="L34" i="11"/>
  <c r="K33" i="7"/>
  <c r="L34" i="7"/>
  <c r="K33" i="16"/>
  <c r="L34" i="16"/>
  <c r="I84" i="19"/>
  <c r="J83" i="19"/>
  <c r="H85" i="19"/>
  <c r="L22" i="2" l="1"/>
  <c r="K21" i="2"/>
  <c r="K30" i="17"/>
  <c r="L31" i="17"/>
  <c r="L33" i="7"/>
  <c r="K32" i="7"/>
  <c r="K31" i="18"/>
  <c r="L32" i="18"/>
  <c r="K32" i="4"/>
  <c r="L33" i="4"/>
  <c r="K32" i="9"/>
  <c r="L33" i="9"/>
  <c r="K33" i="8"/>
  <c r="L34" i="8"/>
  <c r="L34" i="13"/>
  <c r="K33" i="13"/>
  <c r="L34" i="6"/>
  <c r="K33" i="6"/>
  <c r="K33" i="10"/>
  <c r="L34" i="10"/>
  <c r="L33" i="16"/>
  <c r="K32" i="16"/>
  <c r="K32" i="11"/>
  <c r="L33" i="11"/>
  <c r="K33" i="14"/>
  <c r="L34" i="14"/>
  <c r="I85" i="19"/>
  <c r="H86" i="19"/>
  <c r="J84" i="19"/>
  <c r="K32" i="13" l="1"/>
  <c r="L33" i="13"/>
  <c r="K31" i="11"/>
  <c r="L32" i="11"/>
  <c r="L33" i="10"/>
  <c r="K32" i="10"/>
  <c r="K31" i="9"/>
  <c r="L32" i="9"/>
  <c r="L31" i="18"/>
  <c r="K30" i="18"/>
  <c r="L30" i="17"/>
  <c r="K29" i="17"/>
  <c r="L32" i="16"/>
  <c r="K31" i="16"/>
  <c r="L33" i="6"/>
  <c r="K32" i="6"/>
  <c r="K31" i="7"/>
  <c r="L32" i="7"/>
  <c r="L21" i="2"/>
  <c r="K20" i="2"/>
  <c r="K32" i="14"/>
  <c r="L33" i="14"/>
  <c r="K32" i="8"/>
  <c r="L33" i="8"/>
  <c r="K31" i="4"/>
  <c r="L32" i="4"/>
  <c r="I86" i="19"/>
  <c r="H87" i="19"/>
  <c r="J85" i="19"/>
  <c r="K19" i="2" l="1"/>
  <c r="L20" i="2"/>
  <c r="L29" i="17"/>
  <c r="K28" i="17"/>
  <c r="K30" i="9"/>
  <c r="L31" i="9"/>
  <c r="K29" i="18"/>
  <c r="L30" i="18"/>
  <c r="L32" i="10"/>
  <c r="K31" i="10"/>
  <c r="L32" i="6"/>
  <c r="K31" i="6"/>
  <c r="K31" i="8"/>
  <c r="L32" i="8"/>
  <c r="L31" i="11"/>
  <c r="K30" i="11"/>
  <c r="K30" i="16"/>
  <c r="L31" i="16"/>
  <c r="K30" i="4"/>
  <c r="L31" i="4"/>
  <c r="L32" i="14"/>
  <c r="K31" i="14"/>
  <c r="K30" i="7"/>
  <c r="L31" i="7"/>
  <c r="K31" i="13"/>
  <c r="L32" i="13"/>
  <c r="I87" i="19"/>
  <c r="H88" i="19"/>
  <c r="J86" i="19"/>
  <c r="L31" i="6" l="1"/>
  <c r="K30" i="6"/>
  <c r="L30" i="7"/>
  <c r="K29" i="7"/>
  <c r="K28" i="18"/>
  <c r="L29" i="18"/>
  <c r="K27" i="17"/>
  <c r="L28" i="17"/>
  <c r="K29" i="11"/>
  <c r="L30" i="11"/>
  <c r="K29" i="4"/>
  <c r="L30" i="4"/>
  <c r="K30" i="14"/>
  <c r="L31" i="14"/>
  <c r="L31" i="10"/>
  <c r="K30" i="10"/>
  <c r="K30" i="13"/>
  <c r="L31" i="13"/>
  <c r="K29" i="16"/>
  <c r="L30" i="16"/>
  <c r="L31" i="8"/>
  <c r="K30" i="8"/>
  <c r="K29" i="9"/>
  <c r="L30" i="9"/>
  <c r="K18" i="2"/>
  <c r="L19" i="2"/>
  <c r="I88" i="19"/>
  <c r="H89" i="19"/>
  <c r="J87" i="19"/>
  <c r="L29" i="16" l="1"/>
  <c r="K28" i="16"/>
  <c r="K28" i="9"/>
  <c r="L29" i="9"/>
  <c r="K28" i="4"/>
  <c r="L29" i="4"/>
  <c r="L30" i="6"/>
  <c r="K29" i="6"/>
  <c r="L30" i="10"/>
  <c r="K29" i="10"/>
  <c r="K28" i="7"/>
  <c r="L29" i="7"/>
  <c r="K26" i="17"/>
  <c r="L27" i="17"/>
  <c r="K29" i="8"/>
  <c r="L30" i="8"/>
  <c r="L18" i="2"/>
  <c r="K17" i="2"/>
  <c r="L30" i="13"/>
  <c r="K29" i="13"/>
  <c r="K29" i="14"/>
  <c r="L30" i="14"/>
  <c r="K28" i="11"/>
  <c r="L29" i="11"/>
  <c r="L28" i="18"/>
  <c r="K27" i="18"/>
  <c r="I89" i="19"/>
  <c r="J88" i="19"/>
  <c r="H90" i="19"/>
  <c r="L28" i="11" l="1"/>
  <c r="K27" i="11"/>
  <c r="L29" i="13"/>
  <c r="K28" i="13"/>
  <c r="L28" i="7"/>
  <c r="K27" i="7"/>
  <c r="L27" i="18"/>
  <c r="K26" i="18"/>
  <c r="L28" i="16"/>
  <c r="K27" i="16"/>
  <c r="K28" i="6"/>
  <c r="L29" i="6"/>
  <c r="K28" i="8"/>
  <c r="L29" i="8"/>
  <c r="K27" i="9"/>
  <c r="L28" i="9"/>
  <c r="K16" i="2"/>
  <c r="L17" i="2"/>
  <c r="L29" i="10"/>
  <c r="K28" i="10"/>
  <c r="K28" i="14"/>
  <c r="L29" i="14"/>
  <c r="K25" i="17"/>
  <c r="L26" i="17"/>
  <c r="K27" i="4"/>
  <c r="L28" i="4"/>
  <c r="I90" i="19"/>
  <c r="H91" i="19"/>
  <c r="J89" i="19"/>
  <c r="L28" i="10" l="1"/>
  <c r="K27" i="10"/>
  <c r="L25" i="17"/>
  <c r="K24" i="17"/>
  <c r="K26" i="9"/>
  <c r="L27" i="9"/>
  <c r="K26" i="7"/>
  <c r="L27" i="7"/>
  <c r="K26" i="11"/>
  <c r="L27" i="11"/>
  <c r="K25" i="18"/>
  <c r="L26" i="18"/>
  <c r="K27" i="13"/>
  <c r="L28" i="13"/>
  <c r="K27" i="6"/>
  <c r="L28" i="6"/>
  <c r="K26" i="16"/>
  <c r="L27" i="16"/>
  <c r="K26" i="4"/>
  <c r="L27" i="4"/>
  <c r="L28" i="14"/>
  <c r="K27" i="14"/>
  <c r="K15" i="2"/>
  <c r="L16" i="2"/>
  <c r="K27" i="8"/>
  <c r="L28" i="8"/>
  <c r="I91" i="19"/>
  <c r="H92" i="19"/>
  <c r="J90" i="19"/>
  <c r="K23" i="17" l="1"/>
  <c r="L24" i="17"/>
  <c r="K25" i="4"/>
  <c r="L26" i="4"/>
  <c r="K24" i="18"/>
  <c r="L25" i="18"/>
  <c r="L27" i="10"/>
  <c r="K26" i="10"/>
  <c r="L15" i="2"/>
  <c r="K14" i="2"/>
  <c r="L27" i="6"/>
  <c r="K26" i="6"/>
  <c r="K25" i="7"/>
  <c r="L26" i="7"/>
  <c r="K26" i="14"/>
  <c r="L27" i="14"/>
  <c r="K26" i="8"/>
  <c r="L27" i="8"/>
  <c r="K25" i="16"/>
  <c r="L26" i="16"/>
  <c r="K26" i="13"/>
  <c r="L27" i="13"/>
  <c r="K25" i="11"/>
  <c r="L26" i="11"/>
  <c r="K25" i="9"/>
  <c r="L26" i="9"/>
  <c r="I92" i="19"/>
  <c r="J91" i="19"/>
  <c r="H93" i="19"/>
  <c r="L26" i="10" l="1"/>
  <c r="K25" i="10"/>
  <c r="K24" i="11"/>
  <c r="L25" i="11"/>
  <c r="L14" i="2"/>
  <c r="K13" i="2"/>
  <c r="L26" i="6"/>
  <c r="K25" i="6"/>
  <c r="L25" i="16"/>
  <c r="K24" i="16"/>
  <c r="K25" i="14"/>
  <c r="L26" i="14"/>
  <c r="K24" i="4"/>
  <c r="L25" i="4"/>
  <c r="K24" i="9"/>
  <c r="L25" i="9"/>
  <c r="L26" i="13"/>
  <c r="K25" i="13"/>
  <c r="K25" i="8"/>
  <c r="L26" i="8"/>
  <c r="L25" i="7"/>
  <c r="K24" i="7"/>
  <c r="K23" i="18"/>
  <c r="L24" i="18"/>
  <c r="K22" i="17"/>
  <c r="L23" i="17"/>
  <c r="I93" i="19"/>
  <c r="J92" i="19"/>
  <c r="H94" i="19"/>
  <c r="L25" i="6" l="1"/>
  <c r="K24" i="6"/>
  <c r="L23" i="18"/>
  <c r="K22" i="18"/>
  <c r="K24" i="14"/>
  <c r="L25" i="14"/>
  <c r="K12" i="2"/>
  <c r="L13" i="2"/>
  <c r="L25" i="10"/>
  <c r="K24" i="10"/>
  <c r="K24" i="8"/>
  <c r="L25" i="8"/>
  <c r="K23" i="9"/>
  <c r="L24" i="9"/>
  <c r="K23" i="11"/>
  <c r="L24" i="11"/>
  <c r="K23" i="7"/>
  <c r="L24" i="7"/>
  <c r="K24" i="13"/>
  <c r="L25" i="13"/>
  <c r="L24" i="16"/>
  <c r="K23" i="16"/>
  <c r="L22" i="17"/>
  <c r="K21" i="17"/>
  <c r="L24" i="4"/>
  <c r="K23" i="4"/>
  <c r="I94" i="19"/>
  <c r="J93" i="19"/>
  <c r="H95" i="19"/>
  <c r="L21" i="17" l="1"/>
  <c r="K20" i="17"/>
  <c r="K22" i="11"/>
  <c r="L23" i="11"/>
  <c r="K11" i="2"/>
  <c r="L12" i="2"/>
  <c r="L24" i="6"/>
  <c r="K23" i="6"/>
  <c r="K21" i="18"/>
  <c r="L22" i="18"/>
  <c r="L24" i="13"/>
  <c r="K23" i="13"/>
  <c r="L24" i="8"/>
  <c r="K23" i="8"/>
  <c r="L23" i="4"/>
  <c r="K22" i="4"/>
  <c r="K22" i="16"/>
  <c r="L23" i="16"/>
  <c r="L24" i="10"/>
  <c r="K23" i="10"/>
  <c r="K22" i="7"/>
  <c r="L23" i="7"/>
  <c r="K22" i="9"/>
  <c r="L23" i="9"/>
  <c r="K23" i="14"/>
  <c r="L24" i="14"/>
  <c r="I95" i="19"/>
  <c r="H96" i="19"/>
  <c r="J94" i="19"/>
  <c r="L23" i="10" l="1"/>
  <c r="K22" i="10"/>
  <c r="K21" i="4"/>
  <c r="L22" i="4"/>
  <c r="L23" i="8"/>
  <c r="K22" i="8"/>
  <c r="K19" i="17"/>
  <c r="L20" i="17"/>
  <c r="K22" i="13"/>
  <c r="L23" i="13"/>
  <c r="L23" i="6"/>
  <c r="K22" i="6"/>
  <c r="K21" i="9"/>
  <c r="L22" i="9"/>
  <c r="K21" i="11"/>
  <c r="L22" i="11"/>
  <c r="K22" i="14"/>
  <c r="L23" i="14"/>
  <c r="L22" i="7"/>
  <c r="K21" i="7"/>
  <c r="K21" i="16"/>
  <c r="L22" i="16"/>
  <c r="K20" i="18"/>
  <c r="L21" i="18"/>
  <c r="K10" i="2"/>
  <c r="L11" i="2"/>
  <c r="I96" i="19"/>
  <c r="J95" i="19"/>
  <c r="H97" i="19"/>
  <c r="L22" i="6" l="1"/>
  <c r="K21" i="6"/>
  <c r="K20" i="7"/>
  <c r="L21" i="7"/>
  <c r="K21" i="8"/>
  <c r="L22" i="8"/>
  <c r="K21" i="10"/>
  <c r="L22" i="10"/>
  <c r="L20" i="18"/>
  <c r="K19" i="18"/>
  <c r="K20" i="11"/>
  <c r="L21" i="11"/>
  <c r="K18" i="17"/>
  <c r="L19" i="17"/>
  <c r="L21" i="4"/>
  <c r="K20" i="4"/>
  <c r="K9" i="2"/>
  <c r="L9" i="2" s="1"/>
  <c r="L10" i="2"/>
  <c r="L21" i="16"/>
  <c r="K20" i="16"/>
  <c r="L22" i="14"/>
  <c r="K21" i="14"/>
  <c r="K20" i="9"/>
  <c r="L21" i="9"/>
  <c r="L22" i="13"/>
  <c r="K21" i="13"/>
  <c r="I97" i="19"/>
  <c r="H98" i="19"/>
  <c r="J96" i="19"/>
  <c r="K19" i="9" l="1"/>
  <c r="L20" i="9"/>
  <c r="L20" i="4"/>
  <c r="K19" i="4"/>
  <c r="K20" i="10"/>
  <c r="L21" i="10"/>
  <c r="K20" i="14"/>
  <c r="L21" i="14"/>
  <c r="L19" i="18"/>
  <c r="K18" i="18"/>
  <c r="L21" i="6"/>
  <c r="K20" i="6"/>
  <c r="L20" i="16"/>
  <c r="K19" i="16"/>
  <c r="L20" i="11"/>
  <c r="K19" i="11"/>
  <c r="L20" i="7"/>
  <c r="K19" i="7"/>
  <c r="K20" i="13"/>
  <c r="L21" i="13"/>
  <c r="K17" i="17"/>
  <c r="L18" i="17"/>
  <c r="K20" i="8"/>
  <c r="L21" i="8"/>
  <c r="I98" i="19"/>
  <c r="J97" i="19"/>
  <c r="H99" i="19"/>
  <c r="L19" i="11" l="1"/>
  <c r="K18" i="11"/>
  <c r="L19" i="4"/>
  <c r="K18" i="4"/>
  <c r="L20" i="13"/>
  <c r="K19" i="13"/>
  <c r="K18" i="16"/>
  <c r="L19" i="16"/>
  <c r="K19" i="6"/>
  <c r="L20" i="6"/>
  <c r="K19" i="8"/>
  <c r="L20" i="8"/>
  <c r="L20" i="14"/>
  <c r="K19" i="14"/>
  <c r="K18" i="7"/>
  <c r="L19" i="7"/>
  <c r="K17" i="18"/>
  <c r="L18" i="18"/>
  <c r="L17" i="17"/>
  <c r="K16" i="17"/>
  <c r="L20" i="10"/>
  <c r="K19" i="10"/>
  <c r="K18" i="9"/>
  <c r="L19" i="9"/>
  <c r="I99" i="19"/>
  <c r="H100" i="19"/>
  <c r="J98" i="19"/>
  <c r="K17" i="9" l="1"/>
  <c r="L18" i="9"/>
  <c r="L19" i="8"/>
  <c r="K18" i="8"/>
  <c r="L19" i="10"/>
  <c r="K18" i="10"/>
  <c r="K17" i="11"/>
  <c r="L18" i="11"/>
  <c r="K15" i="17"/>
  <c r="L16" i="17"/>
  <c r="K17" i="4"/>
  <c r="L18" i="4"/>
  <c r="K17" i="7"/>
  <c r="L18" i="7"/>
  <c r="K17" i="16"/>
  <c r="L18" i="16"/>
  <c r="K18" i="14"/>
  <c r="L19" i="14"/>
  <c r="L19" i="13"/>
  <c r="K18" i="13"/>
  <c r="K16" i="18"/>
  <c r="L17" i="18"/>
  <c r="K18" i="6"/>
  <c r="L19" i="6"/>
  <c r="I100" i="19"/>
  <c r="J99" i="19"/>
  <c r="H101" i="19"/>
  <c r="L18" i="13" l="1"/>
  <c r="K17" i="13"/>
  <c r="L18" i="6"/>
  <c r="K17" i="6"/>
  <c r="K16" i="4"/>
  <c r="L17" i="4"/>
  <c r="L18" i="10"/>
  <c r="K17" i="10"/>
  <c r="K17" i="8"/>
  <c r="L18" i="8"/>
  <c r="L17" i="16"/>
  <c r="K16" i="16"/>
  <c r="K16" i="11"/>
  <c r="L17" i="11"/>
  <c r="K15" i="18"/>
  <c r="L16" i="18"/>
  <c r="K17" i="14"/>
  <c r="L18" i="14"/>
  <c r="L17" i="7"/>
  <c r="K16" i="7"/>
  <c r="K14" i="17"/>
  <c r="L15" i="17"/>
  <c r="K16" i="9"/>
  <c r="L17" i="9"/>
  <c r="I101" i="19"/>
  <c r="H102" i="19"/>
  <c r="J100" i="19"/>
  <c r="L16" i="16" l="1"/>
  <c r="K15" i="16"/>
  <c r="K15" i="7"/>
  <c r="L16" i="7"/>
  <c r="K16" i="6"/>
  <c r="L17" i="6"/>
  <c r="K16" i="13"/>
  <c r="L17" i="13"/>
  <c r="L17" i="10"/>
  <c r="K16" i="10"/>
  <c r="K15" i="9"/>
  <c r="L16" i="9"/>
  <c r="L15" i="18"/>
  <c r="K14" i="18"/>
  <c r="L14" i="17"/>
  <c r="K13" i="17"/>
  <c r="K16" i="14"/>
  <c r="L17" i="14"/>
  <c r="L16" i="11"/>
  <c r="K15" i="11"/>
  <c r="K16" i="8"/>
  <c r="L17" i="8"/>
  <c r="K15" i="4"/>
  <c r="L16" i="4"/>
  <c r="I102" i="19"/>
  <c r="J101" i="19"/>
  <c r="H103" i="19"/>
  <c r="K14" i="11" l="1"/>
  <c r="L15" i="11"/>
  <c r="L13" i="17"/>
  <c r="K12" i="17"/>
  <c r="L16" i="13"/>
  <c r="K15" i="13"/>
  <c r="K13" i="18"/>
  <c r="L14" i="18"/>
  <c r="K14" i="16"/>
  <c r="L15" i="16"/>
  <c r="K14" i="4"/>
  <c r="L15" i="4"/>
  <c r="K14" i="9"/>
  <c r="L15" i="9"/>
  <c r="K14" i="7"/>
  <c r="L15" i="7"/>
  <c r="L16" i="10"/>
  <c r="K15" i="10"/>
  <c r="K15" i="8"/>
  <c r="L16" i="8"/>
  <c r="L16" i="14"/>
  <c r="K15" i="14"/>
  <c r="K15" i="6"/>
  <c r="L16" i="6"/>
  <c r="I103" i="19"/>
  <c r="H104" i="19"/>
  <c r="J102" i="19"/>
  <c r="K14" i="8" l="1"/>
  <c r="L15" i="8"/>
  <c r="K13" i="4"/>
  <c r="L14" i="4"/>
  <c r="K14" i="14"/>
  <c r="L15" i="14"/>
  <c r="K11" i="17"/>
  <c r="L12" i="17"/>
  <c r="L15" i="6"/>
  <c r="K14" i="6"/>
  <c r="L14" i="7"/>
  <c r="K13" i="7"/>
  <c r="K12" i="18"/>
  <c r="L13" i="18"/>
  <c r="L15" i="10"/>
  <c r="K14" i="10"/>
  <c r="K14" i="13"/>
  <c r="L15" i="13"/>
  <c r="K13" i="9"/>
  <c r="L14" i="9"/>
  <c r="K13" i="16"/>
  <c r="L14" i="16"/>
  <c r="L14" i="11"/>
  <c r="K13" i="11"/>
  <c r="I104" i="19"/>
  <c r="H105" i="19"/>
  <c r="J103" i="19"/>
  <c r="K12" i="11" l="1"/>
  <c r="L13" i="11"/>
  <c r="L14" i="10"/>
  <c r="K13" i="10"/>
  <c r="K12" i="9"/>
  <c r="L13" i="9"/>
  <c r="L14" i="6"/>
  <c r="K13" i="6"/>
  <c r="L13" i="7"/>
  <c r="K12" i="7"/>
  <c r="K10" i="17"/>
  <c r="L11" i="17"/>
  <c r="L13" i="4"/>
  <c r="K12" i="4"/>
  <c r="L13" i="16"/>
  <c r="K12" i="16"/>
  <c r="L14" i="13"/>
  <c r="K13" i="13"/>
  <c r="L12" i="18"/>
  <c r="K11" i="18"/>
  <c r="L14" i="14"/>
  <c r="K13" i="14"/>
  <c r="K13" i="8"/>
  <c r="L14" i="8"/>
  <c r="I105" i="19"/>
  <c r="J104" i="19"/>
  <c r="H106" i="19"/>
  <c r="L12" i="16" l="1"/>
  <c r="K11" i="16"/>
  <c r="K12" i="10"/>
  <c r="L13" i="10"/>
  <c r="L12" i="4"/>
  <c r="K11" i="4"/>
  <c r="L11" i="18"/>
  <c r="K10" i="18"/>
  <c r="K12" i="6"/>
  <c r="L13" i="6"/>
  <c r="K12" i="8"/>
  <c r="L13" i="8"/>
  <c r="K9" i="17"/>
  <c r="L9" i="17" s="1"/>
  <c r="L10" i="17"/>
  <c r="K12" i="14"/>
  <c r="L13" i="14"/>
  <c r="L13" i="13"/>
  <c r="K12" i="13"/>
  <c r="K11" i="7"/>
  <c r="L12" i="7"/>
  <c r="K11" i="9"/>
  <c r="L12" i="9"/>
  <c r="L12" i="11"/>
  <c r="K11" i="11"/>
  <c r="I106" i="19"/>
  <c r="J105" i="19"/>
  <c r="H107" i="19"/>
  <c r="L12" i="14" l="1"/>
  <c r="K11" i="14"/>
  <c r="L11" i="4"/>
  <c r="K10" i="4"/>
  <c r="K10" i="16"/>
  <c r="L11" i="16"/>
  <c r="K10" i="11"/>
  <c r="L11" i="11"/>
  <c r="K9" i="18"/>
  <c r="L9" i="18" s="1"/>
  <c r="L10" i="18"/>
  <c r="L11" i="7"/>
  <c r="K10" i="7"/>
  <c r="L12" i="8"/>
  <c r="K11" i="8"/>
  <c r="L12" i="10"/>
  <c r="K11" i="10"/>
  <c r="K11" i="13"/>
  <c r="L12" i="13"/>
  <c r="L11" i="9"/>
  <c r="K10" i="9"/>
  <c r="L12" i="6"/>
  <c r="K11" i="6"/>
  <c r="I107" i="19"/>
  <c r="H108" i="19"/>
  <c r="J106" i="19"/>
  <c r="K9" i="9" l="1"/>
  <c r="L9" i="9" s="1"/>
  <c r="L10" i="9"/>
  <c r="L10" i="7"/>
  <c r="K9" i="7"/>
  <c r="L9" i="7" s="1"/>
  <c r="K10" i="6"/>
  <c r="L11" i="6"/>
  <c r="K10" i="14"/>
  <c r="L11" i="14"/>
  <c r="L11" i="10"/>
  <c r="K10" i="10"/>
  <c r="L10" i="4"/>
  <c r="K9" i="4"/>
  <c r="L9" i="4" s="1"/>
  <c r="K9" i="11"/>
  <c r="L9" i="11" s="1"/>
  <c r="L10" i="11"/>
  <c r="L11" i="8"/>
  <c r="K10" i="8"/>
  <c r="K10" i="13"/>
  <c r="L11" i="13"/>
  <c r="K9" i="16"/>
  <c r="L9" i="16" s="1"/>
  <c r="L10" i="16"/>
  <c r="I108" i="19"/>
  <c r="H109" i="19"/>
  <c r="J107" i="19"/>
  <c r="L10" i="8" l="1"/>
  <c r="K9" i="8"/>
  <c r="L9" i="8" s="1"/>
  <c r="K9" i="14"/>
  <c r="L9" i="14" s="1"/>
  <c r="L10" i="14"/>
  <c r="L10" i="10"/>
  <c r="K9" i="10"/>
  <c r="L9" i="10" s="1"/>
  <c r="L10" i="13"/>
  <c r="K9" i="13"/>
  <c r="L9" i="13" s="1"/>
  <c r="K9" i="6"/>
  <c r="L9" i="6" s="1"/>
  <c r="L10" i="6"/>
  <c r="J108" i="19"/>
  <c r="K109" i="19"/>
  <c r="I109" i="19"/>
  <c r="K108" i="19" l="1"/>
  <c r="L109" i="19"/>
  <c r="L108" i="19" l="1"/>
  <c r="K107" i="19"/>
  <c r="L107" i="19" l="1"/>
  <c r="K106" i="19"/>
  <c r="L106" i="19" l="1"/>
  <c r="K105" i="19"/>
  <c r="K104" i="19" l="1"/>
  <c r="L105" i="19"/>
  <c r="K103" i="19" l="1"/>
  <c r="L104" i="19"/>
  <c r="L103" i="19" l="1"/>
  <c r="K102" i="19"/>
  <c r="K101" i="19" l="1"/>
  <c r="L102" i="19"/>
  <c r="K100" i="19" l="1"/>
  <c r="L101" i="19"/>
  <c r="K99" i="19" l="1"/>
  <c r="L100" i="19"/>
  <c r="L99" i="19" l="1"/>
  <c r="K98" i="19"/>
  <c r="L98" i="19" l="1"/>
  <c r="K97" i="19"/>
  <c r="K96" i="19" l="1"/>
  <c r="L97" i="19"/>
  <c r="L96" i="19" l="1"/>
  <c r="K95" i="19"/>
  <c r="L95" i="19" l="1"/>
  <c r="K94" i="19"/>
  <c r="L94" i="19" l="1"/>
  <c r="K93" i="19"/>
  <c r="K92" i="19" l="1"/>
  <c r="L93" i="19"/>
  <c r="L92" i="19" l="1"/>
  <c r="K91" i="19"/>
  <c r="L91" i="19" l="1"/>
  <c r="K90" i="19"/>
  <c r="L90" i="19" l="1"/>
  <c r="K89" i="19"/>
  <c r="K88" i="19" l="1"/>
  <c r="L89" i="19"/>
  <c r="K87" i="19" l="1"/>
  <c r="L88" i="19"/>
  <c r="L87" i="19" l="1"/>
  <c r="K86" i="19"/>
  <c r="K85" i="19" l="1"/>
  <c r="L86" i="19"/>
  <c r="K84" i="19" l="1"/>
  <c r="L85" i="19"/>
  <c r="K83" i="19" l="1"/>
  <c r="L84" i="19"/>
  <c r="L83" i="19" l="1"/>
  <c r="K82" i="19"/>
  <c r="L82" i="19" l="1"/>
  <c r="K81" i="19"/>
  <c r="K80" i="19" l="1"/>
  <c r="L81" i="19"/>
  <c r="L80" i="19" l="1"/>
  <c r="K79" i="19"/>
  <c r="L79" i="19" l="1"/>
  <c r="K78" i="19"/>
  <c r="L78" i="19" l="1"/>
  <c r="K77" i="19"/>
  <c r="K76" i="19" l="1"/>
  <c r="L77" i="19"/>
  <c r="L76" i="19" l="1"/>
  <c r="K75" i="19"/>
  <c r="L75" i="19" l="1"/>
  <c r="K74" i="19"/>
  <c r="L74" i="19" l="1"/>
  <c r="K73" i="19"/>
  <c r="K72" i="19" l="1"/>
  <c r="L73" i="19"/>
  <c r="K71" i="19" l="1"/>
  <c r="L72" i="19"/>
  <c r="L71" i="19" l="1"/>
  <c r="K70" i="19"/>
  <c r="K69" i="19" l="1"/>
  <c r="L70" i="19"/>
  <c r="K68" i="19" l="1"/>
  <c r="L69" i="19"/>
  <c r="K67" i="19" l="1"/>
  <c r="L68" i="19"/>
  <c r="L67" i="19" l="1"/>
  <c r="K66" i="19"/>
  <c r="L66" i="19" l="1"/>
  <c r="K65" i="19"/>
  <c r="K64" i="19" l="1"/>
  <c r="L65" i="19"/>
  <c r="L64" i="19" l="1"/>
  <c r="K63" i="19"/>
  <c r="L63" i="19" l="1"/>
  <c r="K62" i="19"/>
  <c r="L62" i="19" l="1"/>
  <c r="K61" i="19"/>
  <c r="K60" i="19" l="1"/>
  <c r="L61" i="19"/>
  <c r="L60" i="19" l="1"/>
  <c r="K59" i="19"/>
  <c r="L59" i="19" l="1"/>
  <c r="K58" i="19"/>
  <c r="L58" i="19" l="1"/>
  <c r="K57" i="19"/>
  <c r="K56" i="19" l="1"/>
  <c r="L57" i="19"/>
  <c r="K55" i="19" l="1"/>
  <c r="L56" i="19"/>
  <c r="L55" i="19" l="1"/>
  <c r="K54" i="19"/>
  <c r="K53" i="19" l="1"/>
  <c r="L54" i="19"/>
  <c r="K52" i="19" l="1"/>
  <c r="L53" i="19"/>
  <c r="K51" i="19" l="1"/>
  <c r="L52" i="19"/>
  <c r="L51" i="19" l="1"/>
  <c r="K50" i="19"/>
  <c r="L50" i="19" l="1"/>
  <c r="K49" i="19"/>
  <c r="K48" i="19" l="1"/>
  <c r="L49" i="19"/>
  <c r="L48" i="19" l="1"/>
  <c r="K47" i="19"/>
  <c r="L47" i="19" l="1"/>
  <c r="K46" i="19"/>
  <c r="L46" i="19" l="1"/>
  <c r="K45" i="19"/>
  <c r="K44" i="19" l="1"/>
  <c r="L45" i="19"/>
  <c r="K43" i="19" l="1"/>
  <c r="L44" i="19"/>
  <c r="L43" i="19" l="1"/>
  <c r="K42" i="19"/>
  <c r="L42" i="19" l="1"/>
  <c r="K41" i="19"/>
  <c r="K40" i="19" l="1"/>
  <c r="L41" i="19"/>
  <c r="K39" i="19" l="1"/>
  <c r="L40" i="19"/>
  <c r="L39" i="19" l="1"/>
  <c r="K38" i="19"/>
  <c r="L38" i="19" l="1"/>
  <c r="K37" i="19"/>
  <c r="K36" i="19" l="1"/>
  <c r="L37" i="19"/>
  <c r="K35" i="19" l="1"/>
  <c r="L36" i="19"/>
  <c r="L35" i="19" l="1"/>
  <c r="K34" i="19"/>
  <c r="L34" i="19" l="1"/>
  <c r="K33" i="19"/>
  <c r="K32" i="19" l="1"/>
  <c r="L33" i="19"/>
  <c r="K31" i="19" l="1"/>
  <c r="L32" i="19"/>
  <c r="L31" i="19" l="1"/>
  <c r="K30" i="19"/>
  <c r="L30" i="19" l="1"/>
  <c r="K29" i="19"/>
  <c r="K28" i="19" l="1"/>
  <c r="L29" i="19"/>
  <c r="K27" i="19" l="1"/>
  <c r="L28" i="19"/>
  <c r="L27" i="19" l="1"/>
  <c r="K26" i="19"/>
  <c r="L26" i="19" l="1"/>
  <c r="K25" i="19"/>
  <c r="K24" i="19" l="1"/>
  <c r="L25" i="19"/>
  <c r="K23" i="19" l="1"/>
  <c r="L24" i="19"/>
  <c r="L23" i="19" l="1"/>
  <c r="K22" i="19"/>
  <c r="L22" i="19" l="1"/>
  <c r="K21" i="19"/>
  <c r="K20" i="19" l="1"/>
  <c r="L21" i="19"/>
  <c r="K19" i="19" l="1"/>
  <c r="L20" i="19"/>
  <c r="L19" i="19" l="1"/>
  <c r="K18" i="19"/>
  <c r="L18" i="19" l="1"/>
  <c r="K17" i="19"/>
  <c r="K16" i="19" l="1"/>
  <c r="L17" i="19"/>
  <c r="K15" i="19" l="1"/>
  <c r="L16" i="19"/>
  <c r="L15" i="19" l="1"/>
  <c r="K14" i="19"/>
  <c r="L14" i="19" l="1"/>
  <c r="K13" i="19"/>
  <c r="K12" i="19" l="1"/>
  <c r="L13" i="19"/>
  <c r="K11" i="19" l="1"/>
  <c r="L12" i="19"/>
  <c r="L11" i="19" l="1"/>
  <c r="K10" i="19"/>
  <c r="L10" i="19" l="1"/>
  <c r="K9" i="19"/>
  <c r="L9" i="19" s="1"/>
</calcChain>
</file>

<file path=xl/sharedStrings.xml><?xml version="1.0" encoding="utf-8"?>
<sst xmlns="http://schemas.openxmlformats.org/spreadsheetml/2006/main" count="831" uniqueCount="294">
  <si>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</si>
  <si>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</si>
  <si>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</si>
  <si>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</si>
  <si>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</si>
  <si>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</si>
  <si>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</si>
  <si>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</si>
  <si>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</si>
  <si>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</si>
  <si>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</si>
  <si>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</si>
  <si>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</si>
  <si>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</si>
  <si>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</si>
  <si>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</si>
  <si>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</si>
  <si>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</si>
  <si>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</si>
  <si>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</si>
  <si>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</si>
  <si>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</si>
  <si>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</si>
  <si>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</si>
  <si>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</si>
  <si>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Tabla de mortalidad femenina. Móstoles 2013 (*)</t>
  </si>
  <si>
    <t>Tabla de mortalidad femenina. Móstoles 2012 (*)</t>
  </si>
  <si>
    <t>Tabla de mortalidad femenina. Móstoles 2011 (*)</t>
  </si>
  <si>
    <t>Tabla de mortalidad femenina. Móstoles 2010 (*)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</si>
  <si>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</si>
  <si>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Móstoles desde 2010 por edad. Mujeres.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</si>
  <si>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</si>
  <si>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</si>
  <si>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</si>
  <si>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</si>
  <si>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</si>
  <si>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</si>
  <si>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</si>
  <si>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</si>
  <si>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</si>
  <si>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</si>
  <si>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femenina. Móstoles 2017.</t>
  </si>
  <si>
    <t>Tabla de mortalidad femenina. Móstoles 2016.</t>
  </si>
  <si>
    <t>Tabla de mortalidad femenina. Móstoles 2015.</t>
  </si>
  <si>
    <t>Tabla de mortalidad femenina. Móstoles 2014.</t>
  </si>
  <si>
    <t>0,3725</t>
  </si>
  <si>
    <t>0,0000</t>
  </si>
  <si>
    <t>0,1667</t>
  </si>
  <si>
    <t>0,1202</t>
  </si>
  <si>
    <t>0,5000</t>
  </si>
  <si>
    <t>0,7801</t>
  </si>
  <si>
    <t>0,0792</t>
  </si>
  <si>
    <t>0,5041</t>
  </si>
  <si>
    <t>0,7855</t>
  </si>
  <si>
    <t>0,9863</t>
  </si>
  <si>
    <t>0,0191</t>
  </si>
  <si>
    <t>0,2514</t>
  </si>
  <si>
    <t>0,5328</t>
  </si>
  <si>
    <t>0,5046</t>
  </si>
  <si>
    <t>0,5772</t>
  </si>
  <si>
    <t>0,5257</t>
  </si>
  <si>
    <t>0,4071</t>
  </si>
  <si>
    <t>0,4863</t>
  </si>
  <si>
    <t>0,6250</t>
  </si>
  <si>
    <t>0,7468</t>
  </si>
  <si>
    <t>0,2832</t>
  </si>
  <si>
    <t>0,3508</t>
  </si>
  <si>
    <t>0,5273</t>
  </si>
  <si>
    <t>0,5587</t>
  </si>
  <si>
    <t>0,6036</t>
  </si>
  <si>
    <t>0,6470</t>
  </si>
  <si>
    <t>0,4921</t>
  </si>
  <si>
    <t>0,4816</t>
  </si>
  <si>
    <t>0,5209</t>
  </si>
  <si>
    <t>0,5770</t>
  </si>
  <si>
    <t>0,6819</t>
  </si>
  <si>
    <t>0,2158</t>
  </si>
  <si>
    <t>0,4653</t>
  </si>
  <si>
    <t>0,6207</t>
  </si>
  <si>
    <t>0,4857</t>
  </si>
  <si>
    <t>0,4481</t>
  </si>
  <si>
    <t>0,3590</t>
  </si>
  <si>
    <t>0,4224</t>
  </si>
  <si>
    <t>0,4960</t>
  </si>
  <si>
    <t>0,5312</t>
  </si>
  <si>
    <t>0,5924</t>
  </si>
  <si>
    <t>0,4760</t>
  </si>
  <si>
    <t>0,4765</t>
  </si>
  <si>
    <t>0,5847</t>
  </si>
  <si>
    <t>0,4939</t>
  </si>
  <si>
    <t>0,3917</t>
  </si>
  <si>
    <t>0,5304</t>
  </si>
  <si>
    <t>0,5921</t>
  </si>
  <si>
    <t>0,5427</t>
  </si>
  <si>
    <t>0,4333</t>
  </si>
  <si>
    <t>0,4616</t>
  </si>
  <si>
    <t>0,4253</t>
  </si>
  <si>
    <t>0,5727</t>
  </si>
  <si>
    <t>0,5148</t>
  </si>
  <si>
    <t>0,4196</t>
  </si>
  <si>
    <t>0,5442</t>
  </si>
  <si>
    <t>0,4708</t>
  </si>
  <si>
    <t>0,5481</t>
  </si>
  <si>
    <t>0,5232</t>
  </si>
  <si>
    <t>0,3205</t>
  </si>
  <si>
    <t>0,3671</t>
  </si>
  <si>
    <t>0,0521</t>
  </si>
  <si>
    <t>0,4137</t>
  </si>
  <si>
    <t>0,8548</t>
  </si>
  <si>
    <t>0,8849</t>
  </si>
  <si>
    <t>0,3169</t>
  </si>
  <si>
    <t>0,2630</t>
  </si>
  <si>
    <t>0,0247</t>
  </si>
  <si>
    <t>0,2288</t>
  </si>
  <si>
    <t>0,5397</t>
  </si>
  <si>
    <t>0,2137</t>
  </si>
  <si>
    <t>0,5466</t>
  </si>
  <si>
    <t>0,3781</t>
  </si>
  <si>
    <t>0,4849</t>
  </si>
  <si>
    <t>0,7890</t>
  </si>
  <si>
    <t>0,4055</t>
  </si>
  <si>
    <t>0,5932</t>
  </si>
  <si>
    <t>0,7872</t>
  </si>
  <si>
    <t>0,5007</t>
  </si>
  <si>
    <t>0,2466</t>
  </si>
  <si>
    <t>0,3877</t>
  </si>
  <si>
    <t>0,1096</t>
  </si>
  <si>
    <t>0,5651</t>
  </si>
  <si>
    <t>0,6726</t>
  </si>
  <si>
    <t>0,5993</t>
  </si>
  <si>
    <t>0,4594</t>
  </si>
  <si>
    <t>0,5358</t>
  </si>
  <si>
    <t>0,6564</t>
  </si>
  <si>
    <t>0,5329</t>
  </si>
  <si>
    <t>0,6442</t>
  </si>
  <si>
    <t>0,5434</t>
  </si>
  <si>
    <t>0,3677</t>
  </si>
  <si>
    <t>0,5723</t>
  </si>
  <si>
    <t>0,5315</t>
  </si>
  <si>
    <t>0,4404</t>
  </si>
  <si>
    <t>0,5391</t>
  </si>
  <si>
    <t>0,6171</t>
  </si>
  <si>
    <t>0,5748</t>
  </si>
  <si>
    <t>0,7788</t>
  </si>
  <si>
    <t>0,4884</t>
  </si>
  <si>
    <t>0,4504</t>
  </si>
  <si>
    <t>0,2224</t>
  </si>
  <si>
    <t>0,4365</t>
  </si>
  <si>
    <t>0,6114</t>
  </si>
  <si>
    <t>0,5918</t>
  </si>
  <si>
    <t>0,6023</t>
  </si>
  <si>
    <t>0,5570</t>
  </si>
  <si>
    <t>0,5567</t>
  </si>
  <si>
    <t>0,5204</t>
  </si>
  <si>
    <t>0,5859</t>
  </si>
  <si>
    <t>0,5826</t>
  </si>
  <si>
    <t>0,5781</t>
  </si>
  <si>
    <t>0,4964</t>
  </si>
  <si>
    <t>0,5310</t>
  </si>
  <si>
    <t>0,4626</t>
  </si>
  <si>
    <t>0,6009</t>
  </si>
  <si>
    <t>0,5111</t>
  </si>
  <si>
    <t>0,3313</t>
  </si>
  <si>
    <t>0,6242</t>
  </si>
  <si>
    <t>0,5096</t>
  </si>
  <si>
    <t>0,1562</t>
  </si>
  <si>
    <t>0,4329</t>
  </si>
  <si>
    <t>0,9151</t>
  </si>
  <si>
    <t>0,4685</t>
  </si>
  <si>
    <t>0,6123</t>
  </si>
  <si>
    <t>0,8356</t>
  </si>
  <si>
    <t>0,7014</t>
  </si>
  <si>
    <t>0,4288</t>
  </si>
  <si>
    <t>0,5137</t>
  </si>
  <si>
    <t>0,7041</t>
  </si>
  <si>
    <t>0,5279</t>
  </si>
  <si>
    <t>0,5178</t>
  </si>
  <si>
    <t>0,0575</t>
  </si>
  <si>
    <t>0,1870</t>
  </si>
  <si>
    <t>0,4427</t>
  </si>
  <si>
    <t>0,3319</t>
  </si>
  <si>
    <t>0,4855</t>
  </si>
  <si>
    <t>0,5685</t>
  </si>
  <si>
    <t>0,5740</t>
  </si>
  <si>
    <t>0,6993</t>
  </si>
  <si>
    <t>0,4263</t>
  </si>
  <si>
    <t>0,3775</t>
  </si>
  <si>
    <t>0,5172</t>
  </si>
  <si>
    <t>0,5616</t>
  </si>
  <si>
    <t>0,4038</t>
  </si>
  <si>
    <t>0,6151</t>
  </si>
  <si>
    <t>0,7045</t>
  </si>
  <si>
    <t>0,3507</t>
  </si>
  <si>
    <t>0,5890</t>
  </si>
  <si>
    <t>0,4477</t>
  </si>
  <si>
    <t>0,4674</t>
  </si>
  <si>
    <t>0,3753</t>
  </si>
  <si>
    <t>0,7202</t>
  </si>
  <si>
    <t>0,4788</t>
  </si>
  <si>
    <t>0,3641</t>
  </si>
  <si>
    <t>0,5032</t>
  </si>
  <si>
    <t>0,5113</t>
  </si>
  <si>
    <t>0,4768</t>
  </si>
  <si>
    <t>0,5735</t>
  </si>
  <si>
    <t>0,3604</t>
  </si>
  <si>
    <t>0,5737</t>
  </si>
  <si>
    <t>0,5330</t>
  </si>
  <si>
    <t>0,5464</t>
  </si>
  <si>
    <t>0,5370</t>
  </si>
  <si>
    <t>0,4699</t>
  </si>
  <si>
    <t>0,4605</t>
  </si>
  <si>
    <t>0,4487</t>
  </si>
  <si>
    <t>0,4507</t>
  </si>
  <si>
    <t>0,6341</t>
  </si>
  <si>
    <t>0,2384</t>
  </si>
  <si>
    <t>0,4371</t>
  </si>
  <si>
    <t>0,5664</t>
  </si>
  <si>
    <t>0,3541</t>
  </si>
  <si>
    <t>0,6363</t>
  </si>
  <si>
    <t>0,0119</t>
  </si>
  <si>
    <t>0,2877</t>
  </si>
  <si>
    <t>0,1616</t>
  </si>
  <si>
    <t>0,9096</t>
  </si>
  <si>
    <t>0,4630</t>
  </si>
  <si>
    <t>0,7068</t>
  </si>
  <si>
    <t>0,5507</t>
  </si>
  <si>
    <t>0,8877</t>
  </si>
  <si>
    <t>0,4082</t>
  </si>
  <si>
    <t>0,8740</t>
  </si>
  <si>
    <t>0,5699</t>
  </si>
  <si>
    <t>0,2932</t>
  </si>
  <si>
    <t>0,2575</t>
  </si>
  <si>
    <t>0,0301</t>
  </si>
  <si>
    <t>0,7178</t>
  </si>
  <si>
    <t>0,8986</t>
  </si>
  <si>
    <t>0,0192</t>
  </si>
  <si>
    <t>0,6959</t>
  </si>
  <si>
    <t>0,6904</t>
  </si>
  <si>
    <t>0,8082</t>
  </si>
  <si>
    <t>0,7000</t>
  </si>
  <si>
    <t>0,8315</t>
  </si>
  <si>
    <t>0,5973</t>
  </si>
  <si>
    <t>0,9205</t>
  </si>
  <si>
    <t>0,3904</t>
  </si>
  <si>
    <t>0,2128</t>
  </si>
  <si>
    <t>0,4690</t>
  </si>
  <si>
    <t>0,5142</t>
  </si>
  <si>
    <t>0,4475</t>
  </si>
  <si>
    <t>0,6910</t>
  </si>
  <si>
    <t>0,6247</t>
  </si>
  <si>
    <t>0,5336</t>
  </si>
  <si>
    <t>0,6199</t>
  </si>
  <si>
    <t>0,6082</t>
  </si>
  <si>
    <t>0,0685</t>
  </si>
  <si>
    <t>0,4466</t>
  </si>
  <si>
    <t>0,4667</t>
  </si>
  <si>
    <t>0,5731</t>
  </si>
  <si>
    <t>0,5089</t>
  </si>
  <si>
    <t>0,3337</t>
  </si>
  <si>
    <t>0,4748</t>
  </si>
  <si>
    <t>0,3866</t>
  </si>
  <si>
    <t>0,7445</t>
  </si>
  <si>
    <t>0,6967</t>
  </si>
  <si>
    <t>0,5389</t>
  </si>
  <si>
    <t>0,4192</t>
  </si>
  <si>
    <t>0,3493</t>
  </si>
  <si>
    <t>0,4428</t>
  </si>
  <si>
    <t>0,4959</t>
  </si>
  <si>
    <t>0,6611</t>
  </si>
  <si>
    <t>0,4998</t>
  </si>
  <si>
    <t>0,4790</t>
  </si>
  <si>
    <t>0,5200</t>
  </si>
  <si>
    <t>0,4702</t>
  </si>
  <si>
    <t>0,4917</t>
  </si>
  <si>
    <t>0,5510</t>
  </si>
  <si>
    <t>0,4650</t>
  </si>
  <si>
    <t>0,3696</t>
  </si>
  <si>
    <t>0,7205</t>
  </si>
  <si>
    <t>0,5429</t>
  </si>
  <si>
    <t>0,5152</t>
  </si>
  <si>
    <t>0,4170</t>
  </si>
  <si>
    <t>0,4870</t>
  </si>
  <si>
    <t>0,7918</t>
  </si>
  <si>
    <t>0,2000</t>
  </si>
  <si>
    <t>0,4203</t>
  </si>
  <si>
    <t>Tabla de mortalidad femenina. Móstoles 2018.</t>
  </si>
  <si>
    <t>Tabla de mortalidad femenina. Móstoles 2019.</t>
  </si>
  <si>
    <t>Esperanza de vida de las mujeres residentes en Móstoles a distintas edades, desde 2010.</t>
  </si>
  <si>
    <t>Tabla de mortalidad femenina. Móstoles 2020.</t>
  </si>
  <si>
    <t>Fuente: Dirección General de Economía. Comunidad de Madrid</t>
  </si>
  <si>
    <t>Tabla de mortalidad femenina. Móstoles 2021.</t>
  </si>
  <si>
    <t>Tabla de mortalidad femenina. Móstoles 2022.</t>
  </si>
  <si>
    <t>Tabla de mortalidad femenina. Móstoles 2023.</t>
  </si>
  <si>
    <t>Población censada de cada 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</si>
</sst>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2"/>
      <color theme="1"/>
      <name val="Arial"/>
      <family val="2"/>
    </font>
    <font>
      <sz val="10"/>
      <color rgb="FF333333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8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3" fontId="7" fillId="0" borderId="0" xfId="0" applyNumberFormat="1" applyFont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3" fontId="12" fillId="0" borderId="0" xfId="0" applyNumberFormat="1" applyFont="1"/>
    <xf numFmtId="0" fontId="2" fillId="0" borderId="0" xfId="0" applyFont="1"/>
    <xf numFmtId="2" fontId="9" fillId="3" borderId="0" xfId="0" applyNumberFormat="1" applyFont="1" applyFill="1" applyBorder="1"/>
    <xf numFmtId="0" fontId="13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14" fillId="0" borderId="0" xfId="0" applyNumberFormat="1" applyFont="1"/>
    <xf numFmtId="3" fontId="0" fillId="0" borderId="0" xfId="0" applyNumberFormat="1" applyFont="1"/>
    <xf numFmtId="3" fontId="0" fillId="0" borderId="0" xfId="0" applyNumberFormat="1" applyFont="1" applyFill="1" applyBorder="1"/>
    <xf numFmtId="3" fontId="4" fillId="2" borderId="1" xfId="2" applyNumberFormat="1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 wrapText="1"/>
    </xf>
    <xf numFmtId="0" fontId="4" fillId="2" borderId="1" xfId="2" applyFont="1" applyFill="1" applyBorder="1" applyAlignment="1">
      <alignment horizontal="center" vertical="top" wrapText="1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164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0" fontId="4" fillId="2" borderId="3" xfId="0" applyFont="1" applyFill="1" applyBorder="1" applyAlignment="1">
      <alignment horizontal="center" vertical="top"/>
    </xf>
    <xf numFmtId="3" fontId="7" fillId="0" borderId="0" xfId="0" applyNumberFormat="1" applyFont="1" applyFill="1"/>
    <xf numFmtId="2" fontId="7" fillId="3" borderId="0" xfId="0" applyNumberFormat="1" applyFont="1" applyFill="1"/>
    <xf numFmtId="3" fontId="9" fillId="0" borderId="6" xfId="0" applyNumberFormat="1" applyFont="1" applyFill="1" applyBorder="1"/>
    <xf numFmtId="0" fontId="9" fillId="0" borderId="0" xfId="0" applyFont="1" applyFill="1" applyBorder="1"/>
    <xf numFmtId="0" fontId="9" fillId="0" borderId="6" xfId="0" applyFont="1" applyFill="1" applyBorder="1"/>
    <xf numFmtId="0" fontId="11" fillId="0" borderId="0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4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23950" cy="352425"/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542925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542925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542925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542925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542925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542925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542925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720725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0175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720725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414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631825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25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542925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542925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25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542925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25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542925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22"/>
  <sheetViews>
    <sheetView tabSelected="1" workbookViewId="0"/>
  </sheetViews>
  <sheetFormatPr baseColWidth="10" defaultRowHeight="12.75" x14ac:dyDescent="0.2"/>
  <cols>
    <col min="1" max="1" width="10" style="7" customWidth="1"/>
    <col min="2" max="15" width="10.7109375" style="7" customWidth="1"/>
    <col min="16" max="238" width="10.85546875" style="8"/>
    <col min="239" max="239" width="10" style="8" customWidth="1"/>
    <col min="240" max="269" width="10.7109375" style="8" customWidth="1"/>
    <col min="270" max="494" width="10.85546875" style="8"/>
    <col min="495" max="495" width="10" style="8" customWidth="1"/>
    <col min="496" max="525" width="10.7109375" style="8" customWidth="1"/>
    <col min="526" max="750" width="10.85546875" style="8"/>
    <col min="751" max="751" width="10" style="8" customWidth="1"/>
    <col min="752" max="781" width="10.7109375" style="8" customWidth="1"/>
    <col min="782" max="1006" width="10.85546875" style="8"/>
    <col min="1007" max="1007" width="10" style="8" customWidth="1"/>
    <col min="1008" max="1037" width="10.7109375" style="8" customWidth="1"/>
    <col min="1038" max="1262" width="10.85546875" style="8"/>
    <col min="1263" max="1263" width="10" style="8" customWidth="1"/>
    <col min="1264" max="1293" width="10.7109375" style="8" customWidth="1"/>
    <col min="1294" max="1518" width="10.85546875" style="8"/>
    <col min="1519" max="1519" width="10" style="8" customWidth="1"/>
    <col min="1520" max="1549" width="10.7109375" style="8" customWidth="1"/>
    <col min="1550" max="1774" width="10.85546875" style="8"/>
    <col min="1775" max="1775" width="10" style="8" customWidth="1"/>
    <col min="1776" max="1805" width="10.7109375" style="8" customWidth="1"/>
    <col min="1806" max="2030" width="10.85546875" style="8"/>
    <col min="2031" max="2031" width="10" style="8" customWidth="1"/>
    <col min="2032" max="2061" width="10.7109375" style="8" customWidth="1"/>
    <col min="2062" max="2286" width="10.85546875" style="8"/>
    <col min="2287" max="2287" width="10" style="8" customWidth="1"/>
    <col min="2288" max="2317" width="10.7109375" style="8" customWidth="1"/>
    <col min="2318" max="2542" width="10.85546875" style="8"/>
    <col min="2543" max="2543" width="10" style="8" customWidth="1"/>
    <col min="2544" max="2573" width="10.7109375" style="8" customWidth="1"/>
    <col min="2574" max="2798" width="10.85546875" style="8"/>
    <col min="2799" max="2799" width="10" style="8" customWidth="1"/>
    <col min="2800" max="2829" width="10.7109375" style="8" customWidth="1"/>
    <col min="2830" max="3054" width="10.85546875" style="8"/>
    <col min="3055" max="3055" width="10" style="8" customWidth="1"/>
    <col min="3056" max="3085" width="10.7109375" style="8" customWidth="1"/>
    <col min="3086" max="3310" width="10.85546875" style="8"/>
    <col min="3311" max="3311" width="10" style="8" customWidth="1"/>
    <col min="3312" max="3341" width="10.7109375" style="8" customWidth="1"/>
    <col min="3342" max="3566" width="10.85546875" style="8"/>
    <col min="3567" max="3567" width="10" style="8" customWidth="1"/>
    <col min="3568" max="3597" width="10.7109375" style="8" customWidth="1"/>
    <col min="3598" max="3822" width="10.85546875" style="8"/>
    <col min="3823" max="3823" width="10" style="8" customWidth="1"/>
    <col min="3824" max="3853" width="10.7109375" style="8" customWidth="1"/>
    <col min="3854" max="4078" width="10.85546875" style="8"/>
    <col min="4079" max="4079" width="10" style="8" customWidth="1"/>
    <col min="4080" max="4109" width="10.7109375" style="8" customWidth="1"/>
    <col min="4110" max="4334" width="10.85546875" style="8"/>
    <col min="4335" max="4335" width="10" style="8" customWidth="1"/>
    <col min="4336" max="4365" width="10.7109375" style="8" customWidth="1"/>
    <col min="4366" max="4590" width="10.85546875" style="8"/>
    <col min="4591" max="4591" width="10" style="8" customWidth="1"/>
    <col min="4592" max="4621" width="10.7109375" style="8" customWidth="1"/>
    <col min="4622" max="4846" width="10.85546875" style="8"/>
    <col min="4847" max="4847" width="10" style="8" customWidth="1"/>
    <col min="4848" max="4877" width="10.7109375" style="8" customWidth="1"/>
    <col min="4878" max="5102" width="10.85546875" style="8"/>
    <col min="5103" max="5103" width="10" style="8" customWidth="1"/>
    <col min="5104" max="5133" width="10.7109375" style="8" customWidth="1"/>
    <col min="5134" max="5358" width="10.85546875" style="8"/>
    <col min="5359" max="5359" width="10" style="8" customWidth="1"/>
    <col min="5360" max="5389" width="10.7109375" style="8" customWidth="1"/>
    <col min="5390" max="5614" width="10.85546875" style="8"/>
    <col min="5615" max="5615" width="10" style="8" customWidth="1"/>
    <col min="5616" max="5645" width="10.7109375" style="8" customWidth="1"/>
    <col min="5646" max="5870" width="10.85546875" style="8"/>
    <col min="5871" max="5871" width="10" style="8" customWidth="1"/>
    <col min="5872" max="5901" width="10.7109375" style="8" customWidth="1"/>
    <col min="5902" max="6126" width="10.85546875" style="8"/>
    <col min="6127" max="6127" width="10" style="8" customWidth="1"/>
    <col min="6128" max="6157" width="10.7109375" style="8" customWidth="1"/>
    <col min="6158" max="6382" width="10.85546875" style="8"/>
    <col min="6383" max="6383" width="10" style="8" customWidth="1"/>
    <col min="6384" max="6413" width="10.7109375" style="8" customWidth="1"/>
    <col min="6414" max="6638" width="10.85546875" style="8"/>
    <col min="6639" max="6639" width="10" style="8" customWidth="1"/>
    <col min="6640" max="6669" width="10.7109375" style="8" customWidth="1"/>
    <col min="6670" max="6894" width="10.85546875" style="8"/>
    <col min="6895" max="6895" width="10" style="8" customWidth="1"/>
    <col min="6896" max="6925" width="10.7109375" style="8" customWidth="1"/>
    <col min="6926" max="7150" width="10.85546875" style="8"/>
    <col min="7151" max="7151" width="10" style="8" customWidth="1"/>
    <col min="7152" max="7181" width="10.7109375" style="8" customWidth="1"/>
    <col min="7182" max="7406" width="10.85546875" style="8"/>
    <col min="7407" max="7407" width="10" style="8" customWidth="1"/>
    <col min="7408" max="7437" width="10.7109375" style="8" customWidth="1"/>
    <col min="7438" max="7662" width="10.85546875" style="8"/>
    <col min="7663" max="7663" width="10" style="8" customWidth="1"/>
    <col min="7664" max="7693" width="10.7109375" style="8" customWidth="1"/>
    <col min="7694" max="7918" width="10.85546875" style="8"/>
    <col min="7919" max="7919" width="10" style="8" customWidth="1"/>
    <col min="7920" max="7949" width="10.7109375" style="8" customWidth="1"/>
    <col min="7950" max="8174" width="10.85546875" style="8"/>
    <col min="8175" max="8175" width="10" style="8" customWidth="1"/>
    <col min="8176" max="8205" width="10.7109375" style="8" customWidth="1"/>
    <col min="8206" max="8430" width="10.85546875" style="8"/>
    <col min="8431" max="8431" width="10" style="8" customWidth="1"/>
    <col min="8432" max="8461" width="10.7109375" style="8" customWidth="1"/>
    <col min="8462" max="8686" width="10.85546875" style="8"/>
    <col min="8687" max="8687" width="10" style="8" customWidth="1"/>
    <col min="8688" max="8717" width="10.7109375" style="8" customWidth="1"/>
    <col min="8718" max="8942" width="10.85546875" style="8"/>
    <col min="8943" max="8943" width="10" style="8" customWidth="1"/>
    <col min="8944" max="8973" width="10.7109375" style="8" customWidth="1"/>
    <col min="8974" max="9198" width="10.85546875" style="8"/>
    <col min="9199" max="9199" width="10" style="8" customWidth="1"/>
    <col min="9200" max="9229" width="10.7109375" style="8" customWidth="1"/>
    <col min="9230" max="9454" width="10.85546875" style="8"/>
    <col min="9455" max="9455" width="10" style="8" customWidth="1"/>
    <col min="9456" max="9485" width="10.7109375" style="8" customWidth="1"/>
    <col min="9486" max="9710" width="10.85546875" style="8"/>
    <col min="9711" max="9711" width="10" style="8" customWidth="1"/>
    <col min="9712" max="9741" width="10.7109375" style="8" customWidth="1"/>
    <col min="9742" max="9966" width="10.85546875" style="8"/>
    <col min="9967" max="9967" width="10" style="8" customWidth="1"/>
    <col min="9968" max="9997" width="10.7109375" style="8" customWidth="1"/>
    <col min="9998" max="10222" width="10.85546875" style="8"/>
    <col min="10223" max="10223" width="10" style="8" customWidth="1"/>
    <col min="10224" max="10253" width="10.7109375" style="8" customWidth="1"/>
    <col min="10254" max="10478" width="10.85546875" style="8"/>
    <col min="10479" max="10479" width="10" style="8" customWidth="1"/>
    <col min="10480" max="10509" width="10.7109375" style="8" customWidth="1"/>
    <col min="10510" max="10734" width="10.85546875" style="8"/>
    <col min="10735" max="10735" width="10" style="8" customWidth="1"/>
    <col min="10736" max="10765" width="10.7109375" style="8" customWidth="1"/>
    <col min="10766" max="10990" width="10.85546875" style="8"/>
    <col min="10991" max="10991" width="10" style="8" customWidth="1"/>
    <col min="10992" max="11021" width="10.7109375" style="8" customWidth="1"/>
    <col min="11022" max="11246" width="10.85546875" style="8"/>
    <col min="11247" max="11247" width="10" style="8" customWidth="1"/>
    <col min="11248" max="11277" width="10.7109375" style="8" customWidth="1"/>
    <col min="11278" max="11502" width="10.85546875" style="8"/>
    <col min="11503" max="11503" width="10" style="8" customWidth="1"/>
    <col min="11504" max="11533" width="10.7109375" style="8" customWidth="1"/>
    <col min="11534" max="11758" width="10.85546875" style="8"/>
    <col min="11759" max="11759" width="10" style="8" customWidth="1"/>
    <col min="11760" max="11789" width="10.7109375" style="8" customWidth="1"/>
    <col min="11790" max="12014" width="10.85546875" style="8"/>
    <col min="12015" max="12015" width="10" style="8" customWidth="1"/>
    <col min="12016" max="12045" width="10.7109375" style="8" customWidth="1"/>
    <col min="12046" max="12270" width="10.85546875" style="8"/>
    <col min="12271" max="12271" width="10" style="8" customWidth="1"/>
    <col min="12272" max="12301" width="10.7109375" style="8" customWidth="1"/>
    <col min="12302" max="12526" width="10.85546875" style="8"/>
    <col min="12527" max="12527" width="10" style="8" customWidth="1"/>
    <col min="12528" max="12557" width="10.7109375" style="8" customWidth="1"/>
    <col min="12558" max="12782" width="10.85546875" style="8"/>
    <col min="12783" max="12783" width="10" style="8" customWidth="1"/>
    <col min="12784" max="12813" width="10.7109375" style="8" customWidth="1"/>
    <col min="12814" max="13038" width="10.85546875" style="8"/>
    <col min="13039" max="13039" width="10" style="8" customWidth="1"/>
    <col min="13040" max="13069" width="10.7109375" style="8" customWidth="1"/>
    <col min="13070" max="13294" width="10.85546875" style="8"/>
    <col min="13295" max="13295" width="10" style="8" customWidth="1"/>
    <col min="13296" max="13325" width="10.7109375" style="8" customWidth="1"/>
    <col min="13326" max="13550" width="10.85546875" style="8"/>
    <col min="13551" max="13551" width="10" style="8" customWidth="1"/>
    <col min="13552" max="13581" width="10.7109375" style="8" customWidth="1"/>
    <col min="13582" max="13806" width="10.85546875" style="8"/>
    <col min="13807" max="13807" width="10" style="8" customWidth="1"/>
    <col min="13808" max="13837" width="10.7109375" style="8" customWidth="1"/>
    <col min="13838" max="14062" width="10.85546875" style="8"/>
    <col min="14063" max="14063" width="10" style="8" customWidth="1"/>
    <col min="14064" max="14093" width="10.7109375" style="8" customWidth="1"/>
    <col min="14094" max="14318" width="10.85546875" style="8"/>
    <col min="14319" max="14319" width="10" style="8" customWidth="1"/>
    <col min="14320" max="14349" width="10.7109375" style="8" customWidth="1"/>
    <col min="14350" max="14574" width="10.85546875" style="8"/>
    <col min="14575" max="14575" width="10" style="8" customWidth="1"/>
    <col min="14576" max="14605" width="10.7109375" style="8" customWidth="1"/>
    <col min="14606" max="14830" width="10.85546875" style="8"/>
    <col min="14831" max="14831" width="10" style="8" customWidth="1"/>
    <col min="14832" max="14861" width="10.7109375" style="8" customWidth="1"/>
    <col min="14862" max="15086" width="10.85546875" style="8"/>
    <col min="15087" max="15087" width="10" style="8" customWidth="1"/>
    <col min="15088" max="15117" width="10.7109375" style="8" customWidth="1"/>
    <col min="15118" max="15342" width="10.85546875" style="8"/>
    <col min="15343" max="15343" width="10" style="8" customWidth="1"/>
    <col min="15344" max="15373" width="10.7109375" style="8" customWidth="1"/>
    <col min="15374" max="15598" width="10.85546875" style="8"/>
    <col min="15599" max="15599" width="10" style="8" customWidth="1"/>
    <col min="15600" max="15629" width="10.7109375" style="8" customWidth="1"/>
    <col min="15630" max="15854" width="10.85546875" style="8"/>
    <col min="15855" max="15855" width="10" style="8" customWidth="1"/>
    <col min="15856" max="15885" width="10.7109375" style="8" customWidth="1"/>
    <col min="15886" max="16110" width="10.85546875" style="8"/>
    <col min="16111" max="16111" width="10" style="8" customWidth="1"/>
    <col min="16112" max="16141" width="10.7109375" style="8" customWidth="1"/>
    <col min="16142" max="16384" width="10.85546875" style="8"/>
  </cols>
  <sheetData>
    <row r="4" spans="1:15" s="47" customFormat="1" ht="15.75" x14ac:dyDescent="0.25">
      <c r="A4" s="2" t="s">
        <v>287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</row>
    <row r="5" spans="1:15" x14ac:dyDescent="0.2">
      <c r="A5" s="11"/>
    </row>
    <row r="6" spans="1:15" s="38" customFormat="1" x14ac:dyDescent="0.2">
      <c r="A6" s="45" t="s">
        <v>23</v>
      </c>
      <c r="B6" s="45">
        <v>2023</v>
      </c>
      <c r="C6" s="45">
        <v>2022</v>
      </c>
      <c r="D6" s="45">
        <v>2021</v>
      </c>
      <c r="E6" s="45">
        <v>2020</v>
      </c>
      <c r="F6" s="45">
        <v>2019</v>
      </c>
      <c r="G6" s="45">
        <v>2018</v>
      </c>
      <c r="H6" s="45">
        <v>2017</v>
      </c>
      <c r="I6" s="45">
        <v>2016</v>
      </c>
      <c r="J6" s="45">
        <v>2015</v>
      </c>
      <c r="K6" s="45">
        <v>2014</v>
      </c>
      <c r="L6" s="45">
        <v>2013</v>
      </c>
      <c r="M6" s="45">
        <v>2012</v>
      </c>
      <c r="N6" s="45">
        <v>2011</v>
      </c>
      <c r="O6" s="45">
        <v>2010</v>
      </c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64"/>
      <c r="L7" s="64"/>
      <c r="M7" s="64"/>
      <c r="N7" s="64"/>
      <c r="O7" s="64"/>
    </row>
    <row r="8" spans="1:15" x14ac:dyDescent="0.2">
      <c r="A8" s="14">
        <v>0</v>
      </c>
      <c r="B8" s="65">
        <v>87.252840236352668</v>
      </c>
      <c r="C8" s="65">
        <v>87.663773212085459</v>
      </c>
      <c r="D8" s="65">
        <v>87.43608851361158</v>
      </c>
      <c r="E8" s="65">
        <v>84.972320564213334</v>
      </c>
      <c r="F8" s="65">
        <v>86.282023593890102</v>
      </c>
      <c r="G8" s="65">
        <v>87.177643144752849</v>
      </c>
      <c r="H8" s="65">
        <v>87.08218583515422</v>
      </c>
      <c r="I8" s="65">
        <v>87.450313599411942</v>
      </c>
      <c r="J8" s="65">
        <v>86.615106462623586</v>
      </c>
      <c r="K8" s="65">
        <v>87.176550702429111</v>
      </c>
      <c r="L8" s="65">
        <v>86.801817981249741</v>
      </c>
      <c r="M8" s="65">
        <v>86.305271019806213</v>
      </c>
      <c r="N8" s="65">
        <v>87.241304892889602</v>
      </c>
      <c r="O8" s="65">
        <v>86.981676416182125</v>
      </c>
    </row>
    <row r="9" spans="1:15" x14ac:dyDescent="0.2">
      <c r="A9" s="14">
        <v>10</v>
      </c>
      <c r="B9" s="52">
        <v>77.503756173196777</v>
      </c>
      <c r="C9" s="52">
        <v>77.952298420196783</v>
      </c>
      <c r="D9" s="52">
        <v>77.778963444559082</v>
      </c>
      <c r="E9" s="52">
        <v>75.260491061206238</v>
      </c>
      <c r="F9" s="52">
        <v>76.659842401504505</v>
      </c>
      <c r="G9" s="52">
        <v>77.646698738243913</v>
      </c>
      <c r="H9" s="52">
        <v>77.174125615381669</v>
      </c>
      <c r="I9" s="52">
        <v>77.707083733356868</v>
      </c>
      <c r="J9" s="52">
        <v>76.8693895360543</v>
      </c>
      <c r="K9" s="52">
        <v>77.700425685589607</v>
      </c>
      <c r="L9" s="52">
        <v>77.239910649338967</v>
      </c>
      <c r="M9" s="52">
        <v>76.642010585371779</v>
      </c>
      <c r="N9" s="52">
        <v>77.411302550690451</v>
      </c>
      <c r="O9" s="52">
        <v>77.234670106331848</v>
      </c>
    </row>
    <row r="10" spans="1:15" x14ac:dyDescent="0.2">
      <c r="A10" s="14">
        <v>20</v>
      </c>
      <c r="B10" s="65">
        <v>67.650609139409099</v>
      </c>
      <c r="C10" s="65">
        <v>68.167588651605257</v>
      </c>
      <c r="D10" s="65">
        <v>67.778963444559039</v>
      </c>
      <c r="E10" s="65">
        <v>65.260491061206267</v>
      </c>
      <c r="F10" s="65">
        <v>66.659842401504548</v>
      </c>
      <c r="G10" s="65">
        <v>67.726452716027367</v>
      </c>
      <c r="H10" s="65">
        <v>67.336406788833941</v>
      </c>
      <c r="I10" s="65">
        <v>67.707083733356853</v>
      </c>
      <c r="J10" s="65">
        <v>66.869389536054285</v>
      </c>
      <c r="K10" s="65">
        <v>67.791630295583317</v>
      </c>
      <c r="L10" s="65">
        <v>67.239910649338967</v>
      </c>
      <c r="M10" s="65">
        <v>66.642010585371807</v>
      </c>
      <c r="N10" s="65">
        <v>67.559939527018344</v>
      </c>
      <c r="O10" s="65">
        <v>67.234670106331848</v>
      </c>
    </row>
    <row r="11" spans="1:15" x14ac:dyDescent="0.2">
      <c r="A11" s="14">
        <v>30</v>
      </c>
      <c r="B11" s="52">
        <v>57.839153544272975</v>
      </c>
      <c r="C11" s="52">
        <v>58.29486407140994</v>
      </c>
      <c r="D11" s="52">
        <v>57.778963444558997</v>
      </c>
      <c r="E11" s="52">
        <v>55.399953399079209</v>
      </c>
      <c r="F11" s="52">
        <v>56.792136080224353</v>
      </c>
      <c r="G11" s="52">
        <v>57.773871813478152</v>
      </c>
      <c r="H11" s="52">
        <v>57.336406788833955</v>
      </c>
      <c r="I11" s="52">
        <v>57.74653586300871</v>
      </c>
      <c r="J11" s="52">
        <v>56.869389536054257</v>
      </c>
      <c r="K11" s="52">
        <v>57.932241532604749</v>
      </c>
      <c r="L11" s="52">
        <v>57.239910649338967</v>
      </c>
      <c r="M11" s="52">
        <v>56.772817230788164</v>
      </c>
      <c r="N11" s="52">
        <v>57.651483532769412</v>
      </c>
      <c r="O11" s="52">
        <v>57.382553299406553</v>
      </c>
    </row>
    <row r="12" spans="1:15" x14ac:dyDescent="0.2">
      <c r="A12" s="14">
        <v>40</v>
      </c>
      <c r="B12" s="65">
        <v>47.937073657082841</v>
      </c>
      <c r="C12" s="65">
        <v>48.502611163230931</v>
      </c>
      <c r="D12" s="65">
        <v>47.990395670942817</v>
      </c>
      <c r="E12" s="65">
        <v>45.51632651492308</v>
      </c>
      <c r="F12" s="65">
        <v>47.087039663438539</v>
      </c>
      <c r="G12" s="65">
        <v>47.971466951840178</v>
      </c>
      <c r="H12" s="65">
        <v>47.572975281227805</v>
      </c>
      <c r="I12" s="65">
        <v>47.799677614985605</v>
      </c>
      <c r="J12" s="65">
        <v>47.004656356309837</v>
      </c>
      <c r="K12" s="65">
        <v>48.188866867038087</v>
      </c>
      <c r="L12" s="65">
        <v>47.429195644662236</v>
      </c>
      <c r="M12" s="65">
        <v>46.854285464275684</v>
      </c>
      <c r="N12" s="65">
        <v>47.789381825102993</v>
      </c>
      <c r="O12" s="65">
        <v>47.523676920705604</v>
      </c>
    </row>
    <row r="13" spans="1:15" x14ac:dyDescent="0.2">
      <c r="A13" s="14">
        <v>50</v>
      </c>
      <c r="B13" s="52">
        <v>38.250342548114716</v>
      </c>
      <c r="C13" s="52">
        <v>38.771613546183652</v>
      </c>
      <c r="D13" s="52">
        <v>38.165837891742932</v>
      </c>
      <c r="E13" s="52">
        <v>35.953682879358041</v>
      </c>
      <c r="F13" s="52">
        <v>37.346198530457009</v>
      </c>
      <c r="G13" s="52">
        <v>38.288000873955738</v>
      </c>
      <c r="H13" s="52">
        <v>37.957116630169693</v>
      </c>
      <c r="I13" s="52">
        <v>38.050566463512048</v>
      </c>
      <c r="J13" s="52">
        <v>37.405636204653831</v>
      </c>
      <c r="K13" s="52">
        <v>38.539460786547892</v>
      </c>
      <c r="L13" s="52">
        <v>37.856310936812051</v>
      </c>
      <c r="M13" s="52">
        <v>37.261068893436509</v>
      </c>
      <c r="N13" s="52">
        <v>38.203679212615654</v>
      </c>
      <c r="O13" s="52">
        <v>37.841770371858381</v>
      </c>
    </row>
    <row r="14" spans="1:15" x14ac:dyDescent="0.2">
      <c r="A14" s="14">
        <v>60</v>
      </c>
      <c r="B14" s="65">
        <v>28.942994250642098</v>
      </c>
      <c r="C14" s="65">
        <v>29.231300457754269</v>
      </c>
      <c r="D14" s="65">
        <v>28.844333743994369</v>
      </c>
      <c r="E14" s="65">
        <v>26.598598893060853</v>
      </c>
      <c r="F14" s="65">
        <v>28.051015927343499</v>
      </c>
      <c r="G14" s="65">
        <v>28.978810902430663</v>
      </c>
      <c r="H14" s="65">
        <v>28.535627365728349</v>
      </c>
      <c r="I14" s="65">
        <v>28.747286246955202</v>
      </c>
      <c r="J14" s="65">
        <v>28.097934249876385</v>
      </c>
      <c r="K14" s="65">
        <v>29.209528080218554</v>
      </c>
      <c r="L14" s="65">
        <v>28.620046779543397</v>
      </c>
      <c r="M14" s="65">
        <v>27.843367958541602</v>
      </c>
      <c r="N14" s="65">
        <v>28.932647595596055</v>
      </c>
      <c r="O14" s="65">
        <v>28.663887028270825</v>
      </c>
    </row>
    <row r="15" spans="1:15" x14ac:dyDescent="0.2">
      <c r="A15" s="14">
        <v>70</v>
      </c>
      <c r="B15" s="52">
        <v>19.997658336174325</v>
      </c>
      <c r="C15" s="52">
        <v>20.210955744254044</v>
      </c>
      <c r="D15" s="52">
        <v>19.935692482652762</v>
      </c>
      <c r="E15" s="52">
        <v>17.693748235928705</v>
      </c>
      <c r="F15" s="52">
        <v>19.118352554449643</v>
      </c>
      <c r="G15" s="52">
        <v>19.92192037925367</v>
      </c>
      <c r="H15" s="52">
        <v>19.485490079349713</v>
      </c>
      <c r="I15" s="52">
        <v>19.877716251224829</v>
      </c>
      <c r="J15" s="52">
        <v>18.997781747069816</v>
      </c>
      <c r="K15" s="52">
        <v>20.183991024192789</v>
      </c>
      <c r="L15" s="52">
        <v>19.779256693625037</v>
      </c>
      <c r="M15" s="52">
        <v>18.70663908789404</v>
      </c>
      <c r="N15" s="52">
        <v>19.795221782752012</v>
      </c>
      <c r="O15" s="52">
        <v>19.600320204552414</v>
      </c>
    </row>
    <row r="16" spans="1:15" x14ac:dyDescent="0.2">
      <c r="A16" s="14">
        <v>80</v>
      </c>
      <c r="B16" s="65">
        <v>11.712162788748699</v>
      </c>
      <c r="C16" s="65">
        <v>11.982538819061483</v>
      </c>
      <c r="D16" s="65">
        <v>11.895169492498317</v>
      </c>
      <c r="E16" s="65">
        <v>9.7187050388096452</v>
      </c>
      <c r="F16" s="65">
        <v>10.703189717804424</v>
      </c>
      <c r="G16" s="65">
        <v>11.734346999432846</v>
      </c>
      <c r="H16" s="65">
        <v>11.291296879182429</v>
      </c>
      <c r="I16" s="65">
        <v>11.433869757770346</v>
      </c>
      <c r="J16" s="65">
        <v>10.773845753974785</v>
      </c>
      <c r="K16" s="65">
        <v>11.836825537835933</v>
      </c>
      <c r="L16" s="65">
        <v>11.563908684624082</v>
      </c>
      <c r="M16" s="65">
        <v>10.746671194545772</v>
      </c>
      <c r="N16" s="65">
        <v>11.635802611754642</v>
      </c>
      <c r="O16" s="65">
        <v>11.226930199330033</v>
      </c>
    </row>
    <row r="17" spans="1:15" x14ac:dyDescent="0.2">
      <c r="A17" s="14">
        <v>90</v>
      </c>
      <c r="B17" s="52">
        <v>5.1705421854621187</v>
      </c>
      <c r="C17" s="52">
        <v>5.335489922696631</v>
      </c>
      <c r="D17" s="52">
        <v>5.9484587932757345</v>
      </c>
      <c r="E17" s="52">
        <v>4.4173571053575715</v>
      </c>
      <c r="F17" s="52">
        <v>5.0475544666762744</v>
      </c>
      <c r="G17" s="52">
        <v>5.3086922331322679</v>
      </c>
      <c r="H17" s="52">
        <v>5.0713757810360525</v>
      </c>
      <c r="I17" s="52">
        <v>5.4676271361725028</v>
      </c>
      <c r="J17" s="52">
        <v>5.4980222831141035</v>
      </c>
      <c r="K17" s="52">
        <v>5.5982520043390513</v>
      </c>
      <c r="L17" s="52">
        <v>5.3775868941017517</v>
      </c>
      <c r="M17" s="52">
        <v>4.9186982234862224</v>
      </c>
      <c r="N17" s="52">
        <v>5.2260137141080731</v>
      </c>
      <c r="O17" s="52">
        <v>5.4034040084113686</v>
      </c>
    </row>
    <row r="18" spans="1:15" x14ac:dyDescent="0.2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66"/>
      <c r="L18" s="66"/>
      <c r="M18" s="66"/>
      <c r="N18" s="66"/>
      <c r="O18" s="66"/>
    </row>
    <row r="19" spans="1:15" x14ac:dyDescent="0.2">
      <c r="A19" s="11"/>
    </row>
    <row r="20" spans="1:15" ht="14.25" x14ac:dyDescent="0.2">
      <c r="A20" s="5"/>
    </row>
    <row r="21" spans="1:15" x14ac:dyDescent="0.2">
      <c r="A21" s="11"/>
    </row>
    <row r="22" spans="1:15" s="29" customFormat="1" ht="11.25" x14ac:dyDescent="0.2">
      <c r="A22" s="4" t="s">
        <v>289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42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8" customFormat="1" ht="14.25" x14ac:dyDescent="0.2">
      <c r="A6" s="35" t="s">
        <v>0</v>
      </c>
      <c r="B6" s="36" t="s">
        <v>1</v>
      </c>
      <c r="C6" s="77" t="s">
        <v>2</v>
      </c>
      <c r="D6" s="77"/>
      <c r="E6" s="63" t="s">
        <v>3</v>
      </c>
      <c r="F6" s="63" t="s">
        <v>4</v>
      </c>
      <c r="G6" s="63" t="s">
        <v>5</v>
      </c>
      <c r="H6" s="36" t="s">
        <v>6</v>
      </c>
      <c r="I6" s="36" t="s">
        <v>7</v>
      </c>
      <c r="J6" s="36" t="s">
        <v>8</v>
      </c>
      <c r="K6" s="36" t="s">
        <v>9</v>
      </c>
      <c r="L6" s="63" t="s">
        <v>10</v>
      </c>
    </row>
    <row r="7" spans="1:13" s="38" customFormat="1" x14ac:dyDescent="0.2">
      <c r="A7" s="39"/>
      <c r="B7" s="40"/>
      <c r="C7" s="41">
        <v>42370</v>
      </c>
      <c r="D7" s="42">
        <v>42736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49">
        <v>3</v>
      </c>
      <c r="C9" s="50">
        <v>1048</v>
      </c>
      <c r="D9" s="50">
        <v>989</v>
      </c>
      <c r="E9" s="61" t="s">
        <v>45</v>
      </c>
      <c r="F9" s="17">
        <f>B9/((C9+D9)/2)</f>
        <v>2.9455081001472753E-3</v>
      </c>
      <c r="G9" s="17">
        <f t="shared" ref="G9:G72" si="0">F9/((1+(1-E9)*F9))</f>
        <v>2.9400739428596628E-3</v>
      </c>
      <c r="H9" s="11">
        <v>100000</v>
      </c>
      <c r="I9" s="11">
        <f>H9*G9</f>
        <v>294.00739428596626</v>
      </c>
      <c r="J9" s="11">
        <f t="shared" ref="J9:J72" si="1">H10+I9*E9</f>
        <v>99815.510360085565</v>
      </c>
      <c r="K9" s="11">
        <f t="shared" ref="K9:K72" si="2">K10+J9</f>
        <v>8745031.3599411938</v>
      </c>
      <c r="L9" s="18">
        <f>K9/H9</f>
        <v>87.450313599411942</v>
      </c>
    </row>
    <row r="10" spans="1:13" x14ac:dyDescent="0.2">
      <c r="A10" s="14">
        <v>1</v>
      </c>
      <c r="B10" s="49">
        <v>0</v>
      </c>
      <c r="C10" s="50">
        <v>992</v>
      </c>
      <c r="D10" s="50">
        <v>1074</v>
      </c>
      <c r="E10" s="61" t="s">
        <v>46</v>
      </c>
      <c r="F10" s="17">
        <f t="shared" ref="F10:F73" si="3">B10/((C10+D10)/2)</f>
        <v>0</v>
      </c>
      <c r="G10" s="17">
        <f t="shared" si="0"/>
        <v>0</v>
      </c>
      <c r="H10" s="11">
        <f>H9-I9</f>
        <v>99705.99260571404</v>
      </c>
      <c r="I10" s="11">
        <f t="shared" ref="I10:I73" si="4">H10*G10</f>
        <v>0</v>
      </c>
      <c r="J10" s="11">
        <f t="shared" si="1"/>
        <v>99705.99260571404</v>
      </c>
      <c r="K10" s="11">
        <f t="shared" si="2"/>
        <v>8645215.8495811075</v>
      </c>
      <c r="L10" s="19">
        <f t="shared" ref="L10:L73" si="5">K10/H10</f>
        <v>86.707083733356868</v>
      </c>
    </row>
    <row r="11" spans="1:13" x14ac:dyDescent="0.2">
      <c r="A11" s="14">
        <v>2</v>
      </c>
      <c r="B11" s="49">
        <v>0</v>
      </c>
      <c r="C11" s="50">
        <v>930</v>
      </c>
      <c r="D11" s="50">
        <v>1001</v>
      </c>
      <c r="E11" s="61" t="s">
        <v>46</v>
      </c>
      <c r="F11" s="17">
        <f t="shared" si="3"/>
        <v>0</v>
      </c>
      <c r="G11" s="17">
        <f t="shared" si="0"/>
        <v>0</v>
      </c>
      <c r="H11" s="11">
        <f t="shared" ref="H11:H74" si="6">H10-I10</f>
        <v>99705.99260571404</v>
      </c>
      <c r="I11" s="11">
        <f t="shared" si="4"/>
        <v>0</v>
      </c>
      <c r="J11" s="11">
        <f t="shared" si="1"/>
        <v>99705.99260571404</v>
      </c>
      <c r="K11" s="11">
        <f t="shared" si="2"/>
        <v>8545509.8569753934</v>
      </c>
      <c r="L11" s="19">
        <f t="shared" si="5"/>
        <v>85.707083733356868</v>
      </c>
    </row>
    <row r="12" spans="1:13" x14ac:dyDescent="0.2">
      <c r="A12" s="14">
        <v>3</v>
      </c>
      <c r="B12" s="49">
        <v>0</v>
      </c>
      <c r="C12" s="50">
        <v>1003</v>
      </c>
      <c r="D12" s="50">
        <v>931</v>
      </c>
      <c r="E12" s="61" t="s">
        <v>46</v>
      </c>
      <c r="F12" s="17">
        <f t="shared" si="3"/>
        <v>0</v>
      </c>
      <c r="G12" s="17">
        <f t="shared" si="0"/>
        <v>0</v>
      </c>
      <c r="H12" s="11">
        <f t="shared" si="6"/>
        <v>99705.99260571404</v>
      </c>
      <c r="I12" s="11">
        <f t="shared" si="4"/>
        <v>0</v>
      </c>
      <c r="J12" s="11">
        <f t="shared" si="1"/>
        <v>99705.99260571404</v>
      </c>
      <c r="K12" s="11">
        <f t="shared" si="2"/>
        <v>8445803.8643696792</v>
      </c>
      <c r="L12" s="19">
        <f t="shared" si="5"/>
        <v>84.707083733356868</v>
      </c>
    </row>
    <row r="13" spans="1:13" x14ac:dyDescent="0.2">
      <c r="A13" s="14">
        <v>4</v>
      </c>
      <c r="B13" s="49">
        <v>0</v>
      </c>
      <c r="C13" s="50">
        <v>1052</v>
      </c>
      <c r="D13" s="50">
        <v>990</v>
      </c>
      <c r="E13" s="61" t="s">
        <v>46</v>
      </c>
      <c r="F13" s="17">
        <f t="shared" si="3"/>
        <v>0</v>
      </c>
      <c r="G13" s="17">
        <f t="shared" si="0"/>
        <v>0</v>
      </c>
      <c r="H13" s="11">
        <f t="shared" si="6"/>
        <v>99705.99260571404</v>
      </c>
      <c r="I13" s="11">
        <f t="shared" si="4"/>
        <v>0</v>
      </c>
      <c r="J13" s="11">
        <f t="shared" si="1"/>
        <v>99705.99260571404</v>
      </c>
      <c r="K13" s="11">
        <f t="shared" si="2"/>
        <v>8346097.871763966</v>
      </c>
      <c r="L13" s="19">
        <f t="shared" si="5"/>
        <v>83.707083733356868</v>
      </c>
    </row>
    <row r="14" spans="1:13" x14ac:dyDescent="0.2">
      <c r="A14" s="14">
        <v>5</v>
      </c>
      <c r="B14" s="49">
        <v>0</v>
      </c>
      <c r="C14" s="50">
        <v>1034</v>
      </c>
      <c r="D14" s="50">
        <v>1047</v>
      </c>
      <c r="E14" s="61" t="s">
        <v>46</v>
      </c>
      <c r="F14" s="17">
        <f t="shared" si="3"/>
        <v>0</v>
      </c>
      <c r="G14" s="17">
        <f t="shared" si="0"/>
        <v>0</v>
      </c>
      <c r="H14" s="11">
        <f t="shared" si="6"/>
        <v>99705.99260571404</v>
      </c>
      <c r="I14" s="11">
        <f t="shared" si="4"/>
        <v>0</v>
      </c>
      <c r="J14" s="11">
        <f t="shared" si="1"/>
        <v>99705.99260571404</v>
      </c>
      <c r="K14" s="11">
        <f t="shared" si="2"/>
        <v>8246391.8791582519</v>
      </c>
      <c r="L14" s="19">
        <f t="shared" si="5"/>
        <v>82.707083733356868</v>
      </c>
    </row>
    <row r="15" spans="1:13" x14ac:dyDescent="0.2">
      <c r="A15" s="14">
        <v>6</v>
      </c>
      <c r="B15" s="49">
        <v>0</v>
      </c>
      <c r="C15" s="50">
        <v>1018</v>
      </c>
      <c r="D15" s="50">
        <v>1033</v>
      </c>
      <c r="E15" s="61" t="s">
        <v>46</v>
      </c>
      <c r="F15" s="17">
        <f t="shared" si="3"/>
        <v>0</v>
      </c>
      <c r="G15" s="17">
        <f t="shared" si="0"/>
        <v>0</v>
      </c>
      <c r="H15" s="11">
        <f t="shared" si="6"/>
        <v>99705.99260571404</v>
      </c>
      <c r="I15" s="11">
        <f t="shared" si="4"/>
        <v>0</v>
      </c>
      <c r="J15" s="11">
        <f t="shared" si="1"/>
        <v>99705.99260571404</v>
      </c>
      <c r="K15" s="11">
        <f t="shared" si="2"/>
        <v>8146685.8865525378</v>
      </c>
      <c r="L15" s="19">
        <f t="shared" si="5"/>
        <v>81.707083733356868</v>
      </c>
    </row>
    <row r="16" spans="1:13" x14ac:dyDescent="0.2">
      <c r="A16" s="14">
        <v>7</v>
      </c>
      <c r="B16" s="49">
        <v>0</v>
      </c>
      <c r="C16" s="50">
        <v>1026</v>
      </c>
      <c r="D16" s="50">
        <v>1020</v>
      </c>
      <c r="E16" s="61" t="s">
        <v>46</v>
      </c>
      <c r="F16" s="17">
        <f t="shared" si="3"/>
        <v>0</v>
      </c>
      <c r="G16" s="17">
        <f t="shared" si="0"/>
        <v>0</v>
      </c>
      <c r="H16" s="11">
        <f t="shared" si="6"/>
        <v>99705.99260571404</v>
      </c>
      <c r="I16" s="11">
        <f t="shared" si="4"/>
        <v>0</v>
      </c>
      <c r="J16" s="11">
        <f t="shared" si="1"/>
        <v>99705.99260571404</v>
      </c>
      <c r="K16" s="11">
        <f t="shared" si="2"/>
        <v>8046979.8939468237</v>
      </c>
      <c r="L16" s="19">
        <f t="shared" si="5"/>
        <v>80.707083733356868</v>
      </c>
    </row>
    <row r="17" spans="1:12" x14ac:dyDescent="0.2">
      <c r="A17" s="14">
        <v>8</v>
      </c>
      <c r="B17" s="49">
        <v>0</v>
      </c>
      <c r="C17" s="50">
        <v>962</v>
      </c>
      <c r="D17" s="50">
        <v>1036</v>
      </c>
      <c r="E17" s="61" t="s">
        <v>46</v>
      </c>
      <c r="F17" s="17">
        <f t="shared" si="3"/>
        <v>0</v>
      </c>
      <c r="G17" s="17">
        <f t="shared" si="0"/>
        <v>0</v>
      </c>
      <c r="H17" s="11">
        <f t="shared" si="6"/>
        <v>99705.99260571404</v>
      </c>
      <c r="I17" s="11">
        <f t="shared" si="4"/>
        <v>0</v>
      </c>
      <c r="J17" s="11">
        <f t="shared" si="1"/>
        <v>99705.99260571404</v>
      </c>
      <c r="K17" s="11">
        <f t="shared" si="2"/>
        <v>7947273.9013411095</v>
      </c>
      <c r="L17" s="19">
        <f t="shared" si="5"/>
        <v>79.707083733356868</v>
      </c>
    </row>
    <row r="18" spans="1:12" x14ac:dyDescent="0.2">
      <c r="A18" s="14">
        <v>9</v>
      </c>
      <c r="B18" s="49">
        <v>0</v>
      </c>
      <c r="C18" s="50">
        <v>974</v>
      </c>
      <c r="D18" s="50">
        <v>964</v>
      </c>
      <c r="E18" s="61" t="s">
        <v>46</v>
      </c>
      <c r="F18" s="17">
        <f t="shared" si="3"/>
        <v>0</v>
      </c>
      <c r="G18" s="17">
        <f t="shared" si="0"/>
        <v>0</v>
      </c>
      <c r="H18" s="11">
        <f t="shared" si="6"/>
        <v>99705.99260571404</v>
      </c>
      <c r="I18" s="11">
        <f t="shared" si="4"/>
        <v>0</v>
      </c>
      <c r="J18" s="11">
        <f t="shared" si="1"/>
        <v>99705.99260571404</v>
      </c>
      <c r="K18" s="11">
        <f t="shared" si="2"/>
        <v>7847567.9087353954</v>
      </c>
      <c r="L18" s="19">
        <f t="shared" si="5"/>
        <v>78.707083733356868</v>
      </c>
    </row>
    <row r="19" spans="1:12" x14ac:dyDescent="0.2">
      <c r="A19" s="14">
        <v>10</v>
      </c>
      <c r="B19" s="49">
        <v>0</v>
      </c>
      <c r="C19" s="50">
        <v>950</v>
      </c>
      <c r="D19" s="50">
        <v>968</v>
      </c>
      <c r="E19" s="61" t="s">
        <v>46</v>
      </c>
      <c r="F19" s="17">
        <f t="shared" si="3"/>
        <v>0</v>
      </c>
      <c r="G19" s="17">
        <f t="shared" si="0"/>
        <v>0</v>
      </c>
      <c r="H19" s="11">
        <f t="shared" si="6"/>
        <v>99705.99260571404</v>
      </c>
      <c r="I19" s="11">
        <f t="shared" si="4"/>
        <v>0</v>
      </c>
      <c r="J19" s="11">
        <f t="shared" si="1"/>
        <v>99705.99260571404</v>
      </c>
      <c r="K19" s="11">
        <f t="shared" si="2"/>
        <v>7747861.9161296813</v>
      </c>
      <c r="L19" s="19">
        <f t="shared" si="5"/>
        <v>77.707083733356868</v>
      </c>
    </row>
    <row r="20" spans="1:12" x14ac:dyDescent="0.2">
      <c r="A20" s="14">
        <v>11</v>
      </c>
      <c r="B20" s="49">
        <v>0</v>
      </c>
      <c r="C20" s="50">
        <v>873</v>
      </c>
      <c r="D20" s="50">
        <v>953</v>
      </c>
      <c r="E20" s="61" t="s">
        <v>46</v>
      </c>
      <c r="F20" s="17">
        <f t="shared" si="3"/>
        <v>0</v>
      </c>
      <c r="G20" s="17">
        <f t="shared" si="0"/>
        <v>0</v>
      </c>
      <c r="H20" s="11">
        <f t="shared" si="6"/>
        <v>99705.99260571404</v>
      </c>
      <c r="I20" s="11">
        <f t="shared" si="4"/>
        <v>0</v>
      </c>
      <c r="J20" s="11">
        <f t="shared" si="1"/>
        <v>99705.99260571404</v>
      </c>
      <c r="K20" s="11">
        <f t="shared" si="2"/>
        <v>7648155.9235239672</v>
      </c>
      <c r="L20" s="19">
        <f t="shared" si="5"/>
        <v>76.707083733356868</v>
      </c>
    </row>
    <row r="21" spans="1:12" x14ac:dyDescent="0.2">
      <c r="A21" s="14">
        <v>12</v>
      </c>
      <c r="B21" s="49">
        <v>0</v>
      </c>
      <c r="C21" s="50">
        <v>872</v>
      </c>
      <c r="D21" s="50">
        <v>889</v>
      </c>
      <c r="E21" s="61" t="s">
        <v>46</v>
      </c>
      <c r="F21" s="17">
        <f t="shared" si="3"/>
        <v>0</v>
      </c>
      <c r="G21" s="17">
        <f t="shared" si="0"/>
        <v>0</v>
      </c>
      <c r="H21" s="11">
        <f t="shared" si="6"/>
        <v>99705.99260571404</v>
      </c>
      <c r="I21" s="11">
        <f t="shared" si="4"/>
        <v>0</v>
      </c>
      <c r="J21" s="11">
        <f t="shared" si="1"/>
        <v>99705.99260571404</v>
      </c>
      <c r="K21" s="11">
        <f t="shared" si="2"/>
        <v>7548449.930918253</v>
      </c>
      <c r="L21" s="19">
        <f t="shared" si="5"/>
        <v>75.707083733356868</v>
      </c>
    </row>
    <row r="22" spans="1:12" x14ac:dyDescent="0.2">
      <c r="A22" s="14">
        <v>13</v>
      </c>
      <c r="B22" s="49">
        <v>0</v>
      </c>
      <c r="C22" s="50">
        <v>849</v>
      </c>
      <c r="D22" s="50">
        <v>890</v>
      </c>
      <c r="E22" s="61" t="s">
        <v>46</v>
      </c>
      <c r="F22" s="17">
        <f t="shared" si="3"/>
        <v>0</v>
      </c>
      <c r="G22" s="17">
        <f t="shared" si="0"/>
        <v>0</v>
      </c>
      <c r="H22" s="11">
        <f t="shared" si="6"/>
        <v>99705.99260571404</v>
      </c>
      <c r="I22" s="11">
        <f t="shared" si="4"/>
        <v>0</v>
      </c>
      <c r="J22" s="11">
        <f t="shared" si="1"/>
        <v>99705.99260571404</v>
      </c>
      <c r="K22" s="11">
        <f t="shared" si="2"/>
        <v>7448743.9383125389</v>
      </c>
      <c r="L22" s="19">
        <f t="shared" si="5"/>
        <v>74.707083733356868</v>
      </c>
    </row>
    <row r="23" spans="1:12" x14ac:dyDescent="0.2">
      <c r="A23" s="14">
        <v>14</v>
      </c>
      <c r="B23" s="49">
        <v>0</v>
      </c>
      <c r="C23" s="50">
        <v>858</v>
      </c>
      <c r="D23" s="50">
        <v>861</v>
      </c>
      <c r="E23" s="61" t="s">
        <v>46</v>
      </c>
      <c r="F23" s="17">
        <f t="shared" si="3"/>
        <v>0</v>
      </c>
      <c r="G23" s="17">
        <f t="shared" si="0"/>
        <v>0</v>
      </c>
      <c r="H23" s="11">
        <f t="shared" si="6"/>
        <v>99705.99260571404</v>
      </c>
      <c r="I23" s="11">
        <f t="shared" si="4"/>
        <v>0</v>
      </c>
      <c r="J23" s="11">
        <f t="shared" si="1"/>
        <v>99705.99260571404</v>
      </c>
      <c r="K23" s="11">
        <f t="shared" si="2"/>
        <v>7349037.9457068248</v>
      </c>
      <c r="L23" s="19">
        <f t="shared" si="5"/>
        <v>73.707083733356868</v>
      </c>
    </row>
    <row r="24" spans="1:12" x14ac:dyDescent="0.2">
      <c r="A24" s="14">
        <v>15</v>
      </c>
      <c r="B24" s="49">
        <v>0</v>
      </c>
      <c r="C24" s="50">
        <v>835</v>
      </c>
      <c r="D24" s="50">
        <v>863</v>
      </c>
      <c r="E24" s="61" t="s">
        <v>46</v>
      </c>
      <c r="F24" s="17">
        <f t="shared" si="3"/>
        <v>0</v>
      </c>
      <c r="G24" s="17">
        <f t="shared" si="0"/>
        <v>0</v>
      </c>
      <c r="H24" s="11">
        <f t="shared" si="6"/>
        <v>99705.99260571404</v>
      </c>
      <c r="I24" s="11">
        <f t="shared" si="4"/>
        <v>0</v>
      </c>
      <c r="J24" s="11">
        <f t="shared" si="1"/>
        <v>99705.99260571404</v>
      </c>
      <c r="K24" s="11">
        <f t="shared" si="2"/>
        <v>7249331.9531011106</v>
      </c>
      <c r="L24" s="19">
        <f t="shared" si="5"/>
        <v>72.707083733356853</v>
      </c>
    </row>
    <row r="25" spans="1:12" x14ac:dyDescent="0.2">
      <c r="A25" s="14">
        <v>16</v>
      </c>
      <c r="B25" s="49">
        <v>0</v>
      </c>
      <c r="C25" s="50">
        <v>798</v>
      </c>
      <c r="D25" s="50">
        <v>832</v>
      </c>
      <c r="E25" s="61" t="s">
        <v>46</v>
      </c>
      <c r="F25" s="17">
        <f t="shared" si="3"/>
        <v>0</v>
      </c>
      <c r="G25" s="17">
        <f t="shared" si="0"/>
        <v>0</v>
      </c>
      <c r="H25" s="11">
        <f t="shared" si="6"/>
        <v>99705.99260571404</v>
      </c>
      <c r="I25" s="11">
        <f t="shared" si="4"/>
        <v>0</v>
      </c>
      <c r="J25" s="11">
        <f t="shared" si="1"/>
        <v>99705.99260571404</v>
      </c>
      <c r="K25" s="11">
        <f t="shared" si="2"/>
        <v>7149625.9604953965</v>
      </c>
      <c r="L25" s="19">
        <f t="shared" si="5"/>
        <v>71.707083733356853</v>
      </c>
    </row>
    <row r="26" spans="1:12" x14ac:dyDescent="0.2">
      <c r="A26" s="14">
        <v>17</v>
      </c>
      <c r="B26" s="49">
        <v>0</v>
      </c>
      <c r="C26" s="50">
        <v>809</v>
      </c>
      <c r="D26" s="50">
        <v>818</v>
      </c>
      <c r="E26" s="61" t="s">
        <v>46</v>
      </c>
      <c r="F26" s="17">
        <f t="shared" si="3"/>
        <v>0</v>
      </c>
      <c r="G26" s="17">
        <f t="shared" si="0"/>
        <v>0</v>
      </c>
      <c r="H26" s="11">
        <f t="shared" si="6"/>
        <v>99705.99260571404</v>
      </c>
      <c r="I26" s="11">
        <f t="shared" si="4"/>
        <v>0</v>
      </c>
      <c r="J26" s="11">
        <f t="shared" si="1"/>
        <v>99705.99260571404</v>
      </c>
      <c r="K26" s="11">
        <f t="shared" si="2"/>
        <v>7049919.9678896824</v>
      </c>
      <c r="L26" s="19">
        <f t="shared" si="5"/>
        <v>70.707083733356853</v>
      </c>
    </row>
    <row r="27" spans="1:12" x14ac:dyDescent="0.2">
      <c r="A27" s="14">
        <v>18</v>
      </c>
      <c r="B27" s="49">
        <v>0</v>
      </c>
      <c r="C27" s="50">
        <v>833</v>
      </c>
      <c r="D27" s="50">
        <v>837</v>
      </c>
      <c r="E27" s="61" t="s">
        <v>46</v>
      </c>
      <c r="F27" s="17">
        <f t="shared" si="3"/>
        <v>0</v>
      </c>
      <c r="G27" s="17">
        <f t="shared" si="0"/>
        <v>0</v>
      </c>
      <c r="H27" s="11">
        <f t="shared" si="6"/>
        <v>99705.99260571404</v>
      </c>
      <c r="I27" s="11">
        <f t="shared" si="4"/>
        <v>0</v>
      </c>
      <c r="J27" s="11">
        <f t="shared" si="1"/>
        <v>99705.99260571404</v>
      </c>
      <c r="K27" s="11">
        <f t="shared" si="2"/>
        <v>6950213.9752839683</v>
      </c>
      <c r="L27" s="19">
        <f t="shared" si="5"/>
        <v>69.707083733356853</v>
      </c>
    </row>
    <row r="28" spans="1:12" x14ac:dyDescent="0.2">
      <c r="A28" s="14">
        <v>19</v>
      </c>
      <c r="B28" s="49">
        <v>0</v>
      </c>
      <c r="C28" s="50">
        <v>848</v>
      </c>
      <c r="D28" s="50">
        <v>865</v>
      </c>
      <c r="E28" s="61" t="s">
        <v>46</v>
      </c>
      <c r="F28" s="17">
        <f t="shared" si="3"/>
        <v>0</v>
      </c>
      <c r="G28" s="17">
        <f t="shared" si="0"/>
        <v>0</v>
      </c>
      <c r="H28" s="11">
        <f t="shared" si="6"/>
        <v>99705.99260571404</v>
      </c>
      <c r="I28" s="11">
        <f t="shared" si="4"/>
        <v>0</v>
      </c>
      <c r="J28" s="11">
        <f t="shared" si="1"/>
        <v>99705.99260571404</v>
      </c>
      <c r="K28" s="11">
        <f t="shared" si="2"/>
        <v>6850507.9826782541</v>
      </c>
      <c r="L28" s="19">
        <f t="shared" si="5"/>
        <v>68.707083733356853</v>
      </c>
    </row>
    <row r="29" spans="1:12" x14ac:dyDescent="0.2">
      <c r="A29" s="14">
        <v>20</v>
      </c>
      <c r="B29" s="49">
        <v>0</v>
      </c>
      <c r="C29" s="50">
        <v>864</v>
      </c>
      <c r="D29" s="50">
        <v>865</v>
      </c>
      <c r="E29" s="61" t="s">
        <v>46</v>
      </c>
      <c r="F29" s="17">
        <f t="shared" si="3"/>
        <v>0</v>
      </c>
      <c r="G29" s="17">
        <f t="shared" si="0"/>
        <v>0</v>
      </c>
      <c r="H29" s="11">
        <f t="shared" si="6"/>
        <v>99705.99260571404</v>
      </c>
      <c r="I29" s="11">
        <f t="shared" si="4"/>
        <v>0</v>
      </c>
      <c r="J29" s="11">
        <f t="shared" si="1"/>
        <v>99705.99260571404</v>
      </c>
      <c r="K29" s="11">
        <f t="shared" si="2"/>
        <v>6750801.99007254</v>
      </c>
      <c r="L29" s="19">
        <f t="shared" si="5"/>
        <v>67.707083733356853</v>
      </c>
    </row>
    <row r="30" spans="1:12" x14ac:dyDescent="0.2">
      <c r="A30" s="14">
        <v>21</v>
      </c>
      <c r="B30" s="49">
        <v>0</v>
      </c>
      <c r="C30" s="50">
        <v>917</v>
      </c>
      <c r="D30" s="50">
        <v>876</v>
      </c>
      <c r="E30" s="61" t="s">
        <v>46</v>
      </c>
      <c r="F30" s="17">
        <f t="shared" si="3"/>
        <v>0</v>
      </c>
      <c r="G30" s="17">
        <f t="shared" si="0"/>
        <v>0</v>
      </c>
      <c r="H30" s="11">
        <f t="shared" si="6"/>
        <v>99705.99260571404</v>
      </c>
      <c r="I30" s="11">
        <f t="shared" si="4"/>
        <v>0</v>
      </c>
      <c r="J30" s="11">
        <f t="shared" si="1"/>
        <v>99705.99260571404</v>
      </c>
      <c r="K30" s="11">
        <f t="shared" si="2"/>
        <v>6651095.9974668259</v>
      </c>
      <c r="L30" s="19">
        <f t="shared" si="5"/>
        <v>66.707083733356853</v>
      </c>
    </row>
    <row r="31" spans="1:12" x14ac:dyDescent="0.2">
      <c r="A31" s="14">
        <v>22</v>
      </c>
      <c r="B31" s="49">
        <v>0</v>
      </c>
      <c r="C31" s="50">
        <v>923</v>
      </c>
      <c r="D31" s="50">
        <v>921</v>
      </c>
      <c r="E31" s="61" t="s">
        <v>46</v>
      </c>
      <c r="F31" s="17">
        <f t="shared" si="3"/>
        <v>0</v>
      </c>
      <c r="G31" s="17">
        <f t="shared" si="0"/>
        <v>0</v>
      </c>
      <c r="H31" s="11">
        <f t="shared" si="6"/>
        <v>99705.99260571404</v>
      </c>
      <c r="I31" s="11">
        <f t="shared" si="4"/>
        <v>0</v>
      </c>
      <c r="J31" s="11">
        <f t="shared" si="1"/>
        <v>99705.99260571404</v>
      </c>
      <c r="K31" s="11">
        <f t="shared" si="2"/>
        <v>6551390.0048611118</v>
      </c>
      <c r="L31" s="19">
        <f t="shared" si="5"/>
        <v>65.707083733356853</v>
      </c>
    </row>
    <row r="32" spans="1:12" x14ac:dyDescent="0.2">
      <c r="A32" s="14">
        <v>23</v>
      </c>
      <c r="B32" s="49">
        <v>0</v>
      </c>
      <c r="C32" s="50">
        <v>1026</v>
      </c>
      <c r="D32" s="50">
        <v>951</v>
      </c>
      <c r="E32" s="61" t="s">
        <v>46</v>
      </c>
      <c r="F32" s="17">
        <f t="shared" si="3"/>
        <v>0</v>
      </c>
      <c r="G32" s="17">
        <f t="shared" si="0"/>
        <v>0</v>
      </c>
      <c r="H32" s="11">
        <f t="shared" si="6"/>
        <v>99705.99260571404</v>
      </c>
      <c r="I32" s="11">
        <f t="shared" si="4"/>
        <v>0</v>
      </c>
      <c r="J32" s="11">
        <f t="shared" si="1"/>
        <v>99705.99260571404</v>
      </c>
      <c r="K32" s="11">
        <f t="shared" si="2"/>
        <v>6451684.0122553976</v>
      </c>
      <c r="L32" s="19">
        <f t="shared" si="5"/>
        <v>64.707083733356853</v>
      </c>
    </row>
    <row r="33" spans="1:12" x14ac:dyDescent="0.2">
      <c r="A33" s="14">
        <v>24</v>
      </c>
      <c r="B33" s="49">
        <v>0</v>
      </c>
      <c r="C33" s="50">
        <v>1077</v>
      </c>
      <c r="D33" s="50">
        <v>1054</v>
      </c>
      <c r="E33" s="61" t="s">
        <v>46</v>
      </c>
      <c r="F33" s="17">
        <f t="shared" si="3"/>
        <v>0</v>
      </c>
      <c r="G33" s="17">
        <f t="shared" si="0"/>
        <v>0</v>
      </c>
      <c r="H33" s="11">
        <f t="shared" si="6"/>
        <v>99705.99260571404</v>
      </c>
      <c r="I33" s="11">
        <f t="shared" si="4"/>
        <v>0</v>
      </c>
      <c r="J33" s="11">
        <f t="shared" si="1"/>
        <v>99705.99260571404</v>
      </c>
      <c r="K33" s="11">
        <f t="shared" si="2"/>
        <v>6351978.0196496835</v>
      </c>
      <c r="L33" s="19">
        <f t="shared" si="5"/>
        <v>63.707083733356853</v>
      </c>
    </row>
    <row r="34" spans="1:12" x14ac:dyDescent="0.2">
      <c r="A34" s="14">
        <v>25</v>
      </c>
      <c r="B34" s="49">
        <v>0</v>
      </c>
      <c r="C34" s="50">
        <v>1228</v>
      </c>
      <c r="D34" s="50">
        <v>1073</v>
      </c>
      <c r="E34" s="61" t="s">
        <v>46</v>
      </c>
      <c r="F34" s="17">
        <f t="shared" si="3"/>
        <v>0</v>
      </c>
      <c r="G34" s="17">
        <f t="shared" si="0"/>
        <v>0</v>
      </c>
      <c r="H34" s="11">
        <f t="shared" si="6"/>
        <v>99705.99260571404</v>
      </c>
      <c r="I34" s="11">
        <f t="shared" si="4"/>
        <v>0</v>
      </c>
      <c r="J34" s="11">
        <f t="shared" si="1"/>
        <v>99705.99260571404</v>
      </c>
      <c r="K34" s="11">
        <f t="shared" si="2"/>
        <v>6252272.0270439694</v>
      </c>
      <c r="L34" s="19">
        <f t="shared" si="5"/>
        <v>62.707083733356853</v>
      </c>
    </row>
    <row r="35" spans="1:12" x14ac:dyDescent="0.2">
      <c r="A35" s="14">
        <v>26</v>
      </c>
      <c r="B35" s="49">
        <v>0</v>
      </c>
      <c r="C35" s="50">
        <v>1189</v>
      </c>
      <c r="D35" s="50">
        <v>1239</v>
      </c>
      <c r="E35" s="61" t="s">
        <v>46</v>
      </c>
      <c r="F35" s="17">
        <f t="shared" si="3"/>
        <v>0</v>
      </c>
      <c r="G35" s="17">
        <f t="shared" si="0"/>
        <v>0</v>
      </c>
      <c r="H35" s="11">
        <f t="shared" si="6"/>
        <v>99705.99260571404</v>
      </c>
      <c r="I35" s="11">
        <f t="shared" si="4"/>
        <v>0</v>
      </c>
      <c r="J35" s="11">
        <f t="shared" si="1"/>
        <v>99705.99260571404</v>
      </c>
      <c r="K35" s="11">
        <f t="shared" si="2"/>
        <v>6152566.0344382552</v>
      </c>
      <c r="L35" s="19">
        <f t="shared" si="5"/>
        <v>61.707083733356853</v>
      </c>
    </row>
    <row r="36" spans="1:12" x14ac:dyDescent="0.2">
      <c r="A36" s="14">
        <v>27</v>
      </c>
      <c r="B36" s="49">
        <v>0</v>
      </c>
      <c r="C36" s="50">
        <v>1296</v>
      </c>
      <c r="D36" s="50">
        <v>1228</v>
      </c>
      <c r="E36" s="61" t="s">
        <v>46</v>
      </c>
      <c r="F36" s="17">
        <f t="shared" si="3"/>
        <v>0</v>
      </c>
      <c r="G36" s="17">
        <f t="shared" si="0"/>
        <v>0</v>
      </c>
      <c r="H36" s="11">
        <f t="shared" si="6"/>
        <v>99705.99260571404</v>
      </c>
      <c r="I36" s="11">
        <f t="shared" si="4"/>
        <v>0</v>
      </c>
      <c r="J36" s="11">
        <f t="shared" si="1"/>
        <v>99705.99260571404</v>
      </c>
      <c r="K36" s="11">
        <f t="shared" si="2"/>
        <v>6052860.0418325411</v>
      </c>
      <c r="L36" s="19">
        <f t="shared" si="5"/>
        <v>60.707083733356846</v>
      </c>
    </row>
    <row r="37" spans="1:12" x14ac:dyDescent="0.2">
      <c r="A37" s="14">
        <v>28</v>
      </c>
      <c r="B37" s="49">
        <v>0</v>
      </c>
      <c r="C37" s="50">
        <v>1471</v>
      </c>
      <c r="D37" s="50">
        <v>1306</v>
      </c>
      <c r="E37" s="61" t="s">
        <v>46</v>
      </c>
      <c r="F37" s="17">
        <f t="shared" si="3"/>
        <v>0</v>
      </c>
      <c r="G37" s="17">
        <f t="shared" si="0"/>
        <v>0</v>
      </c>
      <c r="H37" s="11">
        <f t="shared" si="6"/>
        <v>99705.99260571404</v>
      </c>
      <c r="I37" s="11">
        <f t="shared" si="4"/>
        <v>0</v>
      </c>
      <c r="J37" s="11">
        <f t="shared" si="1"/>
        <v>99705.99260571404</v>
      </c>
      <c r="K37" s="11">
        <f t="shared" si="2"/>
        <v>5953154.049226827</v>
      </c>
      <c r="L37" s="19">
        <f t="shared" si="5"/>
        <v>59.707083733356846</v>
      </c>
    </row>
    <row r="38" spans="1:12" x14ac:dyDescent="0.2">
      <c r="A38" s="14">
        <v>29</v>
      </c>
      <c r="B38" s="49">
        <v>1</v>
      </c>
      <c r="C38" s="50">
        <v>1513</v>
      </c>
      <c r="D38" s="50">
        <v>1455</v>
      </c>
      <c r="E38" s="61" t="s">
        <v>47</v>
      </c>
      <c r="F38" s="17">
        <f t="shared" si="3"/>
        <v>6.7385444743935314E-4</v>
      </c>
      <c r="G38" s="17">
        <f t="shared" si="0"/>
        <v>6.734762750808458E-4</v>
      </c>
      <c r="H38" s="11">
        <f t="shared" si="6"/>
        <v>99705.99260571404</v>
      </c>
      <c r="I38" s="11">
        <f t="shared" si="4"/>
        <v>67.149620503334646</v>
      </c>
      <c r="J38" s="11">
        <f t="shared" si="1"/>
        <v>99650.036826948606</v>
      </c>
      <c r="K38" s="11">
        <f t="shared" si="2"/>
        <v>5853448.0566211129</v>
      </c>
      <c r="L38" s="19">
        <f t="shared" si="5"/>
        <v>58.707083733356846</v>
      </c>
    </row>
    <row r="39" spans="1:12" x14ac:dyDescent="0.2">
      <c r="A39" s="14">
        <v>30</v>
      </c>
      <c r="B39" s="49">
        <v>0</v>
      </c>
      <c r="C39" s="50">
        <v>1494</v>
      </c>
      <c r="D39" s="50">
        <v>1501</v>
      </c>
      <c r="E39" s="61" t="s">
        <v>46</v>
      </c>
      <c r="F39" s="17">
        <f t="shared" si="3"/>
        <v>0</v>
      </c>
      <c r="G39" s="17">
        <f t="shared" si="0"/>
        <v>0</v>
      </c>
      <c r="H39" s="11">
        <f t="shared" si="6"/>
        <v>99638.842985210707</v>
      </c>
      <c r="I39" s="11">
        <f t="shared" si="4"/>
        <v>0</v>
      </c>
      <c r="J39" s="11">
        <f t="shared" si="1"/>
        <v>99638.842985210707</v>
      </c>
      <c r="K39" s="11">
        <f t="shared" si="2"/>
        <v>5753798.0197941642</v>
      </c>
      <c r="L39" s="19">
        <f t="shared" si="5"/>
        <v>57.74653586300871</v>
      </c>
    </row>
    <row r="40" spans="1:12" x14ac:dyDescent="0.2">
      <c r="A40" s="14">
        <v>31</v>
      </c>
      <c r="B40" s="49">
        <v>0</v>
      </c>
      <c r="C40" s="50">
        <v>1526</v>
      </c>
      <c r="D40" s="50">
        <v>1482</v>
      </c>
      <c r="E40" s="61" t="s">
        <v>46</v>
      </c>
      <c r="F40" s="17">
        <f t="shared" si="3"/>
        <v>0</v>
      </c>
      <c r="G40" s="17">
        <f t="shared" si="0"/>
        <v>0</v>
      </c>
      <c r="H40" s="11">
        <f t="shared" si="6"/>
        <v>99638.842985210707</v>
      </c>
      <c r="I40" s="11">
        <f t="shared" si="4"/>
        <v>0</v>
      </c>
      <c r="J40" s="11">
        <f t="shared" si="1"/>
        <v>99638.842985210707</v>
      </c>
      <c r="K40" s="11">
        <f t="shared" si="2"/>
        <v>5654159.1768089533</v>
      </c>
      <c r="L40" s="19">
        <f t="shared" si="5"/>
        <v>56.74653586300871</v>
      </c>
    </row>
    <row r="41" spans="1:12" x14ac:dyDescent="0.2">
      <c r="A41" s="14">
        <v>32</v>
      </c>
      <c r="B41" s="49">
        <v>0</v>
      </c>
      <c r="C41" s="50">
        <v>1673</v>
      </c>
      <c r="D41" s="50">
        <v>1531</v>
      </c>
      <c r="E41" s="61" t="s">
        <v>46</v>
      </c>
      <c r="F41" s="17">
        <f t="shared" si="3"/>
        <v>0</v>
      </c>
      <c r="G41" s="17">
        <f t="shared" si="0"/>
        <v>0</v>
      </c>
      <c r="H41" s="11">
        <f t="shared" si="6"/>
        <v>99638.842985210707</v>
      </c>
      <c r="I41" s="11">
        <f t="shared" si="4"/>
        <v>0</v>
      </c>
      <c r="J41" s="11">
        <f t="shared" si="1"/>
        <v>99638.842985210707</v>
      </c>
      <c r="K41" s="11">
        <f t="shared" si="2"/>
        <v>5554520.3338237423</v>
      </c>
      <c r="L41" s="19">
        <f t="shared" si="5"/>
        <v>55.74653586300871</v>
      </c>
    </row>
    <row r="42" spans="1:12" x14ac:dyDescent="0.2">
      <c r="A42" s="14">
        <v>33</v>
      </c>
      <c r="B42" s="49">
        <v>0</v>
      </c>
      <c r="C42" s="50">
        <v>1823</v>
      </c>
      <c r="D42" s="50">
        <v>1675</v>
      </c>
      <c r="E42" s="61" t="s">
        <v>46</v>
      </c>
      <c r="F42" s="17">
        <f t="shared" si="3"/>
        <v>0</v>
      </c>
      <c r="G42" s="17">
        <f t="shared" si="0"/>
        <v>0</v>
      </c>
      <c r="H42" s="11">
        <f t="shared" si="6"/>
        <v>99638.842985210707</v>
      </c>
      <c r="I42" s="11">
        <f t="shared" si="4"/>
        <v>0</v>
      </c>
      <c r="J42" s="11">
        <f t="shared" si="1"/>
        <v>99638.842985210707</v>
      </c>
      <c r="K42" s="11">
        <f t="shared" si="2"/>
        <v>5454881.4908385314</v>
      </c>
      <c r="L42" s="19">
        <f t="shared" si="5"/>
        <v>54.746535863008702</v>
      </c>
    </row>
    <row r="43" spans="1:12" x14ac:dyDescent="0.2">
      <c r="A43" s="14">
        <v>34</v>
      </c>
      <c r="B43" s="49">
        <v>0</v>
      </c>
      <c r="C43" s="50">
        <v>1815</v>
      </c>
      <c r="D43" s="50">
        <v>1828</v>
      </c>
      <c r="E43" s="61" t="s">
        <v>46</v>
      </c>
      <c r="F43" s="17">
        <f t="shared" si="3"/>
        <v>0</v>
      </c>
      <c r="G43" s="17">
        <f t="shared" si="0"/>
        <v>0</v>
      </c>
      <c r="H43" s="11">
        <f t="shared" si="6"/>
        <v>99638.842985210707</v>
      </c>
      <c r="I43" s="11">
        <f t="shared" si="4"/>
        <v>0</v>
      </c>
      <c r="J43" s="11">
        <f t="shared" si="1"/>
        <v>99638.842985210707</v>
      </c>
      <c r="K43" s="11">
        <f t="shared" si="2"/>
        <v>5355242.6478533205</v>
      </c>
      <c r="L43" s="19">
        <f t="shared" si="5"/>
        <v>53.746535863008702</v>
      </c>
    </row>
    <row r="44" spans="1:12" x14ac:dyDescent="0.2">
      <c r="A44" s="14">
        <v>35</v>
      </c>
      <c r="B44" s="49">
        <v>0</v>
      </c>
      <c r="C44" s="50">
        <v>1875</v>
      </c>
      <c r="D44" s="50">
        <v>1830</v>
      </c>
      <c r="E44" s="61" t="s">
        <v>46</v>
      </c>
      <c r="F44" s="17">
        <f t="shared" si="3"/>
        <v>0</v>
      </c>
      <c r="G44" s="17">
        <f t="shared" si="0"/>
        <v>0</v>
      </c>
      <c r="H44" s="11">
        <f t="shared" si="6"/>
        <v>99638.842985210707</v>
      </c>
      <c r="I44" s="11">
        <f t="shared" si="4"/>
        <v>0</v>
      </c>
      <c r="J44" s="11">
        <f t="shared" si="1"/>
        <v>99638.842985210707</v>
      </c>
      <c r="K44" s="11">
        <f t="shared" si="2"/>
        <v>5255603.8048681095</v>
      </c>
      <c r="L44" s="19">
        <f t="shared" si="5"/>
        <v>52.746535863008702</v>
      </c>
    </row>
    <row r="45" spans="1:12" x14ac:dyDescent="0.2">
      <c r="A45" s="14">
        <v>36</v>
      </c>
      <c r="B45" s="49">
        <v>1</v>
      </c>
      <c r="C45" s="50">
        <v>1929</v>
      </c>
      <c r="D45" s="50">
        <v>1870</v>
      </c>
      <c r="E45" s="61" t="s">
        <v>48</v>
      </c>
      <c r="F45" s="17">
        <f t="shared" si="3"/>
        <v>5.2645433008686494E-4</v>
      </c>
      <c r="G45" s="17">
        <f t="shared" si="0"/>
        <v>5.262106027437252E-4</v>
      </c>
      <c r="H45" s="11">
        <f t="shared" si="6"/>
        <v>99638.842985210707</v>
      </c>
      <c r="I45" s="11">
        <f t="shared" si="4"/>
        <v>52.431015623935124</v>
      </c>
      <c r="J45" s="11">
        <f t="shared" si="1"/>
        <v>99592.714177664762</v>
      </c>
      <c r="K45" s="11">
        <f t="shared" si="2"/>
        <v>5155964.9618828986</v>
      </c>
      <c r="L45" s="19">
        <f t="shared" si="5"/>
        <v>51.746535863008695</v>
      </c>
    </row>
    <row r="46" spans="1:12" x14ac:dyDescent="0.2">
      <c r="A46" s="14">
        <v>37</v>
      </c>
      <c r="B46" s="49">
        <v>1</v>
      </c>
      <c r="C46" s="50">
        <v>1948</v>
      </c>
      <c r="D46" s="50">
        <v>1926</v>
      </c>
      <c r="E46" s="61" t="s">
        <v>49</v>
      </c>
      <c r="F46" s="17">
        <f t="shared" si="3"/>
        <v>5.1626226122870422E-4</v>
      </c>
      <c r="G46" s="17">
        <f t="shared" si="0"/>
        <v>5.1612903225806454E-4</v>
      </c>
      <c r="H46" s="11">
        <f t="shared" si="6"/>
        <v>99586.41196958677</v>
      </c>
      <c r="I46" s="11">
        <f t="shared" si="4"/>
        <v>51.399438435915755</v>
      </c>
      <c r="J46" s="11">
        <f t="shared" si="1"/>
        <v>99560.712250368815</v>
      </c>
      <c r="K46" s="11">
        <f t="shared" si="2"/>
        <v>5056372.2477052342</v>
      </c>
      <c r="L46" s="19">
        <f t="shared" si="5"/>
        <v>50.773716491055296</v>
      </c>
    </row>
    <row r="47" spans="1:12" x14ac:dyDescent="0.2">
      <c r="A47" s="14">
        <v>38</v>
      </c>
      <c r="B47" s="49">
        <v>0</v>
      </c>
      <c r="C47" s="50">
        <v>1985</v>
      </c>
      <c r="D47" s="50">
        <v>1948</v>
      </c>
      <c r="E47" s="61" t="s">
        <v>46</v>
      </c>
      <c r="F47" s="17">
        <f t="shared" si="3"/>
        <v>0</v>
      </c>
      <c r="G47" s="17">
        <f t="shared" si="0"/>
        <v>0</v>
      </c>
      <c r="H47" s="11">
        <f t="shared" si="6"/>
        <v>99535.01253115086</v>
      </c>
      <c r="I47" s="11">
        <f t="shared" si="4"/>
        <v>0</v>
      </c>
      <c r="J47" s="11">
        <f t="shared" si="1"/>
        <v>99535.01253115086</v>
      </c>
      <c r="K47" s="11">
        <f t="shared" si="2"/>
        <v>4956811.5354548655</v>
      </c>
      <c r="L47" s="19">
        <f t="shared" si="5"/>
        <v>49.799677614985612</v>
      </c>
    </row>
    <row r="48" spans="1:12" x14ac:dyDescent="0.2">
      <c r="A48" s="14">
        <v>39</v>
      </c>
      <c r="B48" s="49">
        <v>0</v>
      </c>
      <c r="C48" s="50">
        <v>1903</v>
      </c>
      <c r="D48" s="50">
        <v>1966</v>
      </c>
      <c r="E48" s="61" t="s">
        <v>46</v>
      </c>
      <c r="F48" s="17">
        <f t="shared" si="3"/>
        <v>0</v>
      </c>
      <c r="G48" s="17">
        <f t="shared" si="0"/>
        <v>0</v>
      </c>
      <c r="H48" s="11">
        <f t="shared" si="6"/>
        <v>99535.01253115086</v>
      </c>
      <c r="I48" s="11">
        <f t="shared" si="4"/>
        <v>0</v>
      </c>
      <c r="J48" s="11">
        <f t="shared" si="1"/>
        <v>99535.01253115086</v>
      </c>
      <c r="K48" s="11">
        <f t="shared" si="2"/>
        <v>4857276.5229237145</v>
      </c>
      <c r="L48" s="19">
        <f t="shared" si="5"/>
        <v>48.799677614985605</v>
      </c>
    </row>
    <row r="49" spans="1:12" x14ac:dyDescent="0.2">
      <c r="A49" s="14">
        <v>40</v>
      </c>
      <c r="B49" s="49">
        <v>2</v>
      </c>
      <c r="C49" s="50">
        <v>1832</v>
      </c>
      <c r="D49" s="50">
        <v>1907</v>
      </c>
      <c r="E49" s="61" t="s">
        <v>50</v>
      </c>
      <c r="F49" s="17">
        <f t="shared" si="3"/>
        <v>1.0698047606311847E-3</v>
      </c>
      <c r="G49" s="17">
        <f t="shared" si="0"/>
        <v>1.0695531481815616E-3</v>
      </c>
      <c r="H49" s="11">
        <f t="shared" si="6"/>
        <v>99535.01253115086</v>
      </c>
      <c r="I49" s="11">
        <f t="shared" si="4"/>
        <v>106.45798600698359</v>
      </c>
      <c r="J49" s="11">
        <f t="shared" si="1"/>
        <v>99511.602420027935</v>
      </c>
      <c r="K49" s="11">
        <f t="shared" si="2"/>
        <v>4757741.5103925634</v>
      </c>
      <c r="L49" s="19">
        <f t="shared" si="5"/>
        <v>47.799677614985605</v>
      </c>
    </row>
    <row r="50" spans="1:12" x14ac:dyDescent="0.2">
      <c r="A50" s="14">
        <v>41</v>
      </c>
      <c r="B50" s="49">
        <v>1</v>
      </c>
      <c r="C50" s="50">
        <v>1722</v>
      </c>
      <c r="D50" s="50">
        <v>1838</v>
      </c>
      <c r="E50" s="61" t="s">
        <v>51</v>
      </c>
      <c r="F50" s="17">
        <f t="shared" si="3"/>
        <v>5.6179775280898881E-4</v>
      </c>
      <c r="G50" s="17">
        <f t="shared" si="0"/>
        <v>5.6150728319866888E-4</v>
      </c>
      <c r="H50" s="11">
        <f t="shared" si="6"/>
        <v>99428.554545143881</v>
      </c>
      <c r="I50" s="11">
        <f t="shared" si="4"/>
        <v>55.829857535014398</v>
      </c>
      <c r="J50" s="11">
        <f t="shared" si="1"/>
        <v>99377.14641232563</v>
      </c>
      <c r="K50" s="11">
        <f t="shared" si="2"/>
        <v>4658229.9079725351</v>
      </c>
      <c r="L50" s="19">
        <f t="shared" si="5"/>
        <v>46.850021397601061</v>
      </c>
    </row>
    <row r="51" spans="1:12" x14ac:dyDescent="0.2">
      <c r="A51" s="14">
        <v>42</v>
      </c>
      <c r="B51" s="49">
        <v>0</v>
      </c>
      <c r="C51" s="50">
        <v>1564</v>
      </c>
      <c r="D51" s="50">
        <v>1716</v>
      </c>
      <c r="E51" s="61" t="s">
        <v>46</v>
      </c>
      <c r="F51" s="17">
        <f t="shared" si="3"/>
        <v>0</v>
      </c>
      <c r="G51" s="17">
        <f t="shared" si="0"/>
        <v>0</v>
      </c>
      <c r="H51" s="11">
        <f t="shared" si="6"/>
        <v>99372.724687608861</v>
      </c>
      <c r="I51" s="11">
        <f t="shared" si="4"/>
        <v>0</v>
      </c>
      <c r="J51" s="11">
        <f t="shared" si="1"/>
        <v>99372.724687608861</v>
      </c>
      <c r="K51" s="11">
        <f t="shared" si="2"/>
        <v>4558852.7615602091</v>
      </c>
      <c r="L51" s="19">
        <f t="shared" si="5"/>
        <v>45.876298309134206</v>
      </c>
    </row>
    <row r="52" spans="1:12" x14ac:dyDescent="0.2">
      <c r="A52" s="14">
        <v>43</v>
      </c>
      <c r="B52" s="49">
        <v>2</v>
      </c>
      <c r="C52" s="50">
        <v>1442</v>
      </c>
      <c r="D52" s="50">
        <v>1555</v>
      </c>
      <c r="E52" s="61" t="s">
        <v>52</v>
      </c>
      <c r="F52" s="17">
        <f t="shared" si="3"/>
        <v>1.3346680013346681E-3</v>
      </c>
      <c r="G52" s="17">
        <f t="shared" si="0"/>
        <v>1.3337852197657901E-3</v>
      </c>
      <c r="H52" s="11">
        <f t="shared" si="6"/>
        <v>99372.724687608861</v>
      </c>
      <c r="I52" s="11">
        <f t="shared" si="4"/>
        <v>132.54187143618773</v>
      </c>
      <c r="J52" s="11">
        <f t="shared" si="1"/>
        <v>99306.99717356365</v>
      </c>
      <c r="K52" s="11">
        <f t="shared" si="2"/>
        <v>4459480.0368726002</v>
      </c>
      <c r="L52" s="19">
        <f t="shared" si="5"/>
        <v>44.876298309134206</v>
      </c>
    </row>
    <row r="53" spans="1:12" x14ac:dyDescent="0.2">
      <c r="A53" s="14">
        <v>44</v>
      </c>
      <c r="B53" s="49">
        <v>0</v>
      </c>
      <c r="C53" s="50">
        <v>1422</v>
      </c>
      <c r="D53" s="50">
        <v>1453</v>
      </c>
      <c r="E53" s="61" t="s">
        <v>46</v>
      </c>
      <c r="F53" s="17">
        <f t="shared" si="3"/>
        <v>0</v>
      </c>
      <c r="G53" s="17">
        <f t="shared" si="0"/>
        <v>0</v>
      </c>
      <c r="H53" s="11">
        <f t="shared" si="6"/>
        <v>99240.182816172673</v>
      </c>
      <c r="I53" s="11">
        <f t="shared" si="4"/>
        <v>0</v>
      </c>
      <c r="J53" s="11">
        <f t="shared" si="1"/>
        <v>99240.182816172673</v>
      </c>
      <c r="K53" s="11">
        <f t="shared" si="2"/>
        <v>4360173.0396990366</v>
      </c>
      <c r="L53" s="19">
        <f t="shared" si="5"/>
        <v>43.935560334220597</v>
      </c>
    </row>
    <row r="54" spans="1:12" x14ac:dyDescent="0.2">
      <c r="A54" s="14">
        <v>45</v>
      </c>
      <c r="B54" s="49">
        <v>2</v>
      </c>
      <c r="C54" s="50">
        <v>1395</v>
      </c>
      <c r="D54" s="50">
        <v>1407</v>
      </c>
      <c r="E54" s="61" t="s">
        <v>53</v>
      </c>
      <c r="F54" s="17">
        <f t="shared" si="3"/>
        <v>1.4275517487508922E-3</v>
      </c>
      <c r="G54" s="17">
        <f t="shared" si="0"/>
        <v>1.4271147521565488E-3</v>
      </c>
      <c r="H54" s="11">
        <f t="shared" si="6"/>
        <v>99240.182816172673</v>
      </c>
      <c r="I54" s="11">
        <f t="shared" si="4"/>
        <v>141.62712890367285</v>
      </c>
      <c r="J54" s="11">
        <f t="shared" si="1"/>
        <v>99209.803797022847</v>
      </c>
      <c r="K54" s="11">
        <f t="shared" si="2"/>
        <v>4260932.8568828637</v>
      </c>
      <c r="L54" s="19">
        <f t="shared" si="5"/>
        <v>42.935560334220597</v>
      </c>
    </row>
    <row r="55" spans="1:12" x14ac:dyDescent="0.2">
      <c r="A55" s="14">
        <v>46</v>
      </c>
      <c r="B55" s="49">
        <v>0</v>
      </c>
      <c r="C55" s="50">
        <v>1378</v>
      </c>
      <c r="D55" s="50">
        <v>1382</v>
      </c>
      <c r="E55" s="61" t="s">
        <v>46</v>
      </c>
      <c r="F55" s="17">
        <f t="shared" si="3"/>
        <v>0</v>
      </c>
      <c r="G55" s="17">
        <f t="shared" si="0"/>
        <v>0</v>
      </c>
      <c r="H55" s="11">
        <f t="shared" si="6"/>
        <v>99098.555687269007</v>
      </c>
      <c r="I55" s="11">
        <f t="shared" si="4"/>
        <v>0</v>
      </c>
      <c r="J55" s="11">
        <f t="shared" si="1"/>
        <v>99098.555687269007</v>
      </c>
      <c r="K55" s="11">
        <f t="shared" si="2"/>
        <v>4161723.0530858412</v>
      </c>
      <c r="L55" s="19">
        <f t="shared" si="5"/>
        <v>41.995799275008906</v>
      </c>
    </row>
    <row r="56" spans="1:12" x14ac:dyDescent="0.2">
      <c r="A56" s="14">
        <v>47</v>
      </c>
      <c r="B56" s="49">
        <v>0</v>
      </c>
      <c r="C56" s="50">
        <v>1443</v>
      </c>
      <c r="D56" s="50">
        <v>1379</v>
      </c>
      <c r="E56" s="61" t="s">
        <v>46</v>
      </c>
      <c r="F56" s="17">
        <f t="shared" si="3"/>
        <v>0</v>
      </c>
      <c r="G56" s="17">
        <f t="shared" si="0"/>
        <v>0</v>
      </c>
      <c r="H56" s="11">
        <f t="shared" si="6"/>
        <v>99098.555687269007</v>
      </c>
      <c r="I56" s="11">
        <f t="shared" si="4"/>
        <v>0</v>
      </c>
      <c r="J56" s="11">
        <f t="shared" si="1"/>
        <v>99098.555687269007</v>
      </c>
      <c r="K56" s="11">
        <f t="shared" si="2"/>
        <v>4062624.497398572</v>
      </c>
      <c r="L56" s="19">
        <f t="shared" si="5"/>
        <v>40.995799275008899</v>
      </c>
    </row>
    <row r="57" spans="1:12" x14ac:dyDescent="0.2">
      <c r="A57" s="14">
        <v>48</v>
      </c>
      <c r="B57" s="49">
        <v>1</v>
      </c>
      <c r="C57" s="50">
        <v>1457</v>
      </c>
      <c r="D57" s="50">
        <v>1451</v>
      </c>
      <c r="E57" s="61" t="s">
        <v>54</v>
      </c>
      <c r="F57" s="17">
        <f t="shared" si="3"/>
        <v>6.8775790921595599E-4</v>
      </c>
      <c r="G57" s="17">
        <f t="shared" si="0"/>
        <v>6.8775142902711311E-4</v>
      </c>
      <c r="H57" s="11">
        <f t="shared" si="6"/>
        <v>99098.555687269007</v>
      </c>
      <c r="I57" s="11">
        <f t="shared" si="4"/>
        <v>68.155173288442199</v>
      </c>
      <c r="J57" s="11">
        <f t="shared" si="1"/>
        <v>99097.621961394951</v>
      </c>
      <c r="K57" s="11">
        <f t="shared" si="2"/>
        <v>3963525.9417113028</v>
      </c>
      <c r="L57" s="19">
        <f t="shared" si="5"/>
        <v>39.995799275008899</v>
      </c>
    </row>
    <row r="58" spans="1:12" x14ac:dyDescent="0.2">
      <c r="A58" s="14">
        <v>49</v>
      </c>
      <c r="B58" s="49">
        <v>1</v>
      </c>
      <c r="C58" s="50">
        <v>1344</v>
      </c>
      <c r="D58" s="50">
        <v>1450</v>
      </c>
      <c r="E58" s="61" t="s">
        <v>55</v>
      </c>
      <c r="F58" s="17">
        <f t="shared" si="3"/>
        <v>7.158196134574087E-4</v>
      </c>
      <c r="G58" s="17">
        <f t="shared" si="0"/>
        <v>7.1531735519419462E-4</v>
      </c>
      <c r="H58" s="11">
        <f t="shared" si="6"/>
        <v>99030.400513980567</v>
      </c>
      <c r="I58" s="11">
        <f t="shared" si="4"/>
        <v>70.838164179482391</v>
      </c>
      <c r="J58" s="11">
        <f t="shared" si="1"/>
        <v>98960.915358736907</v>
      </c>
      <c r="K58" s="11">
        <f t="shared" si="2"/>
        <v>3864428.3197499081</v>
      </c>
      <c r="L58" s="19">
        <f t="shared" si="5"/>
        <v>39.02264657815202</v>
      </c>
    </row>
    <row r="59" spans="1:12" x14ac:dyDescent="0.2">
      <c r="A59" s="14">
        <v>50</v>
      </c>
      <c r="B59" s="49">
        <v>0</v>
      </c>
      <c r="C59" s="50">
        <v>1427</v>
      </c>
      <c r="D59" s="50">
        <v>1334</v>
      </c>
      <c r="E59" s="61" t="s">
        <v>46</v>
      </c>
      <c r="F59" s="17">
        <f t="shared" si="3"/>
        <v>0</v>
      </c>
      <c r="G59" s="17">
        <f t="shared" si="0"/>
        <v>0</v>
      </c>
      <c r="H59" s="11">
        <f t="shared" si="6"/>
        <v>98959.562349801083</v>
      </c>
      <c r="I59" s="11">
        <f t="shared" si="4"/>
        <v>0</v>
      </c>
      <c r="J59" s="11">
        <f t="shared" si="1"/>
        <v>98959.562349801083</v>
      </c>
      <c r="K59" s="11">
        <f t="shared" si="2"/>
        <v>3765467.4043911709</v>
      </c>
      <c r="L59" s="19">
        <f t="shared" si="5"/>
        <v>38.050566463512048</v>
      </c>
    </row>
    <row r="60" spans="1:12" x14ac:dyDescent="0.2">
      <c r="A60" s="14">
        <v>51</v>
      </c>
      <c r="B60" s="49">
        <v>2</v>
      </c>
      <c r="C60" s="50">
        <v>1476</v>
      </c>
      <c r="D60" s="50">
        <v>1424</v>
      </c>
      <c r="E60" s="61" t="s">
        <v>56</v>
      </c>
      <c r="F60" s="17">
        <f t="shared" si="3"/>
        <v>1.3793103448275861E-3</v>
      </c>
      <c r="G60" s="17">
        <f t="shared" si="0"/>
        <v>1.3778876046057823E-3</v>
      </c>
      <c r="H60" s="11">
        <f t="shared" si="6"/>
        <v>98959.562349801083</v>
      </c>
      <c r="I60" s="11">
        <f t="shared" si="4"/>
        <v>136.35515431900396</v>
      </c>
      <c r="J60" s="11">
        <f t="shared" si="1"/>
        <v>98857.486881277888</v>
      </c>
      <c r="K60" s="11">
        <f t="shared" si="2"/>
        <v>3666507.84204137</v>
      </c>
      <c r="L60" s="19">
        <f t="shared" si="5"/>
        <v>37.050566463512055</v>
      </c>
    </row>
    <row r="61" spans="1:12" x14ac:dyDescent="0.2">
      <c r="A61" s="14">
        <v>52</v>
      </c>
      <c r="B61" s="49">
        <v>3</v>
      </c>
      <c r="C61" s="50">
        <v>1386</v>
      </c>
      <c r="D61" s="50">
        <v>1499</v>
      </c>
      <c r="E61" s="61" t="s">
        <v>57</v>
      </c>
      <c r="F61" s="17">
        <f t="shared" si="3"/>
        <v>2.0797227036395147E-3</v>
      </c>
      <c r="G61" s="17">
        <f t="shared" si="0"/>
        <v>2.0777039100171369E-3</v>
      </c>
      <c r="H61" s="11">
        <f t="shared" si="6"/>
        <v>98823.207195482086</v>
      </c>
      <c r="I61" s="11">
        <f t="shared" si="4"/>
        <v>205.32536399048678</v>
      </c>
      <c r="J61" s="11">
        <f t="shared" si="1"/>
        <v>98727.279185425723</v>
      </c>
      <c r="K61" s="11">
        <f t="shared" si="2"/>
        <v>3567650.355160092</v>
      </c>
      <c r="L61" s="19">
        <f t="shared" si="5"/>
        <v>36.101341541192106</v>
      </c>
    </row>
    <row r="62" spans="1:12" x14ac:dyDescent="0.2">
      <c r="A62" s="14">
        <v>53</v>
      </c>
      <c r="B62" s="49">
        <v>3</v>
      </c>
      <c r="C62" s="50">
        <v>1350</v>
      </c>
      <c r="D62" s="50">
        <v>1381</v>
      </c>
      <c r="E62" s="61" t="s">
        <v>58</v>
      </c>
      <c r="F62" s="17">
        <f t="shared" si="3"/>
        <v>2.1969974368363236E-3</v>
      </c>
      <c r="G62" s="17">
        <f t="shared" si="0"/>
        <v>2.1946088409670848E-3</v>
      </c>
      <c r="H62" s="11">
        <f t="shared" si="6"/>
        <v>98617.881831491599</v>
      </c>
      <c r="I62" s="11">
        <f t="shared" si="4"/>
        <v>216.42767534483872</v>
      </c>
      <c r="J62" s="11">
        <f t="shared" si="1"/>
        <v>98510.663561125766</v>
      </c>
      <c r="K62" s="11">
        <f t="shared" si="2"/>
        <v>3468923.0759746665</v>
      </c>
      <c r="L62" s="19">
        <f t="shared" si="5"/>
        <v>35.175396302893795</v>
      </c>
    </row>
    <row r="63" spans="1:12" x14ac:dyDescent="0.2">
      <c r="A63" s="14">
        <v>54</v>
      </c>
      <c r="B63" s="49">
        <v>4</v>
      </c>
      <c r="C63" s="50">
        <v>1379</v>
      </c>
      <c r="D63" s="50">
        <v>1339</v>
      </c>
      <c r="E63" s="61" t="s">
        <v>59</v>
      </c>
      <c r="F63" s="17">
        <f t="shared" si="3"/>
        <v>2.9433406916850625E-3</v>
      </c>
      <c r="G63" s="17">
        <f t="shared" si="0"/>
        <v>2.9396824202287779E-3</v>
      </c>
      <c r="H63" s="11">
        <f t="shared" si="6"/>
        <v>98401.454156146763</v>
      </c>
      <c r="I63" s="11">
        <f t="shared" si="4"/>
        <v>289.26902490777263</v>
      </c>
      <c r="J63" s="11">
        <f t="shared" si="1"/>
        <v>98279.15121241576</v>
      </c>
      <c r="K63" s="11">
        <f t="shared" si="2"/>
        <v>3370412.4124135408</v>
      </c>
      <c r="L63" s="19">
        <f t="shared" si="5"/>
        <v>34.25165249148916</v>
      </c>
    </row>
    <row r="64" spans="1:12" x14ac:dyDescent="0.2">
      <c r="A64" s="14">
        <v>55</v>
      </c>
      <c r="B64" s="49">
        <v>5</v>
      </c>
      <c r="C64" s="50">
        <v>1420</v>
      </c>
      <c r="D64" s="50">
        <v>1361</v>
      </c>
      <c r="E64" s="61" t="s">
        <v>60</v>
      </c>
      <c r="F64" s="17">
        <f t="shared" si="3"/>
        <v>3.5958288385472851E-3</v>
      </c>
      <c r="G64" s="17">
        <f t="shared" si="0"/>
        <v>3.5897065881526045E-3</v>
      </c>
      <c r="H64" s="11">
        <f t="shared" si="6"/>
        <v>98112.185131238992</v>
      </c>
      <c r="I64" s="11">
        <f t="shared" si="4"/>
        <v>352.19395734365662</v>
      </c>
      <c r="J64" s="11">
        <f t="shared" si="1"/>
        <v>97945.139537270894</v>
      </c>
      <c r="K64" s="11">
        <f t="shared" si="2"/>
        <v>3272133.2612011251</v>
      </c>
      <c r="L64" s="19">
        <f t="shared" si="5"/>
        <v>33.350936551093852</v>
      </c>
    </row>
    <row r="65" spans="1:12" x14ac:dyDescent="0.2">
      <c r="A65" s="14">
        <v>56</v>
      </c>
      <c r="B65" s="49">
        <v>2</v>
      </c>
      <c r="C65" s="50">
        <v>1470</v>
      </c>
      <c r="D65" s="50">
        <v>1414</v>
      </c>
      <c r="E65" s="61" t="s">
        <v>61</v>
      </c>
      <c r="F65" s="17">
        <f t="shared" si="3"/>
        <v>1.3869625520110957E-3</v>
      </c>
      <c r="G65" s="17">
        <f t="shared" si="0"/>
        <v>1.3858229480916457E-3</v>
      </c>
      <c r="H65" s="11">
        <f t="shared" si="6"/>
        <v>97759.991173895338</v>
      </c>
      <c r="I65" s="11">
        <f t="shared" si="4"/>
        <v>135.47803917402089</v>
      </c>
      <c r="J65" s="11">
        <f t="shared" si="1"/>
        <v>97679.666244469059</v>
      </c>
      <c r="K65" s="11">
        <f t="shared" si="2"/>
        <v>3174188.121663854</v>
      </c>
      <c r="L65" s="19">
        <f t="shared" si="5"/>
        <v>32.469194028645241</v>
      </c>
    </row>
    <row r="66" spans="1:12" x14ac:dyDescent="0.2">
      <c r="A66" s="14">
        <v>57</v>
      </c>
      <c r="B66" s="49">
        <v>2</v>
      </c>
      <c r="C66" s="50">
        <v>1511</v>
      </c>
      <c r="D66" s="50">
        <v>1466</v>
      </c>
      <c r="E66" s="61" t="s">
        <v>62</v>
      </c>
      <c r="F66" s="17">
        <f t="shared" si="3"/>
        <v>1.3436345314074571E-3</v>
      </c>
      <c r="G66" s="17">
        <f t="shared" si="0"/>
        <v>1.342707760864285E-3</v>
      </c>
      <c r="H66" s="11">
        <f t="shared" si="6"/>
        <v>97624.513134721317</v>
      </c>
      <c r="I66" s="11">
        <f t="shared" si="4"/>
        <v>131.08119143658766</v>
      </c>
      <c r="J66" s="11">
        <f t="shared" si="1"/>
        <v>97557.176726680336</v>
      </c>
      <c r="K66" s="11">
        <f t="shared" si="2"/>
        <v>3076508.4554193849</v>
      </c>
      <c r="L66" s="19">
        <f t="shared" si="5"/>
        <v>31.513688075184756</v>
      </c>
    </row>
    <row r="67" spans="1:12" x14ac:dyDescent="0.2">
      <c r="A67" s="14">
        <v>58</v>
      </c>
      <c r="B67" s="49">
        <v>4</v>
      </c>
      <c r="C67" s="50">
        <v>1519</v>
      </c>
      <c r="D67" s="50">
        <v>1507</v>
      </c>
      <c r="E67" s="61" t="s">
        <v>63</v>
      </c>
      <c r="F67" s="17">
        <f t="shared" si="3"/>
        <v>2.6437541308658294E-3</v>
      </c>
      <c r="G67" s="17">
        <f t="shared" si="0"/>
        <v>2.6411356883459885E-3</v>
      </c>
      <c r="H67" s="11">
        <f t="shared" si="6"/>
        <v>97493.431943284726</v>
      </c>
      <c r="I67" s="11">
        <f t="shared" si="4"/>
        <v>257.4933824847401</v>
      </c>
      <c r="J67" s="11">
        <f t="shared" si="1"/>
        <v>97396.871924852952</v>
      </c>
      <c r="K67" s="11">
        <f t="shared" si="2"/>
        <v>2978951.2786927046</v>
      </c>
      <c r="L67" s="19">
        <f t="shared" si="5"/>
        <v>30.555404803327292</v>
      </c>
    </row>
    <row r="68" spans="1:12" x14ac:dyDescent="0.2">
      <c r="A68" s="14">
        <v>59</v>
      </c>
      <c r="B68" s="49">
        <v>6</v>
      </c>
      <c r="C68" s="50">
        <v>1572</v>
      </c>
      <c r="D68" s="50">
        <v>1515</v>
      </c>
      <c r="E68" s="61" t="s">
        <v>64</v>
      </c>
      <c r="F68" s="17">
        <f t="shared" si="3"/>
        <v>3.8872691933916422E-3</v>
      </c>
      <c r="G68" s="17">
        <f t="shared" si="0"/>
        <v>3.8834468853202594E-3</v>
      </c>
      <c r="H68" s="11">
        <f t="shared" si="6"/>
        <v>97235.938560799987</v>
      </c>
      <c r="I68" s="11">
        <f t="shared" si="4"/>
        <v>377.61060274513079</v>
      </c>
      <c r="J68" s="11">
        <f t="shared" si="1"/>
        <v>97140.327556184915</v>
      </c>
      <c r="K68" s="11">
        <f t="shared" si="2"/>
        <v>2881554.4067678517</v>
      </c>
      <c r="L68" s="19">
        <f t="shared" si="5"/>
        <v>29.634664398966688</v>
      </c>
    </row>
    <row r="69" spans="1:12" x14ac:dyDescent="0.2">
      <c r="A69" s="14">
        <v>60</v>
      </c>
      <c r="B69" s="49">
        <v>6</v>
      </c>
      <c r="C69" s="50">
        <v>1676</v>
      </c>
      <c r="D69" s="50">
        <v>1567</v>
      </c>
      <c r="E69" s="61" t="s">
        <v>65</v>
      </c>
      <c r="F69" s="17">
        <f t="shared" si="3"/>
        <v>3.7002775208140612E-3</v>
      </c>
      <c r="G69" s="17">
        <f t="shared" si="0"/>
        <v>3.6904890193189717E-3</v>
      </c>
      <c r="H69" s="11">
        <f t="shared" si="6"/>
        <v>96858.327958054855</v>
      </c>
      <c r="I69" s="11">
        <f t="shared" si="4"/>
        <v>357.45459575879721</v>
      </c>
      <c r="J69" s="11">
        <f t="shared" si="1"/>
        <v>96602.104503814946</v>
      </c>
      <c r="K69" s="11">
        <f t="shared" si="2"/>
        <v>2784414.0792116667</v>
      </c>
      <c r="L69" s="19">
        <f t="shared" si="5"/>
        <v>28.747286246955202</v>
      </c>
    </row>
    <row r="70" spans="1:12" x14ac:dyDescent="0.2">
      <c r="A70" s="14">
        <v>61</v>
      </c>
      <c r="B70" s="49">
        <v>5</v>
      </c>
      <c r="C70" s="50">
        <v>1675</v>
      </c>
      <c r="D70" s="50">
        <v>1658</v>
      </c>
      <c r="E70" s="61" t="s">
        <v>66</v>
      </c>
      <c r="F70" s="17">
        <f t="shared" si="3"/>
        <v>3.0003000300030001E-3</v>
      </c>
      <c r="G70" s="17">
        <f t="shared" si="0"/>
        <v>2.9944674219911289E-3</v>
      </c>
      <c r="H70" s="11">
        <f t="shared" si="6"/>
        <v>96500.873362296057</v>
      </c>
      <c r="I70" s="11">
        <f t="shared" si="4"/>
        <v>288.96872147708706</v>
      </c>
      <c r="J70" s="11">
        <f t="shared" si="1"/>
        <v>96313.274868313136</v>
      </c>
      <c r="K70" s="11">
        <f t="shared" si="2"/>
        <v>2687811.9747078517</v>
      </c>
      <c r="L70" s="19">
        <f t="shared" si="5"/>
        <v>27.852721753272846</v>
      </c>
    </row>
    <row r="71" spans="1:12" x14ac:dyDescent="0.2">
      <c r="A71" s="14">
        <v>62</v>
      </c>
      <c r="B71" s="49">
        <v>5</v>
      </c>
      <c r="C71" s="50">
        <v>1802</v>
      </c>
      <c r="D71" s="50">
        <v>1659</v>
      </c>
      <c r="E71" s="61" t="s">
        <v>67</v>
      </c>
      <c r="F71" s="17">
        <f t="shared" si="3"/>
        <v>2.889338341519792E-3</v>
      </c>
      <c r="G71" s="17">
        <f t="shared" si="0"/>
        <v>2.8853974938014447E-3</v>
      </c>
      <c r="H71" s="11">
        <f t="shared" si="6"/>
        <v>96211.904640818975</v>
      </c>
      <c r="I71" s="11">
        <f t="shared" si="4"/>
        <v>277.60958852448266</v>
      </c>
      <c r="J71" s="11">
        <f t="shared" si="1"/>
        <v>96080.678588323455</v>
      </c>
      <c r="K71" s="11">
        <f t="shared" si="2"/>
        <v>2591498.6998395384</v>
      </c>
      <c r="L71" s="19">
        <f t="shared" si="5"/>
        <v>26.935322707872743</v>
      </c>
    </row>
    <row r="72" spans="1:12" x14ac:dyDescent="0.2">
      <c r="A72" s="14">
        <v>63</v>
      </c>
      <c r="B72" s="49">
        <v>10</v>
      </c>
      <c r="C72" s="50">
        <v>1759</v>
      </c>
      <c r="D72" s="50">
        <v>1783</v>
      </c>
      <c r="E72" s="61" t="s">
        <v>68</v>
      </c>
      <c r="F72" s="17">
        <f t="shared" si="3"/>
        <v>5.6465273856578201E-3</v>
      </c>
      <c r="G72" s="17">
        <f t="shared" si="0"/>
        <v>5.6324922708124803E-3</v>
      </c>
      <c r="H72" s="11">
        <f t="shared" si="6"/>
        <v>95934.295052294488</v>
      </c>
      <c r="I72" s="11">
        <f t="shared" si="4"/>
        <v>540.34917538789273</v>
      </c>
      <c r="J72" s="11">
        <f t="shared" si="1"/>
        <v>95695.838961195812</v>
      </c>
      <c r="K72" s="11">
        <f t="shared" si="2"/>
        <v>2495418.0212512151</v>
      </c>
      <c r="L72" s="19">
        <f t="shared" si="5"/>
        <v>26.011740847117753</v>
      </c>
    </row>
    <row r="73" spans="1:12" x14ac:dyDescent="0.2">
      <c r="A73" s="14">
        <v>64</v>
      </c>
      <c r="B73" s="49">
        <v>10</v>
      </c>
      <c r="C73" s="50">
        <v>1678</v>
      </c>
      <c r="D73" s="50">
        <v>1747</v>
      </c>
      <c r="E73" s="61" t="s">
        <v>69</v>
      </c>
      <c r="F73" s="17">
        <f t="shared" si="3"/>
        <v>5.8394160583941602E-3</v>
      </c>
      <c r="G73" s="17">
        <f t="shared" ref="G73:G108" si="7">F73/((1+(1-E73)*F73))</f>
        <v>5.8259305176222749E-3</v>
      </c>
      <c r="H73" s="11">
        <f t="shared" si="6"/>
        <v>95393.945876906597</v>
      </c>
      <c r="I73" s="11">
        <f t="shared" si="4"/>
        <v>555.75850048067775</v>
      </c>
      <c r="J73" s="11">
        <f t="shared" ref="J73:J108" si="8">H74+I73*E73</f>
        <v>95173.643207316054</v>
      </c>
      <c r="K73" s="11">
        <f t="shared" ref="K73:K97" si="9">K74+J73</f>
        <v>2399722.1822900195</v>
      </c>
      <c r="L73" s="19">
        <f t="shared" si="5"/>
        <v>25.155916973877428</v>
      </c>
    </row>
    <row r="74" spans="1:12" x14ac:dyDescent="0.2">
      <c r="A74" s="14">
        <v>65</v>
      </c>
      <c r="B74" s="49">
        <v>5</v>
      </c>
      <c r="C74" s="50">
        <v>1592</v>
      </c>
      <c r="D74" s="50">
        <v>1663</v>
      </c>
      <c r="E74" s="61" t="s">
        <v>70</v>
      </c>
      <c r="F74" s="17">
        <f t="shared" ref="F74:F108" si="10">B74/((C74+D74)/2)</f>
        <v>3.0721966205837174E-3</v>
      </c>
      <c r="G74" s="17">
        <f t="shared" si="7"/>
        <v>3.0688684775036601E-3</v>
      </c>
      <c r="H74" s="11">
        <f t="shared" si="6"/>
        <v>94838.187376425922</v>
      </c>
      <c r="I74" s="11">
        <f t="shared" ref="I74:I108" si="11">H74*G74</f>
        <v>291.04592370309905</v>
      </c>
      <c r="J74" s="11">
        <f t="shared" si="8"/>
        <v>94735.448165358728</v>
      </c>
      <c r="K74" s="11">
        <f t="shared" si="9"/>
        <v>2304548.5390827032</v>
      </c>
      <c r="L74" s="19">
        <f t="shared" ref="L74:L108" si="12">K74/H74</f>
        <v>24.29979529169648</v>
      </c>
    </row>
    <row r="75" spans="1:12" x14ac:dyDescent="0.2">
      <c r="A75" s="14">
        <v>66</v>
      </c>
      <c r="B75" s="49">
        <v>10</v>
      </c>
      <c r="C75" s="50">
        <v>1648</v>
      </c>
      <c r="D75" s="50">
        <v>1576</v>
      </c>
      <c r="E75" s="61" t="s">
        <v>71</v>
      </c>
      <c r="F75" s="17">
        <f t="shared" si="10"/>
        <v>6.2034739454094297E-3</v>
      </c>
      <c r="G75" s="17">
        <f t="shared" si="7"/>
        <v>6.1839897741545096E-3</v>
      </c>
      <c r="H75" s="11">
        <f t="shared" ref="H75:H108" si="13">H74-I74</f>
        <v>94547.141452722819</v>
      </c>
      <c r="I75" s="11">
        <f t="shared" si="11"/>
        <v>584.67855591917782</v>
      </c>
      <c r="J75" s="11">
        <f t="shared" si="8"/>
        <v>94250.183214171469</v>
      </c>
      <c r="K75" s="11">
        <f t="shared" si="9"/>
        <v>2209813.0909173447</v>
      </c>
      <c r="L75" s="19">
        <f t="shared" si="12"/>
        <v>23.372606056232126</v>
      </c>
    </row>
    <row r="76" spans="1:12" x14ac:dyDescent="0.2">
      <c r="A76" s="14">
        <v>67</v>
      </c>
      <c r="B76" s="49">
        <v>15</v>
      </c>
      <c r="C76" s="50">
        <v>1694</v>
      </c>
      <c r="D76" s="50">
        <v>1630</v>
      </c>
      <c r="E76" s="61" t="s">
        <v>72</v>
      </c>
      <c r="F76" s="17">
        <f t="shared" si="10"/>
        <v>9.0252707581227436E-3</v>
      </c>
      <c r="G76" s="17">
        <f t="shared" si="7"/>
        <v>8.9832408658406873E-3</v>
      </c>
      <c r="H76" s="11">
        <f t="shared" si="13"/>
        <v>93962.462896803641</v>
      </c>
      <c r="I76" s="11">
        <f t="shared" si="11"/>
        <v>844.08743654960585</v>
      </c>
      <c r="J76" s="11">
        <f t="shared" si="8"/>
        <v>93524.887969696312</v>
      </c>
      <c r="K76" s="11">
        <f t="shared" si="9"/>
        <v>2115562.9077031733</v>
      </c>
      <c r="L76" s="19">
        <f t="shared" si="12"/>
        <v>22.514979306434711</v>
      </c>
    </row>
    <row r="77" spans="1:12" x14ac:dyDescent="0.2">
      <c r="A77" s="14">
        <v>68</v>
      </c>
      <c r="B77" s="49">
        <v>6</v>
      </c>
      <c r="C77" s="50">
        <v>1371</v>
      </c>
      <c r="D77" s="50">
        <v>1689</v>
      </c>
      <c r="E77" s="61" t="s">
        <v>73</v>
      </c>
      <c r="F77" s="17">
        <f t="shared" si="10"/>
        <v>3.9215686274509803E-3</v>
      </c>
      <c r="G77" s="17">
        <f t="shared" si="7"/>
        <v>3.9142145091320578E-3</v>
      </c>
      <c r="H77" s="11">
        <f t="shared" si="13"/>
        <v>93118.375460254028</v>
      </c>
      <c r="I77" s="11">
        <f t="shared" si="11"/>
        <v>364.48529629333285</v>
      </c>
      <c r="J77" s="11">
        <f t="shared" si="8"/>
        <v>92943.750554799888</v>
      </c>
      <c r="K77" s="11">
        <f t="shared" si="9"/>
        <v>2022038.0197334772</v>
      </c>
      <c r="L77" s="19">
        <f t="shared" si="12"/>
        <v>21.714704640616816</v>
      </c>
    </row>
    <row r="78" spans="1:12" x14ac:dyDescent="0.2">
      <c r="A78" s="14">
        <v>69</v>
      </c>
      <c r="B78" s="49">
        <v>5</v>
      </c>
      <c r="C78" s="50">
        <v>1186</v>
      </c>
      <c r="D78" s="50">
        <v>1356</v>
      </c>
      <c r="E78" s="61" t="s">
        <v>74</v>
      </c>
      <c r="F78" s="17">
        <f t="shared" si="10"/>
        <v>3.9339103068450039E-3</v>
      </c>
      <c r="G78" s="17">
        <f t="shared" si="7"/>
        <v>3.9273749818358903E-3</v>
      </c>
      <c r="H78" s="11">
        <f t="shared" si="13"/>
        <v>92753.890163960692</v>
      </c>
      <c r="I78" s="11">
        <f t="shared" si="11"/>
        <v>364.27930769789327</v>
      </c>
      <c r="J78" s="11">
        <f t="shared" si="8"/>
        <v>92599.800016804482</v>
      </c>
      <c r="K78" s="11">
        <f t="shared" si="9"/>
        <v>1929094.2691786774</v>
      </c>
      <c r="L78" s="19">
        <f t="shared" si="12"/>
        <v>20.79798772610642</v>
      </c>
    </row>
    <row r="79" spans="1:12" x14ac:dyDescent="0.2">
      <c r="A79" s="14">
        <v>70</v>
      </c>
      <c r="B79" s="49">
        <v>7</v>
      </c>
      <c r="C79" s="50">
        <v>1186</v>
      </c>
      <c r="D79" s="50">
        <v>1189</v>
      </c>
      <c r="E79" s="61" t="s">
        <v>75</v>
      </c>
      <c r="F79" s="17">
        <f t="shared" si="10"/>
        <v>5.8947368421052634E-3</v>
      </c>
      <c r="G79" s="17">
        <f t="shared" si="7"/>
        <v>5.8837042154303177E-3</v>
      </c>
      <c r="H79" s="11">
        <f t="shared" si="13"/>
        <v>92389.610856262792</v>
      </c>
      <c r="I79" s="11">
        <f t="shared" si="11"/>
        <v>543.59314285696007</v>
      </c>
      <c r="J79" s="11">
        <f t="shared" si="8"/>
        <v>92216.693877519996</v>
      </c>
      <c r="K79" s="11">
        <f t="shared" si="9"/>
        <v>1836494.4691618728</v>
      </c>
      <c r="L79" s="19">
        <f t="shared" si="12"/>
        <v>19.877716251224829</v>
      </c>
    </row>
    <row r="80" spans="1:12" x14ac:dyDescent="0.2">
      <c r="A80" s="14">
        <v>71</v>
      </c>
      <c r="B80" s="49">
        <v>6</v>
      </c>
      <c r="C80" s="50">
        <v>1030</v>
      </c>
      <c r="D80" s="50">
        <v>1182</v>
      </c>
      <c r="E80" s="61" t="s">
        <v>76</v>
      </c>
      <c r="F80" s="17">
        <f t="shared" si="10"/>
        <v>5.4249547920433997E-3</v>
      </c>
      <c r="G80" s="17">
        <f t="shared" si="7"/>
        <v>5.4019734489403667E-3</v>
      </c>
      <c r="H80" s="11">
        <f t="shared" si="13"/>
        <v>91846.017713405832</v>
      </c>
      <c r="I80" s="11">
        <f t="shared" si="11"/>
        <v>496.14974907872494</v>
      </c>
      <c r="J80" s="11">
        <f t="shared" si="8"/>
        <v>91456.937080178293</v>
      </c>
      <c r="K80" s="11">
        <f t="shared" si="9"/>
        <v>1744277.7752843527</v>
      </c>
      <c r="L80" s="19">
        <f t="shared" si="12"/>
        <v>18.991327209494877</v>
      </c>
    </row>
    <row r="81" spans="1:12" x14ac:dyDescent="0.2">
      <c r="A81" s="14">
        <v>72</v>
      </c>
      <c r="B81" s="49">
        <v>7</v>
      </c>
      <c r="C81" s="50">
        <v>927</v>
      </c>
      <c r="D81" s="50">
        <v>1022</v>
      </c>
      <c r="E81" s="61" t="s">
        <v>77</v>
      </c>
      <c r="F81" s="17">
        <f t="shared" si="10"/>
        <v>7.1831708568496667E-3</v>
      </c>
      <c r="G81" s="17">
        <f t="shared" si="7"/>
        <v>7.1556869975749372E-3</v>
      </c>
      <c r="H81" s="11">
        <f t="shared" si="13"/>
        <v>91349.867964327103</v>
      </c>
      <c r="I81" s="11">
        <f t="shared" si="11"/>
        <v>653.67106242252271</v>
      </c>
      <c r="J81" s="11">
        <f t="shared" si="8"/>
        <v>91000.350047249784</v>
      </c>
      <c r="K81" s="11">
        <f t="shared" si="9"/>
        <v>1652820.8382041743</v>
      </c>
      <c r="L81" s="19">
        <f t="shared" si="12"/>
        <v>18.093302979371735</v>
      </c>
    </row>
    <row r="82" spans="1:12" x14ac:dyDescent="0.2">
      <c r="A82" s="14">
        <v>73</v>
      </c>
      <c r="B82" s="49">
        <v>11</v>
      </c>
      <c r="C82" s="50">
        <v>684</v>
      </c>
      <c r="D82" s="50">
        <v>925</v>
      </c>
      <c r="E82" s="61" t="s">
        <v>78</v>
      </c>
      <c r="F82" s="17">
        <f t="shared" si="10"/>
        <v>1.3673088875077687E-2</v>
      </c>
      <c r="G82" s="17">
        <f t="shared" si="7"/>
        <v>1.3602543329356032E-2</v>
      </c>
      <c r="H82" s="11">
        <f t="shared" si="13"/>
        <v>90696.196901904579</v>
      </c>
      <c r="I82" s="11">
        <f t="shared" si="11"/>
        <v>1233.6989481659634</v>
      </c>
      <c r="J82" s="11">
        <f t="shared" si="8"/>
        <v>90228.254890865224</v>
      </c>
      <c r="K82" s="11">
        <f t="shared" si="9"/>
        <v>1561820.4881569245</v>
      </c>
      <c r="L82" s="19">
        <f t="shared" si="12"/>
        <v>17.220352578247159</v>
      </c>
    </row>
    <row r="83" spans="1:12" x14ac:dyDescent="0.2">
      <c r="A83" s="14">
        <v>74</v>
      </c>
      <c r="B83" s="49">
        <v>8</v>
      </c>
      <c r="C83" s="50">
        <v>566</v>
      </c>
      <c r="D83" s="50">
        <v>682</v>
      </c>
      <c r="E83" s="61" t="s">
        <v>79</v>
      </c>
      <c r="F83" s="17">
        <f t="shared" si="10"/>
        <v>1.282051282051282E-2</v>
      </c>
      <c r="G83" s="17">
        <f t="shared" si="7"/>
        <v>1.2736533344881121E-2</v>
      </c>
      <c r="H83" s="11">
        <f t="shared" si="13"/>
        <v>89462.49795373861</v>
      </c>
      <c r="I83" s="11">
        <f t="shared" si="11"/>
        <v>1139.442088304151</v>
      </c>
      <c r="J83" s="11">
        <f t="shared" si="8"/>
        <v>88876.482887723789</v>
      </c>
      <c r="K83" s="11">
        <f t="shared" si="9"/>
        <v>1471592.2332660593</v>
      </c>
      <c r="L83" s="19">
        <f t="shared" si="12"/>
        <v>16.449263847148838</v>
      </c>
    </row>
    <row r="84" spans="1:12" x14ac:dyDescent="0.2">
      <c r="A84" s="14">
        <v>75</v>
      </c>
      <c r="B84" s="49">
        <v>3</v>
      </c>
      <c r="C84" s="50">
        <v>706</v>
      </c>
      <c r="D84" s="50">
        <v>562</v>
      </c>
      <c r="E84" s="61" t="s">
        <v>80</v>
      </c>
      <c r="F84" s="17">
        <f t="shared" si="10"/>
        <v>4.7318611987381704E-3</v>
      </c>
      <c r="G84" s="17">
        <f t="shared" si="7"/>
        <v>4.7195360633122616E-3</v>
      </c>
      <c r="H84" s="11">
        <f t="shared" si="13"/>
        <v>88323.055865434464</v>
      </c>
      <c r="I84" s="11">
        <f t="shared" si="11"/>
        <v>416.84384737886154</v>
      </c>
      <c r="J84" s="11">
        <f t="shared" si="8"/>
        <v>88092.999746066082</v>
      </c>
      <c r="K84" s="11">
        <f t="shared" si="9"/>
        <v>1382715.7503783356</v>
      </c>
      <c r="L84" s="19">
        <f t="shared" si="12"/>
        <v>15.655207316252588</v>
      </c>
    </row>
    <row r="85" spans="1:12" x14ac:dyDescent="0.2">
      <c r="A85" s="14">
        <v>76</v>
      </c>
      <c r="B85" s="49">
        <v>5</v>
      </c>
      <c r="C85" s="50">
        <v>446</v>
      </c>
      <c r="D85" s="50">
        <v>699</v>
      </c>
      <c r="E85" s="61" t="s">
        <v>81</v>
      </c>
      <c r="F85" s="17">
        <f t="shared" si="10"/>
        <v>8.7336244541484712E-3</v>
      </c>
      <c r="G85" s="17">
        <f t="shared" si="7"/>
        <v>8.6850036042764953E-3</v>
      </c>
      <c r="H85" s="11">
        <f t="shared" si="13"/>
        <v>87906.212018055608</v>
      </c>
      <c r="I85" s="11">
        <f t="shared" si="11"/>
        <v>763.46576821510678</v>
      </c>
      <c r="J85" s="11">
        <f t="shared" si="8"/>
        <v>87416.830460629732</v>
      </c>
      <c r="K85" s="11">
        <f t="shared" si="9"/>
        <v>1294622.7506322695</v>
      </c>
      <c r="L85" s="19">
        <f t="shared" si="12"/>
        <v>14.72731813727065</v>
      </c>
    </row>
    <row r="86" spans="1:12" x14ac:dyDescent="0.2">
      <c r="A86" s="14">
        <v>77</v>
      </c>
      <c r="B86" s="49">
        <v>5</v>
      </c>
      <c r="C86" s="50">
        <v>483</v>
      </c>
      <c r="D86" s="50">
        <v>446</v>
      </c>
      <c r="E86" s="61" t="s">
        <v>82</v>
      </c>
      <c r="F86" s="17">
        <f t="shared" si="10"/>
        <v>1.0764262648008612E-2</v>
      </c>
      <c r="G86" s="17">
        <f t="shared" si="7"/>
        <v>1.0697750049209651E-2</v>
      </c>
      <c r="H86" s="11">
        <f t="shared" si="13"/>
        <v>87142.746249840508</v>
      </c>
      <c r="I86" s="11">
        <f t="shared" si="11"/>
        <v>932.2313179824954</v>
      </c>
      <c r="J86" s="11">
        <f t="shared" si="8"/>
        <v>86604.289440573819</v>
      </c>
      <c r="K86" s="11">
        <f t="shared" si="9"/>
        <v>1207205.9201716399</v>
      </c>
      <c r="L86" s="19">
        <f t="shared" si="12"/>
        <v>13.853200319284744</v>
      </c>
    </row>
    <row r="87" spans="1:12" x14ac:dyDescent="0.2">
      <c r="A87" s="14">
        <v>78</v>
      </c>
      <c r="B87" s="49">
        <v>11</v>
      </c>
      <c r="C87" s="50">
        <v>512</v>
      </c>
      <c r="D87" s="50">
        <v>475</v>
      </c>
      <c r="E87" s="61" t="s">
        <v>83</v>
      </c>
      <c r="F87" s="17">
        <f t="shared" si="10"/>
        <v>2.2289766970618033E-2</v>
      </c>
      <c r="G87" s="17">
        <f t="shared" si="7"/>
        <v>2.2042144580437798E-2</v>
      </c>
      <c r="H87" s="11">
        <f t="shared" si="13"/>
        <v>86210.514931858008</v>
      </c>
      <c r="I87" s="11">
        <f t="shared" si="11"/>
        <v>1900.2646344820059</v>
      </c>
      <c r="J87" s="11">
        <f t="shared" si="8"/>
        <v>85252.781556079077</v>
      </c>
      <c r="K87" s="11">
        <f t="shared" si="9"/>
        <v>1120601.630731066</v>
      </c>
      <c r="L87" s="19">
        <f t="shared" si="12"/>
        <v>12.998433330514324</v>
      </c>
    </row>
    <row r="88" spans="1:12" x14ac:dyDescent="0.2">
      <c r="A88" s="14">
        <v>79</v>
      </c>
      <c r="B88" s="49">
        <v>7</v>
      </c>
      <c r="C88" s="50">
        <v>566</v>
      </c>
      <c r="D88" s="50">
        <v>512</v>
      </c>
      <c r="E88" s="61" t="s">
        <v>84</v>
      </c>
      <c r="F88" s="17">
        <f t="shared" si="10"/>
        <v>1.2987012987012988E-2</v>
      </c>
      <c r="G88" s="17">
        <f t="shared" si="7"/>
        <v>1.2908422487504647E-2</v>
      </c>
      <c r="H88" s="11">
        <f t="shared" si="13"/>
        <v>84310.250297375998</v>
      </c>
      <c r="I88" s="11">
        <f t="shared" si="11"/>
        <v>1088.3123308657937</v>
      </c>
      <c r="J88" s="11">
        <f t="shared" si="8"/>
        <v>83800.049476666114</v>
      </c>
      <c r="K88" s="11">
        <f t="shared" si="9"/>
        <v>1035348.8491749868</v>
      </c>
      <c r="L88" s="19">
        <f t="shared" si="12"/>
        <v>12.2802250678078</v>
      </c>
    </row>
    <row r="89" spans="1:12" x14ac:dyDescent="0.2">
      <c r="A89" s="14">
        <v>80</v>
      </c>
      <c r="B89" s="49">
        <v>12</v>
      </c>
      <c r="C89" s="50">
        <v>446</v>
      </c>
      <c r="D89" s="50">
        <v>554</v>
      </c>
      <c r="E89" s="61" t="s">
        <v>85</v>
      </c>
      <c r="F89" s="17">
        <f t="shared" si="10"/>
        <v>2.4E-2</v>
      </c>
      <c r="G89" s="17">
        <f t="shared" si="7"/>
        <v>2.3767496838922923E-2</v>
      </c>
      <c r="H89" s="11">
        <f t="shared" si="13"/>
        <v>83221.937966510202</v>
      </c>
      <c r="I89" s="11">
        <f t="shared" si="11"/>
        <v>1977.9771475480709</v>
      </c>
      <c r="J89" s="11">
        <f t="shared" si="8"/>
        <v>82415.71448116962</v>
      </c>
      <c r="K89" s="11">
        <f t="shared" si="9"/>
        <v>951548.79969832068</v>
      </c>
      <c r="L89" s="19">
        <f t="shared" si="12"/>
        <v>11.433869757770346</v>
      </c>
    </row>
    <row r="90" spans="1:12" x14ac:dyDescent="0.2">
      <c r="A90" s="14">
        <v>81</v>
      </c>
      <c r="B90" s="49">
        <v>9</v>
      </c>
      <c r="C90" s="50">
        <v>398</v>
      </c>
      <c r="D90" s="50">
        <v>437</v>
      </c>
      <c r="E90" s="61" t="s">
        <v>86</v>
      </c>
      <c r="F90" s="17">
        <f t="shared" si="10"/>
        <v>2.1556886227544911E-2</v>
      </c>
      <c r="G90" s="17">
        <f t="shared" si="7"/>
        <v>2.1316103605737349E-2</v>
      </c>
      <c r="H90" s="11">
        <f t="shared" si="13"/>
        <v>81243.960818962136</v>
      </c>
      <c r="I90" s="11">
        <f t="shared" si="11"/>
        <v>1731.8046861574626</v>
      </c>
      <c r="J90" s="11">
        <f t="shared" si="8"/>
        <v>80336.495163415617</v>
      </c>
      <c r="K90" s="11">
        <f t="shared" si="9"/>
        <v>869133.08521715109</v>
      </c>
      <c r="L90" s="19">
        <f t="shared" si="12"/>
        <v>10.697817738771516</v>
      </c>
    </row>
    <row r="91" spans="1:12" x14ac:dyDescent="0.2">
      <c r="A91" s="14">
        <v>82</v>
      </c>
      <c r="B91" s="49">
        <v>18</v>
      </c>
      <c r="C91" s="50">
        <v>385</v>
      </c>
      <c r="D91" s="50">
        <v>381</v>
      </c>
      <c r="E91" s="61" t="s">
        <v>87</v>
      </c>
      <c r="F91" s="17">
        <f t="shared" si="10"/>
        <v>4.6997389033942558E-2</v>
      </c>
      <c r="G91" s="17">
        <f t="shared" si="7"/>
        <v>4.5868871090634346E-2</v>
      </c>
      <c r="H91" s="11">
        <f t="shared" si="13"/>
        <v>79512.156132804666</v>
      </c>
      <c r="I91" s="11">
        <f t="shared" si="11"/>
        <v>3647.1328397940083</v>
      </c>
      <c r="J91" s="11">
        <f t="shared" si="8"/>
        <v>77602.882091172505</v>
      </c>
      <c r="K91" s="11">
        <f t="shared" si="9"/>
        <v>788796.59005373542</v>
      </c>
      <c r="L91" s="19">
        <f t="shared" si="12"/>
        <v>9.9204527762554076</v>
      </c>
    </row>
    <row r="92" spans="1:12" x14ac:dyDescent="0.2">
      <c r="A92" s="14">
        <v>83</v>
      </c>
      <c r="B92" s="49">
        <v>6</v>
      </c>
      <c r="C92" s="50">
        <v>400</v>
      </c>
      <c r="D92" s="50">
        <v>360</v>
      </c>
      <c r="E92" s="61" t="s">
        <v>88</v>
      </c>
      <c r="F92" s="17">
        <f t="shared" si="10"/>
        <v>1.5789473684210527E-2</v>
      </c>
      <c r="G92" s="17">
        <f t="shared" si="7"/>
        <v>1.5686610797930829E-2</v>
      </c>
      <c r="H92" s="11">
        <f t="shared" si="13"/>
        <v>75865.023293010658</v>
      </c>
      <c r="I92" s="11">
        <f t="shared" si="11"/>
        <v>1190.0650935734147</v>
      </c>
      <c r="J92" s="11">
        <f t="shared" si="8"/>
        <v>75370.789259649624</v>
      </c>
      <c r="K92" s="11">
        <f t="shared" si="9"/>
        <v>711193.70796256291</v>
      </c>
      <c r="L92" s="19">
        <f t="shared" si="12"/>
        <v>9.3744610769543417</v>
      </c>
    </row>
    <row r="93" spans="1:12" x14ac:dyDescent="0.2">
      <c r="A93" s="14">
        <v>84</v>
      </c>
      <c r="B93" s="49">
        <v>16</v>
      </c>
      <c r="C93" s="50">
        <v>352</v>
      </c>
      <c r="D93" s="50">
        <v>384</v>
      </c>
      <c r="E93" s="61" t="s">
        <v>89</v>
      </c>
      <c r="F93" s="17">
        <f t="shared" si="10"/>
        <v>4.3478260869565216E-2</v>
      </c>
      <c r="G93" s="17">
        <f t="shared" si="7"/>
        <v>4.2542148633758894E-2</v>
      </c>
      <c r="H93" s="11">
        <f t="shared" si="13"/>
        <v>74674.958199437242</v>
      </c>
      <c r="I93" s="11">
        <f t="shared" si="11"/>
        <v>3176.8331709401914</v>
      </c>
      <c r="J93" s="11">
        <f t="shared" si="8"/>
        <v>73067.162931624407</v>
      </c>
      <c r="K93" s="11">
        <f t="shared" si="9"/>
        <v>635822.91870291333</v>
      </c>
      <c r="L93" s="19">
        <f t="shared" si="12"/>
        <v>8.5145400015463952</v>
      </c>
    </row>
    <row r="94" spans="1:12" x14ac:dyDescent="0.2">
      <c r="A94" s="14">
        <v>85</v>
      </c>
      <c r="B94" s="49">
        <v>16</v>
      </c>
      <c r="C94" s="50">
        <v>351</v>
      </c>
      <c r="D94" s="50">
        <v>327</v>
      </c>
      <c r="E94" s="61" t="s">
        <v>90</v>
      </c>
      <c r="F94" s="17">
        <f t="shared" si="10"/>
        <v>4.71976401179941E-2</v>
      </c>
      <c r="G94" s="17">
        <f t="shared" si="7"/>
        <v>4.5880398975949491E-2</v>
      </c>
      <c r="H94" s="11">
        <f t="shared" si="13"/>
        <v>71498.125028497045</v>
      </c>
      <c r="I94" s="11">
        <f t="shared" si="11"/>
        <v>3280.3625023397644</v>
      </c>
      <c r="J94" s="11">
        <f t="shared" si="8"/>
        <v>69502.680518323774</v>
      </c>
      <c r="K94" s="11">
        <f t="shared" si="9"/>
        <v>562755.75577128888</v>
      </c>
      <c r="L94" s="19">
        <f t="shared" si="12"/>
        <v>7.8709162729371016</v>
      </c>
    </row>
    <row r="95" spans="1:12" x14ac:dyDescent="0.2">
      <c r="A95" s="14">
        <v>86</v>
      </c>
      <c r="B95" s="49">
        <v>28</v>
      </c>
      <c r="C95" s="50">
        <v>298</v>
      </c>
      <c r="D95" s="50">
        <v>329</v>
      </c>
      <c r="E95" s="61" t="s">
        <v>91</v>
      </c>
      <c r="F95" s="17">
        <f t="shared" si="10"/>
        <v>8.9314194577352471E-2</v>
      </c>
      <c r="G95" s="17">
        <f t="shared" si="7"/>
        <v>8.5718974017354413E-2</v>
      </c>
      <c r="H95" s="11">
        <f t="shared" si="13"/>
        <v>68217.762526157283</v>
      </c>
      <c r="I95" s="11">
        <f t="shared" si="11"/>
        <v>5847.5566135017298</v>
      </c>
      <c r="J95" s="11">
        <f t="shared" si="8"/>
        <v>65471.749940456873</v>
      </c>
      <c r="K95" s="11">
        <f t="shared" si="9"/>
        <v>493253.07525296509</v>
      </c>
      <c r="L95" s="19">
        <f t="shared" si="12"/>
        <v>7.2305666000674398</v>
      </c>
    </row>
    <row r="96" spans="1:12" x14ac:dyDescent="0.2">
      <c r="A96" s="14">
        <v>87</v>
      </c>
      <c r="B96" s="49">
        <v>23</v>
      </c>
      <c r="C96" s="50">
        <v>296</v>
      </c>
      <c r="D96" s="50">
        <v>285</v>
      </c>
      <c r="E96" s="61" t="s">
        <v>92</v>
      </c>
      <c r="F96" s="17">
        <f t="shared" si="10"/>
        <v>7.9173838209982791E-2</v>
      </c>
      <c r="G96" s="17">
        <f t="shared" si="7"/>
        <v>7.6696910815164776E-2</v>
      </c>
      <c r="H96" s="11">
        <f t="shared" si="13"/>
        <v>62370.205912655554</v>
      </c>
      <c r="I96" s="11">
        <f t="shared" si="11"/>
        <v>4783.6021204064054</v>
      </c>
      <c r="J96" s="11">
        <f t="shared" si="8"/>
        <v>60418.974607741788</v>
      </c>
      <c r="K96" s="11">
        <f t="shared" si="9"/>
        <v>427781.32531250821</v>
      </c>
      <c r="L96" s="19">
        <f t="shared" si="12"/>
        <v>6.858744797340921</v>
      </c>
    </row>
    <row r="97" spans="1:12" x14ac:dyDescent="0.2">
      <c r="A97" s="14">
        <v>88</v>
      </c>
      <c r="B97" s="49">
        <v>26</v>
      </c>
      <c r="C97" s="50">
        <v>277</v>
      </c>
      <c r="D97" s="50">
        <v>269</v>
      </c>
      <c r="E97" s="61" t="s">
        <v>93</v>
      </c>
      <c r="F97" s="17">
        <f t="shared" si="10"/>
        <v>9.5238095238095233E-2</v>
      </c>
      <c r="G97" s="17">
        <f t="shared" si="7"/>
        <v>9.1263358674125911E-2</v>
      </c>
      <c r="H97" s="11">
        <f t="shared" si="13"/>
        <v>57586.603792249152</v>
      </c>
      <c r="I97" s="11">
        <f t="shared" si="11"/>
        <v>5255.546876716814</v>
      </c>
      <c r="J97" s="11">
        <f t="shared" si="8"/>
        <v>55183.242205526556</v>
      </c>
      <c r="K97" s="11">
        <f t="shared" si="9"/>
        <v>367362.3507047664</v>
      </c>
      <c r="L97" s="19">
        <f t="shared" si="12"/>
        <v>6.3793022424116526</v>
      </c>
    </row>
    <row r="98" spans="1:12" x14ac:dyDescent="0.2">
      <c r="A98" s="14">
        <v>89</v>
      </c>
      <c r="B98" s="49">
        <v>20</v>
      </c>
      <c r="C98" s="50">
        <v>212</v>
      </c>
      <c r="D98" s="50">
        <v>246</v>
      </c>
      <c r="E98" s="61" t="s">
        <v>94</v>
      </c>
      <c r="F98" s="17">
        <f t="shared" si="10"/>
        <v>8.7336244541484712E-2</v>
      </c>
      <c r="G98" s="17">
        <f t="shared" si="7"/>
        <v>8.3217522281491582E-2</v>
      </c>
      <c r="H98" s="11">
        <f t="shared" si="13"/>
        <v>52331.056915532339</v>
      </c>
      <c r="I98" s="11">
        <f t="shared" si="11"/>
        <v>4354.8608948823166</v>
      </c>
      <c r="J98" s="11">
        <f t="shared" si="8"/>
        <v>49863.15724640253</v>
      </c>
      <c r="K98" s="11">
        <f>K99+J98</f>
        <v>312179.10849923984</v>
      </c>
      <c r="L98" s="19">
        <f t="shared" si="12"/>
        <v>5.9654653832642586</v>
      </c>
    </row>
    <row r="99" spans="1:12" x14ac:dyDescent="0.2">
      <c r="A99" s="14">
        <v>90</v>
      </c>
      <c r="B99" s="49">
        <v>20</v>
      </c>
      <c r="C99" s="50">
        <v>199</v>
      </c>
      <c r="D99" s="50">
        <v>189</v>
      </c>
      <c r="E99" s="62" t="s">
        <v>95</v>
      </c>
      <c r="F99" s="21">
        <f t="shared" si="10"/>
        <v>0.10309278350515463</v>
      </c>
      <c r="G99" s="21">
        <f t="shared" si="7"/>
        <v>9.7671511173620884E-2</v>
      </c>
      <c r="H99" s="22">
        <f t="shared" si="13"/>
        <v>47976.196020650023</v>
      </c>
      <c r="I99" s="22">
        <f t="shared" si="11"/>
        <v>4685.9075656987443</v>
      </c>
      <c r="J99" s="22">
        <f t="shared" si="8"/>
        <v>45453.303387277825</v>
      </c>
      <c r="K99" s="22">
        <f t="shared" ref="K99:K108" si="14">K100+J99</f>
        <v>262315.95125283732</v>
      </c>
      <c r="L99" s="23">
        <f t="shared" si="12"/>
        <v>5.4676271361725028</v>
      </c>
    </row>
    <row r="100" spans="1:12" x14ac:dyDescent="0.2">
      <c r="A100" s="14">
        <v>91</v>
      </c>
      <c r="B100" s="49">
        <v>18</v>
      </c>
      <c r="C100" s="50">
        <v>175</v>
      </c>
      <c r="D100" s="50">
        <v>167</v>
      </c>
      <c r="E100" s="62" t="s">
        <v>96</v>
      </c>
      <c r="F100" s="21">
        <f t="shared" si="10"/>
        <v>0.10526315789473684</v>
      </c>
      <c r="G100" s="21">
        <f t="shared" si="7"/>
        <v>9.9258538715793029E-2</v>
      </c>
      <c r="H100" s="22">
        <f t="shared" si="13"/>
        <v>43290.288454951282</v>
      </c>
      <c r="I100" s="22">
        <f t="shared" si="11"/>
        <v>4296.9307726236302</v>
      </c>
      <c r="J100" s="22">
        <f t="shared" si="8"/>
        <v>40820.842339924486</v>
      </c>
      <c r="K100" s="22">
        <f t="shared" si="14"/>
        <v>216862.6478655595</v>
      </c>
      <c r="L100" s="23">
        <f t="shared" si="12"/>
        <v>5.0094987953529344</v>
      </c>
    </row>
    <row r="101" spans="1:12" x14ac:dyDescent="0.2">
      <c r="A101" s="14">
        <v>92</v>
      </c>
      <c r="B101" s="49">
        <v>16</v>
      </c>
      <c r="C101" s="50">
        <v>148</v>
      </c>
      <c r="D101" s="50">
        <v>142</v>
      </c>
      <c r="E101" s="62" t="s">
        <v>97</v>
      </c>
      <c r="F101" s="21">
        <f t="shared" si="10"/>
        <v>0.1103448275862069</v>
      </c>
      <c r="G101" s="21">
        <f t="shared" si="7"/>
        <v>0.10537629876288224</v>
      </c>
      <c r="H101" s="22">
        <f t="shared" si="13"/>
        <v>38993.357682327653</v>
      </c>
      <c r="I101" s="22">
        <f t="shared" si="11"/>
        <v>4108.9757089008881</v>
      </c>
      <c r="J101" s="22">
        <f t="shared" si="8"/>
        <v>37237.592361914307</v>
      </c>
      <c r="K101" s="22">
        <f t="shared" si="14"/>
        <v>176041.80552563502</v>
      </c>
      <c r="L101" s="23">
        <f t="shared" si="12"/>
        <v>4.5146613677082668</v>
      </c>
    </row>
    <row r="102" spans="1:12" x14ac:dyDescent="0.2">
      <c r="A102" s="14">
        <v>93</v>
      </c>
      <c r="B102" s="49">
        <v>22</v>
      </c>
      <c r="C102" s="50">
        <v>117</v>
      </c>
      <c r="D102" s="50">
        <v>126</v>
      </c>
      <c r="E102" s="62" t="s">
        <v>98</v>
      </c>
      <c r="F102" s="21">
        <f t="shared" si="10"/>
        <v>0.18106995884773663</v>
      </c>
      <c r="G102" s="21">
        <f t="shared" si="7"/>
        <v>0.16644675519616506</v>
      </c>
      <c r="H102" s="22">
        <f t="shared" si="13"/>
        <v>34884.381973426767</v>
      </c>
      <c r="I102" s="22">
        <f t="shared" si="11"/>
        <v>5806.3921865004786</v>
      </c>
      <c r="J102" s="22">
        <f t="shared" si="8"/>
        <v>32067.120484536736</v>
      </c>
      <c r="K102" s="22">
        <f t="shared" si="14"/>
        <v>138804.21316372071</v>
      </c>
      <c r="L102" s="23">
        <f t="shared" si="12"/>
        <v>3.9789787094251814</v>
      </c>
    </row>
    <row r="103" spans="1:12" x14ac:dyDescent="0.2">
      <c r="A103" s="14">
        <v>94</v>
      </c>
      <c r="B103" s="49">
        <v>17</v>
      </c>
      <c r="C103" s="50">
        <v>103</v>
      </c>
      <c r="D103" s="50">
        <v>93</v>
      </c>
      <c r="E103" s="62" t="s">
        <v>99</v>
      </c>
      <c r="F103" s="21">
        <f t="shared" si="10"/>
        <v>0.17346938775510204</v>
      </c>
      <c r="G103" s="21">
        <f t="shared" si="7"/>
        <v>0.1576017829396997</v>
      </c>
      <c r="H103" s="22">
        <f t="shared" si="13"/>
        <v>29077.98978692629</v>
      </c>
      <c r="I103" s="22">
        <f t="shared" si="11"/>
        <v>4582.7430347219615</v>
      </c>
      <c r="J103" s="22">
        <f t="shared" si="8"/>
        <v>26418.165729573666</v>
      </c>
      <c r="K103" s="22">
        <f t="shared" si="14"/>
        <v>106737.09267918397</v>
      </c>
      <c r="L103" s="23">
        <f t="shared" si="12"/>
        <v>3.670717730534931</v>
      </c>
    </row>
    <row r="104" spans="1:12" x14ac:dyDescent="0.2">
      <c r="A104" s="14">
        <v>95</v>
      </c>
      <c r="B104" s="49">
        <v>12</v>
      </c>
      <c r="C104" s="50">
        <v>62</v>
      </c>
      <c r="D104" s="50">
        <v>83</v>
      </c>
      <c r="E104" s="62" t="s">
        <v>100</v>
      </c>
      <c r="F104" s="21">
        <f t="shared" si="10"/>
        <v>0.16551724137931034</v>
      </c>
      <c r="G104" s="21">
        <f t="shared" si="7"/>
        <v>0.15390613777677453</v>
      </c>
      <c r="H104" s="22">
        <f t="shared" si="13"/>
        <v>24495.24675220433</v>
      </c>
      <c r="I104" s="22">
        <f t="shared" si="11"/>
        <v>3769.9688215208485</v>
      </c>
      <c r="J104" s="22">
        <f t="shared" si="8"/>
        <v>22776.894963355127</v>
      </c>
      <c r="K104" s="22">
        <f t="shared" si="14"/>
        <v>80318.926949610308</v>
      </c>
      <c r="L104" s="23">
        <f t="shared" si="12"/>
        <v>3.2789597003093016</v>
      </c>
    </row>
    <row r="105" spans="1:12" x14ac:dyDescent="0.2">
      <c r="A105" s="14">
        <v>96</v>
      </c>
      <c r="B105" s="49">
        <v>10</v>
      </c>
      <c r="C105" s="50">
        <v>37</v>
      </c>
      <c r="D105" s="50">
        <v>55</v>
      </c>
      <c r="E105" s="62" t="s">
        <v>101</v>
      </c>
      <c r="F105" s="21">
        <f t="shared" si="10"/>
        <v>0.21739130434782608</v>
      </c>
      <c r="G105" s="21">
        <f t="shared" si="7"/>
        <v>0.19496217733759649</v>
      </c>
      <c r="H105" s="22">
        <f t="shared" si="13"/>
        <v>20725.277930683482</v>
      </c>
      <c r="I105" s="22">
        <f t="shared" si="11"/>
        <v>4040.645311292888</v>
      </c>
      <c r="J105" s="22">
        <f t="shared" si="8"/>
        <v>18586.968431947287</v>
      </c>
      <c r="K105" s="22">
        <f t="shared" si="14"/>
        <v>57542.031986255184</v>
      </c>
      <c r="L105" s="23">
        <f t="shared" si="12"/>
        <v>2.7764178689765613</v>
      </c>
    </row>
    <row r="106" spans="1:12" x14ac:dyDescent="0.2">
      <c r="A106" s="14">
        <v>97</v>
      </c>
      <c r="B106" s="49">
        <v>5</v>
      </c>
      <c r="C106" s="50">
        <v>30</v>
      </c>
      <c r="D106" s="50">
        <v>26</v>
      </c>
      <c r="E106" s="62" t="s">
        <v>102</v>
      </c>
      <c r="F106" s="21">
        <f t="shared" si="10"/>
        <v>0.17857142857142858</v>
      </c>
      <c r="G106" s="21">
        <f t="shared" si="7"/>
        <v>0.16523736347262841</v>
      </c>
      <c r="H106" s="22">
        <f t="shared" si="13"/>
        <v>16684.632619390595</v>
      </c>
      <c r="I106" s="22">
        <f t="shared" si="11"/>
        <v>2756.9247045375159</v>
      </c>
      <c r="J106" s="22">
        <f t="shared" si="8"/>
        <v>15438.778345410092</v>
      </c>
      <c r="K106" s="22">
        <f t="shared" si="14"/>
        <v>38955.063554307897</v>
      </c>
      <c r="L106" s="23">
        <f t="shared" si="12"/>
        <v>2.3347870128728507</v>
      </c>
    </row>
    <row r="107" spans="1:12" x14ac:dyDescent="0.2">
      <c r="A107" s="14">
        <v>98</v>
      </c>
      <c r="B107" s="49">
        <v>8</v>
      </c>
      <c r="C107" s="50">
        <v>21</v>
      </c>
      <c r="D107" s="50">
        <v>20</v>
      </c>
      <c r="E107" s="62" t="s">
        <v>103</v>
      </c>
      <c r="F107" s="21">
        <f t="shared" si="10"/>
        <v>0.3902439024390244</v>
      </c>
      <c r="G107" s="21">
        <f t="shared" si="7"/>
        <v>0.3290231303260619</v>
      </c>
      <c r="H107" s="22">
        <f t="shared" si="13"/>
        <v>13927.707914853079</v>
      </c>
      <c r="I107" s="22">
        <f t="shared" si="11"/>
        <v>4582.5380564120287</v>
      </c>
      <c r="J107" s="22">
        <f t="shared" si="8"/>
        <v>11742.753769555824</v>
      </c>
      <c r="K107" s="22">
        <f t="shared" si="14"/>
        <v>23516.285208897807</v>
      </c>
      <c r="L107" s="23">
        <f t="shared" si="12"/>
        <v>1.6884533587769366</v>
      </c>
    </row>
    <row r="108" spans="1:12" x14ac:dyDescent="0.2">
      <c r="A108" s="14">
        <v>99</v>
      </c>
      <c r="B108" s="49">
        <v>1</v>
      </c>
      <c r="C108" s="50">
        <v>19</v>
      </c>
      <c r="D108" s="50">
        <v>21</v>
      </c>
      <c r="E108" s="62" t="s">
        <v>80</v>
      </c>
      <c r="F108" s="21">
        <f t="shared" si="10"/>
        <v>0.05</v>
      </c>
      <c r="G108" s="21">
        <f t="shared" si="7"/>
        <v>4.8657301757988311E-2</v>
      </c>
      <c r="H108" s="22">
        <f t="shared" si="13"/>
        <v>9345.1698584410515</v>
      </c>
      <c r="I108" s="22">
        <f t="shared" si="11"/>
        <v>454.71074978182315</v>
      </c>
      <c r="J108" s="22">
        <f t="shared" si="8"/>
        <v>9094.2149956364628</v>
      </c>
      <c r="K108" s="22">
        <f t="shared" si="14"/>
        <v>11773.531439341983</v>
      </c>
      <c r="L108" s="23">
        <f t="shared" si="12"/>
        <v>1.2598520538080435</v>
      </c>
    </row>
    <row r="109" spans="1:12" x14ac:dyDescent="0.2">
      <c r="A109" s="14" t="s">
        <v>24</v>
      </c>
      <c r="B109" s="22">
        <v>11</v>
      </c>
      <c r="C109" s="50">
        <v>35</v>
      </c>
      <c r="D109" s="50">
        <v>38</v>
      </c>
      <c r="E109" s="20"/>
      <c r="F109" s="21">
        <f>B109/((C109+D109)/2)</f>
        <v>0.30136986301369861</v>
      </c>
      <c r="G109" s="21">
        <v>1</v>
      </c>
      <c r="H109" s="22">
        <f>H108-I108</f>
        <v>8890.4591086592281</v>
      </c>
      <c r="I109" s="22">
        <f>H109*G109</f>
        <v>8890.4591086592281</v>
      </c>
      <c r="J109" s="22">
        <f>H109*F109</f>
        <v>2679.3164437055207</v>
      </c>
      <c r="K109" s="22">
        <f>J109</f>
        <v>2679.3164437055207</v>
      </c>
      <c r="L109" s="23">
        <f>K109/H109</f>
        <v>0.30136986301369861</v>
      </c>
    </row>
    <row r="110" spans="1:12" x14ac:dyDescent="0.2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">
      <c r="A112" s="26"/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0" t="s">
        <v>29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">
      <c r="A114" s="32" t="s">
        <v>12</v>
      </c>
      <c r="B114" s="51"/>
      <c r="C114" s="51"/>
      <c r="D114" s="51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13</v>
      </c>
      <c r="B115" s="51"/>
      <c r="C115" s="51"/>
      <c r="D115" s="51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14</v>
      </c>
      <c r="B116" s="51"/>
      <c r="C116" s="51"/>
      <c r="D116" s="51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15</v>
      </c>
      <c r="B117" s="51"/>
      <c r="C117" s="51"/>
      <c r="D117" s="51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16</v>
      </c>
      <c r="B118" s="51"/>
      <c r="C118" s="51"/>
      <c r="D118" s="51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17</v>
      </c>
      <c r="B119" s="51"/>
      <c r="C119" s="51"/>
      <c r="D119" s="51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18</v>
      </c>
      <c r="B120" s="51"/>
      <c r="C120" s="51"/>
      <c r="D120" s="51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19</v>
      </c>
      <c r="B121" s="51"/>
      <c r="C121" s="51"/>
      <c r="D121" s="51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20</v>
      </c>
      <c r="B122" s="51"/>
      <c r="C122" s="51"/>
      <c r="D122" s="51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21</v>
      </c>
      <c r="B123" s="51"/>
      <c r="C123" s="51"/>
      <c r="D123" s="51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30" t="s">
        <v>22</v>
      </c>
      <c r="B124" s="51"/>
      <c r="C124" s="51"/>
      <c r="D124" s="51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27"/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A126" s="4" t="s">
        <v>289</v>
      </c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x14ac:dyDescent="0.2">
      <c r="L128" s="12"/>
    </row>
    <row r="129" spans="12:12" x14ac:dyDescent="0.2">
      <c r="L129" s="12"/>
    </row>
    <row r="130" spans="12:12" x14ac:dyDescent="0.2">
      <c r="L130" s="12"/>
    </row>
    <row r="131" spans="12:12" x14ac:dyDescent="0.2">
      <c r="L131" s="12"/>
    </row>
    <row r="132" spans="12:12" x14ac:dyDescent="0.2">
      <c r="L132" s="12"/>
    </row>
    <row r="133" spans="12:12" x14ac:dyDescent="0.2">
      <c r="L133" s="12"/>
    </row>
    <row r="134" spans="12:12" x14ac:dyDescent="0.2">
      <c r="L134" s="12"/>
    </row>
    <row r="135" spans="12:12" x14ac:dyDescent="0.2">
      <c r="L135" s="12"/>
    </row>
    <row r="136" spans="12:12" x14ac:dyDescent="0.2">
      <c r="L136" s="12"/>
    </row>
    <row r="137" spans="12:12" x14ac:dyDescent="0.2">
      <c r="L137" s="12"/>
    </row>
    <row r="138" spans="12:12" x14ac:dyDescent="0.2">
      <c r="L138" s="12"/>
    </row>
    <row r="139" spans="12:12" x14ac:dyDescent="0.2">
      <c r="L139" s="12"/>
    </row>
    <row r="140" spans="12:12" x14ac:dyDescent="0.2">
      <c r="L140" s="12"/>
    </row>
    <row r="141" spans="12:12" x14ac:dyDescent="0.2">
      <c r="L141" s="12"/>
    </row>
    <row r="142" spans="12:12" x14ac:dyDescent="0.2">
      <c r="L142" s="12"/>
    </row>
    <row r="143" spans="12:12" x14ac:dyDescent="0.2">
      <c r="L143" s="12"/>
    </row>
    <row r="144" spans="12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ignoredErrors>
    <ignoredError sqref="E9:E108" numberStoredAsText="1"/>
  </ignoredErrors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43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8" customFormat="1" ht="14.25" x14ac:dyDescent="0.2">
      <c r="A6" s="35" t="s">
        <v>0</v>
      </c>
      <c r="B6" s="36" t="s">
        <v>1</v>
      </c>
      <c r="C6" s="77" t="s">
        <v>2</v>
      </c>
      <c r="D6" s="77"/>
      <c r="E6" s="63" t="s">
        <v>3</v>
      </c>
      <c r="F6" s="63" t="s">
        <v>4</v>
      </c>
      <c r="G6" s="63" t="s">
        <v>5</v>
      </c>
      <c r="H6" s="36" t="s">
        <v>6</v>
      </c>
      <c r="I6" s="36" t="s">
        <v>7</v>
      </c>
      <c r="J6" s="36" t="s">
        <v>8</v>
      </c>
      <c r="K6" s="36" t="s">
        <v>9</v>
      </c>
      <c r="L6" s="63" t="s">
        <v>10</v>
      </c>
    </row>
    <row r="7" spans="1:13" s="38" customFormat="1" x14ac:dyDescent="0.2">
      <c r="A7" s="39"/>
      <c r="B7" s="40"/>
      <c r="C7" s="41">
        <v>42005</v>
      </c>
      <c r="D7" s="42">
        <v>42370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49">
        <v>3</v>
      </c>
      <c r="C9" s="15">
        <v>993</v>
      </c>
      <c r="D9" s="50">
        <v>1048</v>
      </c>
      <c r="E9" s="61" t="s">
        <v>165</v>
      </c>
      <c r="F9" s="17">
        <f>B9/((C9+D9)/2)</f>
        <v>2.9397354238118569E-3</v>
      </c>
      <c r="G9" s="17">
        <f t="shared" ref="G9:G72" si="0">F9/((1+(1-E9)*F9))</f>
        <v>2.9324613105716985E-3</v>
      </c>
      <c r="H9" s="11">
        <v>100000</v>
      </c>
      <c r="I9" s="11">
        <f>H9*G9</f>
        <v>293.24613105716986</v>
      </c>
      <c r="J9" s="11">
        <f t="shared" ref="J9:J72" si="1">H10+I9*E9</f>
        <v>99752.558914613968</v>
      </c>
      <c r="K9" s="11">
        <f t="shared" ref="K9:K72" si="2">K10+J9</f>
        <v>8661510.6462623589</v>
      </c>
      <c r="L9" s="18">
        <f>K9/H9</f>
        <v>86.615106462623586</v>
      </c>
    </row>
    <row r="10" spans="1:13" x14ac:dyDescent="0.2">
      <c r="A10" s="14">
        <v>1</v>
      </c>
      <c r="B10" s="49">
        <v>0</v>
      </c>
      <c r="C10" s="15">
        <v>926</v>
      </c>
      <c r="D10" s="50">
        <v>992</v>
      </c>
      <c r="E10" s="61" t="s">
        <v>46</v>
      </c>
      <c r="F10" s="17">
        <f t="shared" ref="F10:F73" si="3">B10/((C10+D10)/2)</f>
        <v>0</v>
      </c>
      <c r="G10" s="17">
        <f t="shared" si="0"/>
        <v>0</v>
      </c>
      <c r="H10" s="11">
        <f>H9-I9</f>
        <v>99706.753868942833</v>
      </c>
      <c r="I10" s="11">
        <f t="shared" ref="I10:I73" si="4">H10*G10</f>
        <v>0</v>
      </c>
      <c r="J10" s="11">
        <f t="shared" si="1"/>
        <v>99706.753868942833</v>
      </c>
      <c r="K10" s="11">
        <f t="shared" si="2"/>
        <v>8561758.087347744</v>
      </c>
      <c r="L10" s="19">
        <f t="shared" ref="L10:L73" si="5">K10/H10</f>
        <v>85.869389536054328</v>
      </c>
    </row>
    <row r="11" spans="1:13" x14ac:dyDescent="0.2">
      <c r="A11" s="14">
        <v>2</v>
      </c>
      <c r="B11" s="49">
        <v>0</v>
      </c>
      <c r="C11" s="15">
        <v>1007</v>
      </c>
      <c r="D11" s="50">
        <v>930</v>
      </c>
      <c r="E11" s="61" t="s">
        <v>46</v>
      </c>
      <c r="F11" s="17">
        <f t="shared" si="3"/>
        <v>0</v>
      </c>
      <c r="G11" s="17">
        <f t="shared" si="0"/>
        <v>0</v>
      </c>
      <c r="H11" s="11">
        <f t="shared" ref="H11:H74" si="6">H10-I10</f>
        <v>99706.753868942833</v>
      </c>
      <c r="I11" s="11">
        <f t="shared" si="4"/>
        <v>0</v>
      </c>
      <c r="J11" s="11">
        <f t="shared" si="1"/>
        <v>99706.753868942833</v>
      </c>
      <c r="K11" s="11">
        <f t="shared" si="2"/>
        <v>8462051.333478801</v>
      </c>
      <c r="L11" s="19">
        <f t="shared" si="5"/>
        <v>84.869389536054328</v>
      </c>
    </row>
    <row r="12" spans="1:13" x14ac:dyDescent="0.2">
      <c r="A12" s="14">
        <v>3</v>
      </c>
      <c r="B12" s="49">
        <v>0</v>
      </c>
      <c r="C12" s="15">
        <v>1076</v>
      </c>
      <c r="D12" s="50">
        <v>1003</v>
      </c>
      <c r="E12" s="61" t="s">
        <v>46</v>
      </c>
      <c r="F12" s="17">
        <f t="shared" si="3"/>
        <v>0</v>
      </c>
      <c r="G12" s="17">
        <f t="shared" si="0"/>
        <v>0</v>
      </c>
      <c r="H12" s="11">
        <f t="shared" si="6"/>
        <v>99706.753868942833</v>
      </c>
      <c r="I12" s="11">
        <f t="shared" si="4"/>
        <v>0</v>
      </c>
      <c r="J12" s="11">
        <f t="shared" si="1"/>
        <v>99706.753868942833</v>
      </c>
      <c r="K12" s="11">
        <f t="shared" si="2"/>
        <v>8362344.5796098579</v>
      </c>
      <c r="L12" s="19">
        <f t="shared" si="5"/>
        <v>83.869389536054328</v>
      </c>
    </row>
    <row r="13" spans="1:13" x14ac:dyDescent="0.2">
      <c r="A13" s="14">
        <v>4</v>
      </c>
      <c r="B13" s="49">
        <v>0</v>
      </c>
      <c r="C13" s="15">
        <v>1010</v>
      </c>
      <c r="D13" s="50">
        <v>1052</v>
      </c>
      <c r="E13" s="61" t="s">
        <v>46</v>
      </c>
      <c r="F13" s="17">
        <f t="shared" si="3"/>
        <v>0</v>
      </c>
      <c r="G13" s="17">
        <f t="shared" si="0"/>
        <v>0</v>
      </c>
      <c r="H13" s="11">
        <f t="shared" si="6"/>
        <v>99706.753868942833</v>
      </c>
      <c r="I13" s="11">
        <f t="shared" si="4"/>
        <v>0</v>
      </c>
      <c r="J13" s="11">
        <f t="shared" si="1"/>
        <v>99706.753868942833</v>
      </c>
      <c r="K13" s="11">
        <f t="shared" si="2"/>
        <v>8262637.8257409148</v>
      </c>
      <c r="L13" s="19">
        <f t="shared" si="5"/>
        <v>82.869389536054314</v>
      </c>
    </row>
    <row r="14" spans="1:13" x14ac:dyDescent="0.2">
      <c r="A14" s="14">
        <v>5</v>
      </c>
      <c r="B14" s="49">
        <v>0</v>
      </c>
      <c r="C14" s="15">
        <v>1032</v>
      </c>
      <c r="D14" s="50">
        <v>1034</v>
      </c>
      <c r="E14" s="61" t="s">
        <v>46</v>
      </c>
      <c r="F14" s="17">
        <f t="shared" si="3"/>
        <v>0</v>
      </c>
      <c r="G14" s="17">
        <f t="shared" si="0"/>
        <v>0</v>
      </c>
      <c r="H14" s="11">
        <f t="shared" si="6"/>
        <v>99706.753868942833</v>
      </c>
      <c r="I14" s="11">
        <f t="shared" si="4"/>
        <v>0</v>
      </c>
      <c r="J14" s="11">
        <f t="shared" si="1"/>
        <v>99706.753868942833</v>
      </c>
      <c r="K14" s="11">
        <f t="shared" si="2"/>
        <v>8162931.0718719717</v>
      </c>
      <c r="L14" s="19">
        <f t="shared" si="5"/>
        <v>81.869389536054314</v>
      </c>
    </row>
    <row r="15" spans="1:13" x14ac:dyDescent="0.2">
      <c r="A15" s="14">
        <v>6</v>
      </c>
      <c r="B15" s="49">
        <v>0</v>
      </c>
      <c r="C15" s="15">
        <v>1033</v>
      </c>
      <c r="D15" s="50">
        <v>1018</v>
      </c>
      <c r="E15" s="61" t="s">
        <v>46</v>
      </c>
      <c r="F15" s="17">
        <f t="shared" si="3"/>
        <v>0</v>
      </c>
      <c r="G15" s="17">
        <f t="shared" si="0"/>
        <v>0</v>
      </c>
      <c r="H15" s="11">
        <f t="shared" si="6"/>
        <v>99706.753868942833</v>
      </c>
      <c r="I15" s="11">
        <f t="shared" si="4"/>
        <v>0</v>
      </c>
      <c r="J15" s="11">
        <f t="shared" si="1"/>
        <v>99706.753868942833</v>
      </c>
      <c r="K15" s="11">
        <f t="shared" si="2"/>
        <v>8063224.3180030286</v>
      </c>
      <c r="L15" s="19">
        <f t="shared" si="5"/>
        <v>80.869389536054314</v>
      </c>
    </row>
    <row r="16" spans="1:13" x14ac:dyDescent="0.2">
      <c r="A16" s="14">
        <v>7</v>
      </c>
      <c r="B16" s="49">
        <v>0</v>
      </c>
      <c r="C16" s="15">
        <v>967</v>
      </c>
      <c r="D16" s="50">
        <v>1026</v>
      </c>
      <c r="E16" s="61" t="s">
        <v>46</v>
      </c>
      <c r="F16" s="17">
        <f t="shared" si="3"/>
        <v>0</v>
      </c>
      <c r="G16" s="17">
        <f t="shared" si="0"/>
        <v>0</v>
      </c>
      <c r="H16" s="11">
        <f t="shared" si="6"/>
        <v>99706.753868942833</v>
      </c>
      <c r="I16" s="11">
        <f t="shared" si="4"/>
        <v>0</v>
      </c>
      <c r="J16" s="11">
        <f t="shared" si="1"/>
        <v>99706.753868942833</v>
      </c>
      <c r="K16" s="11">
        <f t="shared" si="2"/>
        <v>7963517.5641340856</v>
      </c>
      <c r="L16" s="19">
        <f t="shared" si="5"/>
        <v>79.869389536054314</v>
      </c>
    </row>
    <row r="17" spans="1:12" x14ac:dyDescent="0.2">
      <c r="A17" s="14">
        <v>8</v>
      </c>
      <c r="B17" s="49">
        <v>0</v>
      </c>
      <c r="C17" s="15">
        <v>978</v>
      </c>
      <c r="D17" s="50">
        <v>962</v>
      </c>
      <c r="E17" s="61" t="s">
        <v>46</v>
      </c>
      <c r="F17" s="17">
        <f t="shared" si="3"/>
        <v>0</v>
      </c>
      <c r="G17" s="17">
        <f t="shared" si="0"/>
        <v>0</v>
      </c>
      <c r="H17" s="11">
        <f t="shared" si="6"/>
        <v>99706.753868942833</v>
      </c>
      <c r="I17" s="11">
        <f t="shared" si="4"/>
        <v>0</v>
      </c>
      <c r="J17" s="11">
        <f t="shared" si="1"/>
        <v>99706.753868942833</v>
      </c>
      <c r="K17" s="11">
        <f t="shared" si="2"/>
        <v>7863810.8102651425</v>
      </c>
      <c r="L17" s="19">
        <f t="shared" si="5"/>
        <v>78.869389536054314</v>
      </c>
    </row>
    <row r="18" spans="1:12" x14ac:dyDescent="0.2">
      <c r="A18" s="14">
        <v>9</v>
      </c>
      <c r="B18" s="49">
        <v>0</v>
      </c>
      <c r="C18" s="15">
        <v>957</v>
      </c>
      <c r="D18" s="50">
        <v>974</v>
      </c>
      <c r="E18" s="61" t="s">
        <v>46</v>
      </c>
      <c r="F18" s="17">
        <f t="shared" si="3"/>
        <v>0</v>
      </c>
      <c r="G18" s="17">
        <f t="shared" si="0"/>
        <v>0</v>
      </c>
      <c r="H18" s="11">
        <f t="shared" si="6"/>
        <v>99706.753868942833</v>
      </c>
      <c r="I18" s="11">
        <f t="shared" si="4"/>
        <v>0</v>
      </c>
      <c r="J18" s="11">
        <f t="shared" si="1"/>
        <v>99706.753868942833</v>
      </c>
      <c r="K18" s="11">
        <f t="shared" si="2"/>
        <v>7764104.0563961994</v>
      </c>
      <c r="L18" s="19">
        <f t="shared" si="5"/>
        <v>77.869389536054314</v>
      </c>
    </row>
    <row r="19" spans="1:12" x14ac:dyDescent="0.2">
      <c r="A19" s="14">
        <v>10</v>
      </c>
      <c r="B19" s="49">
        <v>0</v>
      </c>
      <c r="C19" s="15">
        <v>875</v>
      </c>
      <c r="D19" s="50">
        <v>950</v>
      </c>
      <c r="E19" s="61" t="s">
        <v>46</v>
      </c>
      <c r="F19" s="17">
        <f t="shared" si="3"/>
        <v>0</v>
      </c>
      <c r="G19" s="17">
        <f t="shared" si="0"/>
        <v>0</v>
      </c>
      <c r="H19" s="11">
        <f t="shared" si="6"/>
        <v>99706.753868942833</v>
      </c>
      <c r="I19" s="11">
        <f t="shared" si="4"/>
        <v>0</v>
      </c>
      <c r="J19" s="11">
        <f t="shared" si="1"/>
        <v>99706.753868942833</v>
      </c>
      <c r="K19" s="11">
        <f t="shared" si="2"/>
        <v>7664397.3025272563</v>
      </c>
      <c r="L19" s="19">
        <f t="shared" si="5"/>
        <v>76.8693895360543</v>
      </c>
    </row>
    <row r="20" spans="1:12" x14ac:dyDescent="0.2">
      <c r="A20" s="14">
        <v>11</v>
      </c>
      <c r="B20" s="49">
        <v>0</v>
      </c>
      <c r="C20" s="15">
        <v>869</v>
      </c>
      <c r="D20" s="50">
        <v>873</v>
      </c>
      <c r="E20" s="61" t="s">
        <v>46</v>
      </c>
      <c r="F20" s="17">
        <f t="shared" si="3"/>
        <v>0</v>
      </c>
      <c r="G20" s="17">
        <f t="shared" si="0"/>
        <v>0</v>
      </c>
      <c r="H20" s="11">
        <f t="shared" si="6"/>
        <v>99706.753868942833</v>
      </c>
      <c r="I20" s="11">
        <f t="shared" si="4"/>
        <v>0</v>
      </c>
      <c r="J20" s="11">
        <f t="shared" si="1"/>
        <v>99706.753868942833</v>
      </c>
      <c r="K20" s="11">
        <f t="shared" si="2"/>
        <v>7564690.5486583132</v>
      </c>
      <c r="L20" s="19">
        <f t="shared" si="5"/>
        <v>75.8693895360543</v>
      </c>
    </row>
    <row r="21" spans="1:12" x14ac:dyDescent="0.2">
      <c r="A21" s="14">
        <v>12</v>
      </c>
      <c r="B21" s="49">
        <v>0</v>
      </c>
      <c r="C21" s="15">
        <v>857</v>
      </c>
      <c r="D21" s="50">
        <v>872</v>
      </c>
      <c r="E21" s="61" t="s">
        <v>46</v>
      </c>
      <c r="F21" s="17">
        <f t="shared" si="3"/>
        <v>0</v>
      </c>
      <c r="G21" s="17">
        <f t="shared" si="0"/>
        <v>0</v>
      </c>
      <c r="H21" s="11">
        <f t="shared" si="6"/>
        <v>99706.753868942833</v>
      </c>
      <c r="I21" s="11">
        <f t="shared" si="4"/>
        <v>0</v>
      </c>
      <c r="J21" s="11">
        <f t="shared" si="1"/>
        <v>99706.753868942833</v>
      </c>
      <c r="K21" s="11">
        <f t="shared" si="2"/>
        <v>7464983.7947893701</v>
      </c>
      <c r="L21" s="19">
        <f t="shared" si="5"/>
        <v>74.8693895360543</v>
      </c>
    </row>
    <row r="22" spans="1:12" x14ac:dyDescent="0.2">
      <c r="A22" s="14">
        <v>13</v>
      </c>
      <c r="B22" s="49">
        <v>0</v>
      </c>
      <c r="C22" s="15">
        <v>859</v>
      </c>
      <c r="D22" s="50">
        <v>849</v>
      </c>
      <c r="E22" s="61" t="s">
        <v>46</v>
      </c>
      <c r="F22" s="17">
        <f t="shared" si="3"/>
        <v>0</v>
      </c>
      <c r="G22" s="17">
        <f t="shared" si="0"/>
        <v>0</v>
      </c>
      <c r="H22" s="11">
        <f t="shared" si="6"/>
        <v>99706.753868942833</v>
      </c>
      <c r="I22" s="11">
        <f t="shared" si="4"/>
        <v>0</v>
      </c>
      <c r="J22" s="11">
        <f t="shared" si="1"/>
        <v>99706.753868942833</v>
      </c>
      <c r="K22" s="11">
        <f t="shared" si="2"/>
        <v>7365277.0409204271</v>
      </c>
      <c r="L22" s="19">
        <f t="shared" si="5"/>
        <v>73.8693895360543</v>
      </c>
    </row>
    <row r="23" spans="1:12" x14ac:dyDescent="0.2">
      <c r="A23" s="14">
        <v>14</v>
      </c>
      <c r="B23" s="49">
        <v>0</v>
      </c>
      <c r="C23" s="15">
        <v>829</v>
      </c>
      <c r="D23" s="50">
        <v>858</v>
      </c>
      <c r="E23" s="61" t="s">
        <v>46</v>
      </c>
      <c r="F23" s="17">
        <f t="shared" si="3"/>
        <v>0</v>
      </c>
      <c r="G23" s="17">
        <f t="shared" si="0"/>
        <v>0</v>
      </c>
      <c r="H23" s="11">
        <f t="shared" si="6"/>
        <v>99706.753868942833</v>
      </c>
      <c r="I23" s="11">
        <f t="shared" si="4"/>
        <v>0</v>
      </c>
      <c r="J23" s="11">
        <f t="shared" si="1"/>
        <v>99706.753868942833</v>
      </c>
      <c r="K23" s="11">
        <f t="shared" si="2"/>
        <v>7265570.287051484</v>
      </c>
      <c r="L23" s="19">
        <f t="shared" si="5"/>
        <v>72.8693895360543</v>
      </c>
    </row>
    <row r="24" spans="1:12" x14ac:dyDescent="0.2">
      <c r="A24" s="14">
        <v>15</v>
      </c>
      <c r="B24" s="49">
        <v>0</v>
      </c>
      <c r="C24" s="15">
        <v>776</v>
      </c>
      <c r="D24" s="50">
        <v>835</v>
      </c>
      <c r="E24" s="61" t="s">
        <v>46</v>
      </c>
      <c r="F24" s="17">
        <f t="shared" si="3"/>
        <v>0</v>
      </c>
      <c r="G24" s="17">
        <f t="shared" si="0"/>
        <v>0</v>
      </c>
      <c r="H24" s="11">
        <f t="shared" si="6"/>
        <v>99706.753868942833</v>
      </c>
      <c r="I24" s="11">
        <f t="shared" si="4"/>
        <v>0</v>
      </c>
      <c r="J24" s="11">
        <f t="shared" si="1"/>
        <v>99706.753868942833</v>
      </c>
      <c r="K24" s="11">
        <f t="shared" si="2"/>
        <v>7165863.5331825409</v>
      </c>
      <c r="L24" s="19">
        <f t="shared" si="5"/>
        <v>71.8693895360543</v>
      </c>
    </row>
    <row r="25" spans="1:12" x14ac:dyDescent="0.2">
      <c r="A25" s="14">
        <v>16</v>
      </c>
      <c r="B25" s="49">
        <v>0</v>
      </c>
      <c r="C25" s="15">
        <v>817</v>
      </c>
      <c r="D25" s="50">
        <v>798</v>
      </c>
      <c r="E25" s="61" t="s">
        <v>46</v>
      </c>
      <c r="F25" s="17">
        <f t="shared" si="3"/>
        <v>0</v>
      </c>
      <c r="G25" s="17">
        <f t="shared" si="0"/>
        <v>0</v>
      </c>
      <c r="H25" s="11">
        <f t="shared" si="6"/>
        <v>99706.753868942833</v>
      </c>
      <c r="I25" s="11">
        <f t="shared" si="4"/>
        <v>0</v>
      </c>
      <c r="J25" s="11">
        <f t="shared" si="1"/>
        <v>99706.753868942833</v>
      </c>
      <c r="K25" s="11">
        <f t="shared" si="2"/>
        <v>7066156.7793135978</v>
      </c>
      <c r="L25" s="19">
        <f t="shared" si="5"/>
        <v>70.869389536054285</v>
      </c>
    </row>
    <row r="26" spans="1:12" x14ac:dyDescent="0.2">
      <c r="A26" s="14">
        <v>17</v>
      </c>
      <c r="B26" s="49">
        <v>0</v>
      </c>
      <c r="C26" s="15">
        <v>823</v>
      </c>
      <c r="D26" s="50">
        <v>809</v>
      </c>
      <c r="E26" s="61" t="s">
        <v>46</v>
      </c>
      <c r="F26" s="17">
        <f t="shared" si="3"/>
        <v>0</v>
      </c>
      <c r="G26" s="17">
        <f t="shared" si="0"/>
        <v>0</v>
      </c>
      <c r="H26" s="11">
        <f t="shared" si="6"/>
        <v>99706.753868942833</v>
      </c>
      <c r="I26" s="11">
        <f t="shared" si="4"/>
        <v>0</v>
      </c>
      <c r="J26" s="11">
        <f t="shared" si="1"/>
        <v>99706.753868942833</v>
      </c>
      <c r="K26" s="11">
        <f t="shared" si="2"/>
        <v>6966450.0254446547</v>
      </c>
      <c r="L26" s="19">
        <f t="shared" si="5"/>
        <v>69.869389536054285</v>
      </c>
    </row>
    <row r="27" spans="1:12" x14ac:dyDescent="0.2">
      <c r="A27" s="14">
        <v>18</v>
      </c>
      <c r="B27" s="49">
        <v>0</v>
      </c>
      <c r="C27" s="15">
        <v>827</v>
      </c>
      <c r="D27" s="50">
        <v>833</v>
      </c>
      <c r="E27" s="61" t="s">
        <v>46</v>
      </c>
      <c r="F27" s="17">
        <f t="shared" si="3"/>
        <v>0</v>
      </c>
      <c r="G27" s="17">
        <f t="shared" si="0"/>
        <v>0</v>
      </c>
      <c r="H27" s="11">
        <f t="shared" si="6"/>
        <v>99706.753868942833</v>
      </c>
      <c r="I27" s="11">
        <f t="shared" si="4"/>
        <v>0</v>
      </c>
      <c r="J27" s="11">
        <f t="shared" si="1"/>
        <v>99706.753868942833</v>
      </c>
      <c r="K27" s="11">
        <f t="shared" si="2"/>
        <v>6866743.2715757117</v>
      </c>
      <c r="L27" s="19">
        <f t="shared" si="5"/>
        <v>68.869389536054285</v>
      </c>
    </row>
    <row r="28" spans="1:12" x14ac:dyDescent="0.2">
      <c r="A28" s="14">
        <v>19</v>
      </c>
      <c r="B28" s="49">
        <v>0</v>
      </c>
      <c r="C28" s="15">
        <v>834</v>
      </c>
      <c r="D28" s="50">
        <v>848</v>
      </c>
      <c r="E28" s="61" t="s">
        <v>46</v>
      </c>
      <c r="F28" s="17">
        <f t="shared" si="3"/>
        <v>0</v>
      </c>
      <c r="G28" s="17">
        <f t="shared" si="0"/>
        <v>0</v>
      </c>
      <c r="H28" s="11">
        <f t="shared" si="6"/>
        <v>99706.753868942833</v>
      </c>
      <c r="I28" s="11">
        <f t="shared" si="4"/>
        <v>0</v>
      </c>
      <c r="J28" s="11">
        <f t="shared" si="1"/>
        <v>99706.753868942833</v>
      </c>
      <c r="K28" s="11">
        <f t="shared" si="2"/>
        <v>6767036.5177067686</v>
      </c>
      <c r="L28" s="19">
        <f t="shared" si="5"/>
        <v>67.869389536054285</v>
      </c>
    </row>
    <row r="29" spans="1:12" x14ac:dyDescent="0.2">
      <c r="A29" s="14">
        <v>20</v>
      </c>
      <c r="B29" s="49">
        <v>0</v>
      </c>
      <c r="C29" s="15">
        <v>905</v>
      </c>
      <c r="D29" s="50">
        <v>864</v>
      </c>
      <c r="E29" s="61" t="s">
        <v>46</v>
      </c>
      <c r="F29" s="17">
        <f t="shared" si="3"/>
        <v>0</v>
      </c>
      <c r="G29" s="17">
        <f t="shared" si="0"/>
        <v>0</v>
      </c>
      <c r="H29" s="11">
        <f t="shared" si="6"/>
        <v>99706.753868942833</v>
      </c>
      <c r="I29" s="11">
        <f t="shared" si="4"/>
        <v>0</v>
      </c>
      <c r="J29" s="11">
        <f t="shared" si="1"/>
        <v>99706.753868942833</v>
      </c>
      <c r="K29" s="11">
        <f t="shared" si="2"/>
        <v>6667329.7638378255</v>
      </c>
      <c r="L29" s="19">
        <f t="shared" si="5"/>
        <v>66.869389536054285</v>
      </c>
    </row>
    <row r="30" spans="1:12" x14ac:dyDescent="0.2">
      <c r="A30" s="14">
        <v>21</v>
      </c>
      <c r="B30" s="49">
        <v>0</v>
      </c>
      <c r="C30" s="15">
        <v>921</v>
      </c>
      <c r="D30" s="50">
        <v>917</v>
      </c>
      <c r="E30" s="61" t="s">
        <v>46</v>
      </c>
      <c r="F30" s="17">
        <f t="shared" si="3"/>
        <v>0</v>
      </c>
      <c r="G30" s="17">
        <f t="shared" si="0"/>
        <v>0</v>
      </c>
      <c r="H30" s="11">
        <f t="shared" si="6"/>
        <v>99706.753868942833</v>
      </c>
      <c r="I30" s="11">
        <f t="shared" si="4"/>
        <v>0</v>
      </c>
      <c r="J30" s="11">
        <f t="shared" si="1"/>
        <v>99706.753868942833</v>
      </c>
      <c r="K30" s="11">
        <f t="shared" si="2"/>
        <v>6567623.0099688824</v>
      </c>
      <c r="L30" s="19">
        <f t="shared" si="5"/>
        <v>65.869389536054271</v>
      </c>
    </row>
    <row r="31" spans="1:12" x14ac:dyDescent="0.2">
      <c r="A31" s="14">
        <v>22</v>
      </c>
      <c r="B31" s="49">
        <v>0</v>
      </c>
      <c r="C31" s="15">
        <v>1016</v>
      </c>
      <c r="D31" s="50">
        <v>923</v>
      </c>
      <c r="E31" s="61" t="s">
        <v>46</v>
      </c>
      <c r="F31" s="17">
        <f t="shared" si="3"/>
        <v>0</v>
      </c>
      <c r="G31" s="17">
        <f t="shared" si="0"/>
        <v>0</v>
      </c>
      <c r="H31" s="11">
        <f t="shared" si="6"/>
        <v>99706.753868942833</v>
      </c>
      <c r="I31" s="11">
        <f t="shared" si="4"/>
        <v>0</v>
      </c>
      <c r="J31" s="11">
        <f t="shared" si="1"/>
        <v>99706.753868942833</v>
      </c>
      <c r="K31" s="11">
        <f t="shared" si="2"/>
        <v>6467916.2560999393</v>
      </c>
      <c r="L31" s="19">
        <f t="shared" si="5"/>
        <v>64.869389536054271</v>
      </c>
    </row>
    <row r="32" spans="1:12" x14ac:dyDescent="0.2">
      <c r="A32" s="14">
        <v>23</v>
      </c>
      <c r="B32" s="49">
        <v>0</v>
      </c>
      <c r="C32" s="15">
        <v>1081</v>
      </c>
      <c r="D32" s="50">
        <v>1026</v>
      </c>
      <c r="E32" s="61" t="s">
        <v>46</v>
      </c>
      <c r="F32" s="17">
        <f t="shared" si="3"/>
        <v>0</v>
      </c>
      <c r="G32" s="17">
        <f t="shared" si="0"/>
        <v>0</v>
      </c>
      <c r="H32" s="11">
        <f t="shared" si="6"/>
        <v>99706.753868942833</v>
      </c>
      <c r="I32" s="11">
        <f t="shared" si="4"/>
        <v>0</v>
      </c>
      <c r="J32" s="11">
        <f t="shared" si="1"/>
        <v>99706.753868942833</v>
      </c>
      <c r="K32" s="11">
        <f t="shared" si="2"/>
        <v>6368209.5022309963</v>
      </c>
      <c r="L32" s="19">
        <f t="shared" si="5"/>
        <v>63.869389536054271</v>
      </c>
    </row>
    <row r="33" spans="1:12" x14ac:dyDescent="0.2">
      <c r="A33" s="14">
        <v>24</v>
      </c>
      <c r="B33" s="49">
        <v>0</v>
      </c>
      <c r="C33" s="15">
        <v>1212</v>
      </c>
      <c r="D33" s="50">
        <v>1077</v>
      </c>
      <c r="E33" s="61" t="s">
        <v>46</v>
      </c>
      <c r="F33" s="17">
        <f t="shared" si="3"/>
        <v>0</v>
      </c>
      <c r="G33" s="17">
        <f t="shared" si="0"/>
        <v>0</v>
      </c>
      <c r="H33" s="11">
        <f t="shared" si="6"/>
        <v>99706.753868942833</v>
      </c>
      <c r="I33" s="11">
        <f t="shared" si="4"/>
        <v>0</v>
      </c>
      <c r="J33" s="11">
        <f t="shared" si="1"/>
        <v>99706.753868942833</v>
      </c>
      <c r="K33" s="11">
        <f t="shared" si="2"/>
        <v>6268502.7483620532</v>
      </c>
      <c r="L33" s="19">
        <f t="shared" si="5"/>
        <v>62.869389536054271</v>
      </c>
    </row>
    <row r="34" spans="1:12" x14ac:dyDescent="0.2">
      <c r="A34" s="14">
        <v>25</v>
      </c>
      <c r="B34" s="49">
        <v>0</v>
      </c>
      <c r="C34" s="15">
        <v>1199</v>
      </c>
      <c r="D34" s="50">
        <v>1228</v>
      </c>
      <c r="E34" s="61" t="s">
        <v>46</v>
      </c>
      <c r="F34" s="17">
        <f t="shared" si="3"/>
        <v>0</v>
      </c>
      <c r="G34" s="17">
        <f t="shared" si="0"/>
        <v>0</v>
      </c>
      <c r="H34" s="11">
        <f t="shared" si="6"/>
        <v>99706.753868942833</v>
      </c>
      <c r="I34" s="11">
        <f t="shared" si="4"/>
        <v>0</v>
      </c>
      <c r="J34" s="11">
        <f t="shared" si="1"/>
        <v>99706.753868942833</v>
      </c>
      <c r="K34" s="11">
        <f t="shared" si="2"/>
        <v>6168795.9944931101</v>
      </c>
      <c r="L34" s="19">
        <f t="shared" si="5"/>
        <v>61.869389536054271</v>
      </c>
    </row>
    <row r="35" spans="1:12" x14ac:dyDescent="0.2">
      <c r="A35" s="14">
        <v>26</v>
      </c>
      <c r="B35" s="49">
        <v>0</v>
      </c>
      <c r="C35" s="15">
        <v>1287</v>
      </c>
      <c r="D35" s="50">
        <v>1189</v>
      </c>
      <c r="E35" s="61" t="s">
        <v>46</v>
      </c>
      <c r="F35" s="17">
        <f t="shared" si="3"/>
        <v>0</v>
      </c>
      <c r="G35" s="17">
        <f t="shared" si="0"/>
        <v>0</v>
      </c>
      <c r="H35" s="11">
        <f t="shared" si="6"/>
        <v>99706.753868942833</v>
      </c>
      <c r="I35" s="11">
        <f t="shared" si="4"/>
        <v>0</v>
      </c>
      <c r="J35" s="11">
        <f t="shared" si="1"/>
        <v>99706.753868942833</v>
      </c>
      <c r="K35" s="11">
        <f t="shared" si="2"/>
        <v>6069089.240624167</v>
      </c>
      <c r="L35" s="19">
        <f t="shared" si="5"/>
        <v>60.869389536054264</v>
      </c>
    </row>
    <row r="36" spans="1:12" x14ac:dyDescent="0.2">
      <c r="A36" s="14">
        <v>27</v>
      </c>
      <c r="B36" s="49">
        <v>0</v>
      </c>
      <c r="C36" s="15">
        <v>1485</v>
      </c>
      <c r="D36" s="50">
        <v>1296</v>
      </c>
      <c r="E36" s="61" t="s">
        <v>46</v>
      </c>
      <c r="F36" s="17">
        <f t="shared" si="3"/>
        <v>0</v>
      </c>
      <c r="G36" s="17">
        <f t="shared" si="0"/>
        <v>0</v>
      </c>
      <c r="H36" s="11">
        <f t="shared" si="6"/>
        <v>99706.753868942833</v>
      </c>
      <c r="I36" s="11">
        <f t="shared" si="4"/>
        <v>0</v>
      </c>
      <c r="J36" s="11">
        <f t="shared" si="1"/>
        <v>99706.753868942833</v>
      </c>
      <c r="K36" s="11">
        <f t="shared" si="2"/>
        <v>5969382.4867552239</v>
      </c>
      <c r="L36" s="19">
        <f t="shared" si="5"/>
        <v>59.869389536054264</v>
      </c>
    </row>
    <row r="37" spans="1:12" x14ac:dyDescent="0.2">
      <c r="A37" s="14">
        <v>28</v>
      </c>
      <c r="B37" s="49">
        <v>0</v>
      </c>
      <c r="C37" s="15">
        <v>1533</v>
      </c>
      <c r="D37" s="50">
        <v>1471</v>
      </c>
      <c r="E37" s="61" t="s">
        <v>46</v>
      </c>
      <c r="F37" s="17">
        <f t="shared" si="3"/>
        <v>0</v>
      </c>
      <c r="G37" s="17">
        <f t="shared" si="0"/>
        <v>0</v>
      </c>
      <c r="H37" s="11">
        <f t="shared" si="6"/>
        <v>99706.753868942833</v>
      </c>
      <c r="I37" s="11">
        <f t="shared" si="4"/>
        <v>0</v>
      </c>
      <c r="J37" s="11">
        <f t="shared" si="1"/>
        <v>99706.753868942833</v>
      </c>
      <c r="K37" s="11">
        <f t="shared" si="2"/>
        <v>5869675.7328862809</v>
      </c>
      <c r="L37" s="19">
        <f t="shared" si="5"/>
        <v>58.869389536054264</v>
      </c>
    </row>
    <row r="38" spans="1:12" x14ac:dyDescent="0.2">
      <c r="A38" s="14">
        <v>29</v>
      </c>
      <c r="B38" s="49">
        <v>0</v>
      </c>
      <c r="C38" s="15">
        <v>1494</v>
      </c>
      <c r="D38" s="50">
        <v>1513</v>
      </c>
      <c r="E38" s="61" t="s">
        <v>46</v>
      </c>
      <c r="F38" s="17">
        <f t="shared" si="3"/>
        <v>0</v>
      </c>
      <c r="G38" s="17">
        <f t="shared" si="0"/>
        <v>0</v>
      </c>
      <c r="H38" s="11">
        <f t="shared" si="6"/>
        <v>99706.753868942833</v>
      </c>
      <c r="I38" s="11">
        <f t="shared" si="4"/>
        <v>0</v>
      </c>
      <c r="J38" s="11">
        <f t="shared" si="1"/>
        <v>99706.753868942833</v>
      </c>
      <c r="K38" s="11">
        <f t="shared" si="2"/>
        <v>5769968.9790173378</v>
      </c>
      <c r="L38" s="19">
        <f t="shared" si="5"/>
        <v>57.869389536054257</v>
      </c>
    </row>
    <row r="39" spans="1:12" x14ac:dyDescent="0.2">
      <c r="A39" s="14">
        <v>30</v>
      </c>
      <c r="B39" s="49">
        <v>0</v>
      </c>
      <c r="C39" s="15">
        <v>1548</v>
      </c>
      <c r="D39" s="50">
        <v>1494</v>
      </c>
      <c r="E39" s="61" t="s">
        <v>46</v>
      </c>
      <c r="F39" s="17">
        <f t="shared" si="3"/>
        <v>0</v>
      </c>
      <c r="G39" s="17">
        <f t="shared" si="0"/>
        <v>0</v>
      </c>
      <c r="H39" s="11">
        <f t="shared" si="6"/>
        <v>99706.753868942833</v>
      </c>
      <c r="I39" s="11">
        <f t="shared" si="4"/>
        <v>0</v>
      </c>
      <c r="J39" s="11">
        <f t="shared" si="1"/>
        <v>99706.753868942833</v>
      </c>
      <c r="K39" s="11">
        <f t="shared" si="2"/>
        <v>5670262.2251483947</v>
      </c>
      <c r="L39" s="19">
        <f t="shared" si="5"/>
        <v>56.869389536054257</v>
      </c>
    </row>
    <row r="40" spans="1:12" x14ac:dyDescent="0.2">
      <c r="A40" s="14">
        <v>31</v>
      </c>
      <c r="B40" s="49">
        <v>0</v>
      </c>
      <c r="C40" s="15">
        <v>1696</v>
      </c>
      <c r="D40" s="50">
        <v>1526</v>
      </c>
      <c r="E40" s="61" t="s">
        <v>46</v>
      </c>
      <c r="F40" s="17">
        <f t="shared" si="3"/>
        <v>0</v>
      </c>
      <c r="G40" s="17">
        <f t="shared" si="0"/>
        <v>0</v>
      </c>
      <c r="H40" s="11">
        <f t="shared" si="6"/>
        <v>99706.753868942833</v>
      </c>
      <c r="I40" s="11">
        <f t="shared" si="4"/>
        <v>0</v>
      </c>
      <c r="J40" s="11">
        <f t="shared" si="1"/>
        <v>99706.753868942833</v>
      </c>
      <c r="K40" s="11">
        <f t="shared" si="2"/>
        <v>5570555.4712794516</v>
      </c>
      <c r="L40" s="19">
        <f t="shared" si="5"/>
        <v>55.86938953605425</v>
      </c>
    </row>
    <row r="41" spans="1:12" x14ac:dyDescent="0.2">
      <c r="A41" s="14">
        <v>32</v>
      </c>
      <c r="B41" s="49">
        <v>1</v>
      </c>
      <c r="C41" s="15">
        <v>1823</v>
      </c>
      <c r="D41" s="50">
        <v>1673</v>
      </c>
      <c r="E41" s="61" t="s">
        <v>166</v>
      </c>
      <c r="F41" s="17">
        <f t="shared" si="3"/>
        <v>5.7208237986270023E-4</v>
      </c>
      <c r="G41" s="17">
        <f t="shared" si="0"/>
        <v>5.7189684056162325E-4</v>
      </c>
      <c r="H41" s="11">
        <f t="shared" si="6"/>
        <v>99706.753868942833</v>
      </c>
      <c r="I41" s="11">
        <f t="shared" si="4"/>
        <v>57.021977520303814</v>
      </c>
      <c r="J41" s="11">
        <f t="shared" si="1"/>
        <v>99674.416705491065</v>
      </c>
      <c r="K41" s="11">
        <f t="shared" si="2"/>
        <v>5470848.7174105085</v>
      </c>
      <c r="L41" s="19">
        <f t="shared" si="5"/>
        <v>54.86938953605425</v>
      </c>
    </row>
    <row r="42" spans="1:12" x14ac:dyDescent="0.2">
      <c r="A42" s="14">
        <v>33</v>
      </c>
      <c r="B42" s="49">
        <v>1</v>
      </c>
      <c r="C42" s="15">
        <v>1855</v>
      </c>
      <c r="D42" s="50">
        <v>1823</v>
      </c>
      <c r="E42" s="61" t="s">
        <v>167</v>
      </c>
      <c r="F42" s="17">
        <f t="shared" si="3"/>
        <v>5.4377379010331697E-4</v>
      </c>
      <c r="G42" s="17">
        <f t="shared" si="0"/>
        <v>5.4374868718676337E-4</v>
      </c>
      <c r="H42" s="11">
        <f t="shared" si="6"/>
        <v>99649.731891422532</v>
      </c>
      <c r="I42" s="11">
        <f t="shared" si="4"/>
        <v>54.184410894473949</v>
      </c>
      <c r="J42" s="11">
        <f t="shared" si="1"/>
        <v>99645.131634937585</v>
      </c>
      <c r="K42" s="11">
        <f t="shared" si="2"/>
        <v>5371174.3007050175</v>
      </c>
      <c r="L42" s="19">
        <f t="shared" si="5"/>
        <v>53.900539406943928</v>
      </c>
    </row>
    <row r="43" spans="1:12" x14ac:dyDescent="0.2">
      <c r="A43" s="14">
        <v>34</v>
      </c>
      <c r="B43" s="49">
        <v>0</v>
      </c>
      <c r="C43" s="15">
        <v>1914</v>
      </c>
      <c r="D43" s="50">
        <v>1815</v>
      </c>
      <c r="E43" s="61" t="s">
        <v>46</v>
      </c>
      <c r="F43" s="17">
        <f t="shared" si="3"/>
        <v>0</v>
      </c>
      <c r="G43" s="17">
        <f t="shared" si="0"/>
        <v>0</v>
      </c>
      <c r="H43" s="11">
        <f t="shared" si="6"/>
        <v>99595.547480528054</v>
      </c>
      <c r="I43" s="11">
        <f t="shared" si="4"/>
        <v>0</v>
      </c>
      <c r="J43" s="11">
        <f t="shared" si="1"/>
        <v>99595.547480528054</v>
      </c>
      <c r="K43" s="11">
        <f t="shared" si="2"/>
        <v>5271529.1690700799</v>
      </c>
      <c r="L43" s="19">
        <f t="shared" si="5"/>
        <v>52.929365844398994</v>
      </c>
    </row>
    <row r="44" spans="1:12" x14ac:dyDescent="0.2">
      <c r="A44" s="14">
        <v>35</v>
      </c>
      <c r="B44" s="49">
        <v>0</v>
      </c>
      <c r="C44" s="15">
        <v>1971</v>
      </c>
      <c r="D44" s="50">
        <v>1875</v>
      </c>
      <c r="E44" s="61" t="s">
        <v>46</v>
      </c>
      <c r="F44" s="17">
        <f t="shared" si="3"/>
        <v>0</v>
      </c>
      <c r="G44" s="17">
        <f t="shared" si="0"/>
        <v>0</v>
      </c>
      <c r="H44" s="11">
        <f t="shared" si="6"/>
        <v>99595.547480528054</v>
      </c>
      <c r="I44" s="11">
        <f t="shared" si="4"/>
        <v>0</v>
      </c>
      <c r="J44" s="11">
        <f t="shared" si="1"/>
        <v>99595.547480528054</v>
      </c>
      <c r="K44" s="11">
        <f t="shared" si="2"/>
        <v>5171933.6215895517</v>
      </c>
      <c r="L44" s="19">
        <f t="shared" si="5"/>
        <v>51.929365844398994</v>
      </c>
    </row>
    <row r="45" spans="1:12" x14ac:dyDescent="0.2">
      <c r="A45" s="14">
        <v>36</v>
      </c>
      <c r="B45" s="49">
        <v>0</v>
      </c>
      <c r="C45" s="15">
        <v>1987</v>
      </c>
      <c r="D45" s="50">
        <v>1929</v>
      </c>
      <c r="E45" s="61" t="s">
        <v>46</v>
      </c>
      <c r="F45" s="17">
        <f t="shared" si="3"/>
        <v>0</v>
      </c>
      <c r="G45" s="17">
        <f t="shared" si="0"/>
        <v>0</v>
      </c>
      <c r="H45" s="11">
        <f t="shared" si="6"/>
        <v>99595.547480528054</v>
      </c>
      <c r="I45" s="11">
        <f t="shared" si="4"/>
        <v>0</v>
      </c>
      <c r="J45" s="11">
        <f t="shared" si="1"/>
        <v>99595.547480528054</v>
      </c>
      <c r="K45" s="11">
        <f t="shared" si="2"/>
        <v>5072338.0741090234</v>
      </c>
      <c r="L45" s="19">
        <f t="shared" si="5"/>
        <v>50.929365844398994</v>
      </c>
    </row>
    <row r="46" spans="1:12" x14ac:dyDescent="0.2">
      <c r="A46" s="14">
        <v>37</v>
      </c>
      <c r="B46" s="49">
        <v>0</v>
      </c>
      <c r="C46" s="15">
        <v>2036</v>
      </c>
      <c r="D46" s="50">
        <v>1948</v>
      </c>
      <c r="E46" s="61" t="s">
        <v>46</v>
      </c>
      <c r="F46" s="17">
        <f t="shared" si="3"/>
        <v>0</v>
      </c>
      <c r="G46" s="17">
        <f t="shared" si="0"/>
        <v>0</v>
      </c>
      <c r="H46" s="11">
        <f t="shared" si="6"/>
        <v>99595.547480528054</v>
      </c>
      <c r="I46" s="11">
        <f t="shared" si="4"/>
        <v>0</v>
      </c>
      <c r="J46" s="11">
        <f t="shared" si="1"/>
        <v>99595.547480528054</v>
      </c>
      <c r="K46" s="11">
        <f t="shared" si="2"/>
        <v>4972742.5266284952</v>
      </c>
      <c r="L46" s="19">
        <f t="shared" si="5"/>
        <v>49.929365844398987</v>
      </c>
    </row>
    <row r="47" spans="1:12" x14ac:dyDescent="0.2">
      <c r="A47" s="14">
        <v>38</v>
      </c>
      <c r="B47" s="49">
        <v>1</v>
      </c>
      <c r="C47" s="15">
        <v>1939</v>
      </c>
      <c r="D47" s="50">
        <v>1985</v>
      </c>
      <c r="E47" s="61" t="s">
        <v>168</v>
      </c>
      <c r="F47" s="17">
        <f t="shared" si="3"/>
        <v>5.0968399592252807E-4</v>
      </c>
      <c r="G47" s="17">
        <f t="shared" si="0"/>
        <v>5.0954596142788037E-4</v>
      </c>
      <c r="H47" s="11">
        <f t="shared" si="6"/>
        <v>99595.547480528054</v>
      </c>
      <c r="I47" s="11">
        <f t="shared" si="4"/>
        <v>50.748508994901776</v>
      </c>
      <c r="J47" s="11">
        <f t="shared" si="1"/>
        <v>99568.574647997259</v>
      </c>
      <c r="K47" s="11">
        <f t="shared" si="2"/>
        <v>4873146.979147967</v>
      </c>
      <c r="L47" s="19">
        <f t="shared" si="5"/>
        <v>48.929365844398987</v>
      </c>
    </row>
    <row r="48" spans="1:12" x14ac:dyDescent="0.2">
      <c r="A48" s="14">
        <v>39</v>
      </c>
      <c r="B48" s="49">
        <v>2</v>
      </c>
      <c r="C48" s="15">
        <v>1843</v>
      </c>
      <c r="D48" s="50">
        <v>1903</v>
      </c>
      <c r="E48" s="61" t="s">
        <v>169</v>
      </c>
      <c r="F48" s="17">
        <f t="shared" si="3"/>
        <v>1.0678056593699946E-3</v>
      </c>
      <c r="G48" s="17">
        <f t="shared" si="0"/>
        <v>1.0673637833008159E-3</v>
      </c>
      <c r="H48" s="11">
        <f t="shared" si="6"/>
        <v>99544.79897153315</v>
      </c>
      <c r="I48" s="11">
        <f t="shared" si="4"/>
        <v>106.25051323817479</v>
      </c>
      <c r="J48" s="11">
        <f t="shared" si="1"/>
        <v>99503.605647550707</v>
      </c>
      <c r="K48" s="11">
        <f t="shared" si="2"/>
        <v>4773578.4044999694</v>
      </c>
      <c r="L48" s="19">
        <f t="shared" si="5"/>
        <v>47.954071471529829</v>
      </c>
    </row>
    <row r="49" spans="1:12" x14ac:dyDescent="0.2">
      <c r="A49" s="14">
        <v>40</v>
      </c>
      <c r="B49" s="49">
        <v>1</v>
      </c>
      <c r="C49" s="15">
        <v>1743</v>
      </c>
      <c r="D49" s="50">
        <v>1832</v>
      </c>
      <c r="E49" s="61" t="s">
        <v>170</v>
      </c>
      <c r="F49" s="17">
        <f t="shared" si="3"/>
        <v>5.5944055944055944E-4</v>
      </c>
      <c r="G49" s="17">
        <f t="shared" si="0"/>
        <v>5.5938911128956869E-4</v>
      </c>
      <c r="H49" s="11">
        <f t="shared" si="6"/>
        <v>99438.548458294972</v>
      </c>
      <c r="I49" s="11">
        <f t="shared" si="4"/>
        <v>55.624841250010334</v>
      </c>
      <c r="J49" s="11">
        <f t="shared" si="1"/>
        <v>99429.403734393461</v>
      </c>
      <c r="K49" s="11">
        <f t="shared" si="2"/>
        <v>4674074.7988524185</v>
      </c>
      <c r="L49" s="19">
        <f t="shared" si="5"/>
        <v>47.004656356309837</v>
      </c>
    </row>
    <row r="50" spans="1:12" x14ac:dyDescent="0.2">
      <c r="A50" s="14">
        <v>41</v>
      </c>
      <c r="B50" s="49">
        <v>0</v>
      </c>
      <c r="C50" s="15">
        <v>1582</v>
      </c>
      <c r="D50" s="50">
        <v>1722</v>
      </c>
      <c r="E50" s="61" t="s">
        <v>46</v>
      </c>
      <c r="F50" s="17">
        <f t="shared" si="3"/>
        <v>0</v>
      </c>
      <c r="G50" s="17">
        <f t="shared" si="0"/>
        <v>0</v>
      </c>
      <c r="H50" s="11">
        <f t="shared" si="6"/>
        <v>99382.923617044959</v>
      </c>
      <c r="I50" s="11">
        <f t="shared" si="4"/>
        <v>0</v>
      </c>
      <c r="J50" s="11">
        <f t="shared" si="1"/>
        <v>99382.923617044959</v>
      </c>
      <c r="K50" s="11">
        <f t="shared" si="2"/>
        <v>4574645.3951180251</v>
      </c>
      <c r="L50" s="19">
        <f t="shared" si="5"/>
        <v>46.030497278844763</v>
      </c>
    </row>
    <row r="51" spans="1:12" x14ac:dyDescent="0.2">
      <c r="A51" s="14">
        <v>42</v>
      </c>
      <c r="B51" s="49">
        <v>0</v>
      </c>
      <c r="C51" s="15">
        <v>1470</v>
      </c>
      <c r="D51" s="50">
        <v>1564</v>
      </c>
      <c r="E51" s="61" t="s">
        <v>46</v>
      </c>
      <c r="F51" s="17">
        <f t="shared" si="3"/>
        <v>0</v>
      </c>
      <c r="G51" s="17">
        <f t="shared" si="0"/>
        <v>0</v>
      </c>
      <c r="H51" s="11">
        <f t="shared" si="6"/>
        <v>99382.923617044959</v>
      </c>
      <c r="I51" s="11">
        <f t="shared" si="4"/>
        <v>0</v>
      </c>
      <c r="J51" s="11">
        <f t="shared" si="1"/>
        <v>99382.923617044959</v>
      </c>
      <c r="K51" s="11">
        <f t="shared" si="2"/>
        <v>4475262.4715009797</v>
      </c>
      <c r="L51" s="19">
        <f t="shared" si="5"/>
        <v>45.030497278844763</v>
      </c>
    </row>
    <row r="52" spans="1:12" x14ac:dyDescent="0.2">
      <c r="A52" s="14">
        <v>43</v>
      </c>
      <c r="B52" s="49">
        <v>2</v>
      </c>
      <c r="C52" s="15">
        <v>1442</v>
      </c>
      <c r="D52" s="50">
        <v>1442</v>
      </c>
      <c r="E52" s="61" t="s">
        <v>171</v>
      </c>
      <c r="F52" s="17">
        <f t="shared" si="3"/>
        <v>1.3869625520110957E-3</v>
      </c>
      <c r="G52" s="17">
        <f t="shared" si="0"/>
        <v>1.3863883833962799E-3</v>
      </c>
      <c r="H52" s="11">
        <f t="shared" si="6"/>
        <v>99382.923617044959</v>
      </c>
      <c r="I52" s="11">
        <f t="shared" si="4"/>
        <v>137.78333081063093</v>
      </c>
      <c r="J52" s="11">
        <f t="shared" si="1"/>
        <v>99341.781514464907</v>
      </c>
      <c r="K52" s="11">
        <f t="shared" si="2"/>
        <v>4375879.5478839343</v>
      </c>
      <c r="L52" s="19">
        <f t="shared" si="5"/>
        <v>44.030497278844756</v>
      </c>
    </row>
    <row r="53" spans="1:12" x14ac:dyDescent="0.2">
      <c r="A53" s="14">
        <v>44</v>
      </c>
      <c r="B53" s="49">
        <v>2</v>
      </c>
      <c r="C53" s="15">
        <v>1412</v>
      </c>
      <c r="D53" s="50">
        <v>1422</v>
      </c>
      <c r="E53" s="61" t="s">
        <v>172</v>
      </c>
      <c r="F53" s="17">
        <f t="shared" si="3"/>
        <v>1.4114326040931546E-3</v>
      </c>
      <c r="G53" s="17">
        <f t="shared" si="0"/>
        <v>1.410295609242062E-3</v>
      </c>
      <c r="H53" s="11">
        <f t="shared" si="6"/>
        <v>99245.140286234324</v>
      </c>
      <c r="I53" s="11">
        <f t="shared" si="4"/>
        <v>139.96498558428874</v>
      </c>
      <c r="J53" s="11">
        <f t="shared" si="1"/>
        <v>99165.192286468577</v>
      </c>
      <c r="K53" s="11">
        <f t="shared" si="2"/>
        <v>4276537.7663694695</v>
      </c>
      <c r="L53" s="19">
        <f t="shared" si="5"/>
        <v>43.090651633273389</v>
      </c>
    </row>
    <row r="54" spans="1:12" x14ac:dyDescent="0.2">
      <c r="A54" s="14">
        <v>45</v>
      </c>
      <c r="B54" s="49">
        <v>1</v>
      </c>
      <c r="C54" s="15">
        <v>1391</v>
      </c>
      <c r="D54" s="50">
        <v>1395</v>
      </c>
      <c r="E54" s="61" t="s">
        <v>106</v>
      </c>
      <c r="F54" s="17">
        <f t="shared" si="3"/>
        <v>7.1787508973438624E-4</v>
      </c>
      <c r="G54" s="17">
        <f t="shared" si="0"/>
        <v>7.173869267280363E-4</v>
      </c>
      <c r="H54" s="11">
        <f t="shared" si="6"/>
        <v>99105.175300650037</v>
      </c>
      <c r="I54" s="11">
        <f t="shared" si="4"/>
        <v>71.096757131776627</v>
      </c>
      <c r="J54" s="11">
        <f t="shared" si="1"/>
        <v>99037.782684564823</v>
      </c>
      <c r="K54" s="11">
        <f t="shared" si="2"/>
        <v>4177372.5740830014</v>
      </c>
      <c r="L54" s="19">
        <f t="shared" si="5"/>
        <v>42.150902426743414</v>
      </c>
    </row>
    <row r="55" spans="1:12" x14ac:dyDescent="0.2">
      <c r="A55" s="14">
        <v>46</v>
      </c>
      <c r="B55" s="49">
        <v>4</v>
      </c>
      <c r="C55" s="15">
        <v>1447</v>
      </c>
      <c r="D55" s="50">
        <v>1378</v>
      </c>
      <c r="E55" s="61" t="s">
        <v>173</v>
      </c>
      <c r="F55" s="17">
        <f t="shared" si="3"/>
        <v>2.8318584070796461E-3</v>
      </c>
      <c r="G55" s="17">
        <f t="shared" si="0"/>
        <v>2.8279639253609825E-3</v>
      </c>
      <c r="H55" s="11">
        <f t="shared" si="6"/>
        <v>99034.078543518262</v>
      </c>
      <c r="I55" s="11">
        <f t="shared" si="4"/>
        <v>280.06480150243573</v>
      </c>
      <c r="J55" s="11">
        <f t="shared" si="1"/>
        <v>98897.883030547629</v>
      </c>
      <c r="K55" s="11">
        <f t="shared" si="2"/>
        <v>4078334.7913984363</v>
      </c>
      <c r="L55" s="19">
        <f t="shared" si="5"/>
        <v>41.181125238685439</v>
      </c>
    </row>
    <row r="56" spans="1:12" x14ac:dyDescent="0.2">
      <c r="A56" s="14">
        <v>47</v>
      </c>
      <c r="B56" s="49">
        <v>1</v>
      </c>
      <c r="C56" s="15">
        <v>1449</v>
      </c>
      <c r="D56" s="50">
        <v>1443</v>
      </c>
      <c r="E56" s="61" t="s">
        <v>174</v>
      </c>
      <c r="F56" s="17">
        <f t="shared" si="3"/>
        <v>6.9156293222683268E-4</v>
      </c>
      <c r="G56" s="17">
        <f t="shared" si="0"/>
        <v>6.9142144425632412E-4</v>
      </c>
      <c r="H56" s="11">
        <f t="shared" si="6"/>
        <v>98754.013742015828</v>
      </c>
      <c r="I56" s="11">
        <f t="shared" si="4"/>
        <v>68.280642807613461</v>
      </c>
      <c r="J56" s="11">
        <f t="shared" si="1"/>
        <v>98733.809499809053</v>
      </c>
      <c r="K56" s="11">
        <f t="shared" si="2"/>
        <v>3979436.9083678885</v>
      </c>
      <c r="L56" s="19">
        <f t="shared" si="5"/>
        <v>40.296457405404674</v>
      </c>
    </row>
    <row r="57" spans="1:12" x14ac:dyDescent="0.2">
      <c r="A57" s="14">
        <v>48</v>
      </c>
      <c r="B57" s="49">
        <v>0</v>
      </c>
      <c r="C57" s="15">
        <v>1345</v>
      </c>
      <c r="D57" s="50">
        <v>1457</v>
      </c>
      <c r="E57" s="61" t="s">
        <v>46</v>
      </c>
      <c r="F57" s="17">
        <f t="shared" si="3"/>
        <v>0</v>
      </c>
      <c r="G57" s="17">
        <f t="shared" si="0"/>
        <v>0</v>
      </c>
      <c r="H57" s="11">
        <f t="shared" si="6"/>
        <v>98685.733099208213</v>
      </c>
      <c r="I57" s="11">
        <f t="shared" si="4"/>
        <v>0</v>
      </c>
      <c r="J57" s="11">
        <f t="shared" si="1"/>
        <v>98685.733099208213</v>
      </c>
      <c r="K57" s="11">
        <f t="shared" si="2"/>
        <v>3880703.0988680795</v>
      </c>
      <c r="L57" s="19">
        <f t="shared" si="5"/>
        <v>39.323851351104928</v>
      </c>
    </row>
    <row r="58" spans="1:12" x14ac:dyDescent="0.2">
      <c r="A58" s="14">
        <v>49</v>
      </c>
      <c r="B58" s="49">
        <v>3</v>
      </c>
      <c r="C58" s="15">
        <v>1432</v>
      </c>
      <c r="D58" s="50">
        <v>1344</v>
      </c>
      <c r="E58" s="61" t="s">
        <v>175</v>
      </c>
      <c r="F58" s="17">
        <f t="shared" si="3"/>
        <v>2.1613832853025938E-3</v>
      </c>
      <c r="G58" s="17">
        <f t="shared" si="0"/>
        <v>2.1591800815925367E-3</v>
      </c>
      <c r="H58" s="11">
        <f t="shared" si="6"/>
        <v>98685.733099208213</v>
      </c>
      <c r="I58" s="11">
        <f t="shared" si="4"/>
        <v>213.0802692451677</v>
      </c>
      <c r="J58" s="11">
        <f t="shared" si="1"/>
        <v>98585.137904097573</v>
      </c>
      <c r="K58" s="11">
        <f t="shared" si="2"/>
        <v>3782017.3657688713</v>
      </c>
      <c r="L58" s="19">
        <f t="shared" si="5"/>
        <v>38.323851351104928</v>
      </c>
    </row>
    <row r="59" spans="1:12" x14ac:dyDescent="0.2">
      <c r="A59" s="14">
        <v>50</v>
      </c>
      <c r="B59" s="49">
        <v>0</v>
      </c>
      <c r="C59" s="15">
        <v>1473</v>
      </c>
      <c r="D59" s="50">
        <v>1427</v>
      </c>
      <c r="E59" s="61" t="s">
        <v>46</v>
      </c>
      <c r="F59" s="17">
        <f t="shared" si="3"/>
        <v>0</v>
      </c>
      <c r="G59" s="17">
        <f t="shared" si="0"/>
        <v>0</v>
      </c>
      <c r="H59" s="11">
        <f t="shared" si="6"/>
        <v>98472.652829963044</v>
      </c>
      <c r="I59" s="11">
        <f t="shared" si="4"/>
        <v>0</v>
      </c>
      <c r="J59" s="11">
        <f t="shared" si="1"/>
        <v>98472.652829963044</v>
      </c>
      <c r="K59" s="11">
        <f t="shared" si="2"/>
        <v>3683432.2278647735</v>
      </c>
      <c r="L59" s="19">
        <f t="shared" si="5"/>
        <v>37.405636204653831</v>
      </c>
    </row>
    <row r="60" spans="1:12" x14ac:dyDescent="0.2">
      <c r="A60" s="14">
        <v>51</v>
      </c>
      <c r="B60" s="49">
        <v>4</v>
      </c>
      <c r="C60" s="15">
        <v>1385</v>
      </c>
      <c r="D60" s="50">
        <v>1476</v>
      </c>
      <c r="E60" s="61" t="s">
        <v>107</v>
      </c>
      <c r="F60" s="17">
        <f t="shared" si="3"/>
        <v>2.7962250961202375E-3</v>
      </c>
      <c r="G60" s="17">
        <f t="shared" si="0"/>
        <v>2.7916483930015604E-3</v>
      </c>
      <c r="H60" s="11">
        <f t="shared" si="6"/>
        <v>98472.652829963044</v>
      </c>
      <c r="I60" s="11">
        <f t="shared" si="4"/>
        <v>274.90102302736688</v>
      </c>
      <c r="J60" s="11">
        <f t="shared" si="1"/>
        <v>98311.478360162102</v>
      </c>
      <c r="K60" s="11">
        <f t="shared" si="2"/>
        <v>3584959.5750348102</v>
      </c>
      <c r="L60" s="19">
        <f t="shared" si="5"/>
        <v>36.405636204653831</v>
      </c>
    </row>
    <row r="61" spans="1:12" x14ac:dyDescent="0.2">
      <c r="A61" s="14">
        <v>52</v>
      </c>
      <c r="B61" s="49">
        <v>3</v>
      </c>
      <c r="C61" s="15">
        <v>1357</v>
      </c>
      <c r="D61" s="50">
        <v>1386</v>
      </c>
      <c r="E61" s="61" t="s">
        <v>176</v>
      </c>
      <c r="F61" s="17">
        <f t="shared" si="3"/>
        <v>2.1873860736419978E-3</v>
      </c>
      <c r="G61" s="17">
        <f t="shared" si="0"/>
        <v>2.185081342566419E-3</v>
      </c>
      <c r="H61" s="11">
        <f t="shared" si="6"/>
        <v>98197.751806935674</v>
      </c>
      <c r="I61" s="11">
        <f t="shared" si="4"/>
        <v>214.570075355303</v>
      </c>
      <c r="J61" s="11">
        <f t="shared" si="1"/>
        <v>98094.286116599338</v>
      </c>
      <c r="K61" s="11">
        <f t="shared" si="2"/>
        <v>3486648.0966746481</v>
      </c>
      <c r="L61" s="19">
        <f t="shared" si="5"/>
        <v>35.506394316742266</v>
      </c>
    </row>
    <row r="62" spans="1:12" x14ac:dyDescent="0.2">
      <c r="A62" s="14">
        <v>53</v>
      </c>
      <c r="B62" s="49">
        <v>2</v>
      </c>
      <c r="C62" s="15">
        <v>1411</v>
      </c>
      <c r="D62" s="50">
        <v>1350</v>
      </c>
      <c r="E62" s="61" t="s">
        <v>177</v>
      </c>
      <c r="F62" s="17">
        <f t="shared" si="3"/>
        <v>1.4487504527345165E-3</v>
      </c>
      <c r="G62" s="17">
        <f t="shared" si="0"/>
        <v>1.4467749577722561E-3</v>
      </c>
      <c r="H62" s="11">
        <f t="shared" si="6"/>
        <v>97983.181731580364</v>
      </c>
      <c r="I62" s="11">
        <f t="shared" si="4"/>
        <v>141.75961361209846</v>
      </c>
      <c r="J62" s="11">
        <f t="shared" si="1"/>
        <v>97849.573295750961</v>
      </c>
      <c r="K62" s="11">
        <f t="shared" si="2"/>
        <v>3388553.8105580485</v>
      </c>
      <c r="L62" s="19">
        <f t="shared" si="5"/>
        <v>34.583014663075637</v>
      </c>
    </row>
    <row r="63" spans="1:12" x14ac:dyDescent="0.2">
      <c r="A63" s="14">
        <v>54</v>
      </c>
      <c r="B63" s="49">
        <v>0</v>
      </c>
      <c r="C63" s="15">
        <v>1427</v>
      </c>
      <c r="D63" s="50">
        <v>1379</v>
      </c>
      <c r="E63" s="61" t="s">
        <v>46</v>
      </c>
      <c r="F63" s="17">
        <f t="shared" si="3"/>
        <v>0</v>
      </c>
      <c r="G63" s="17">
        <f t="shared" si="0"/>
        <v>0</v>
      </c>
      <c r="H63" s="11">
        <f t="shared" si="6"/>
        <v>97841.422117968265</v>
      </c>
      <c r="I63" s="11">
        <f t="shared" si="4"/>
        <v>0</v>
      </c>
      <c r="J63" s="11">
        <f t="shared" si="1"/>
        <v>97841.422117968265</v>
      </c>
      <c r="K63" s="11">
        <f t="shared" si="2"/>
        <v>3290704.2372622974</v>
      </c>
      <c r="L63" s="19">
        <f t="shared" si="5"/>
        <v>33.633037685150022</v>
      </c>
    </row>
    <row r="64" spans="1:12" x14ac:dyDescent="0.2">
      <c r="A64" s="14">
        <v>55</v>
      </c>
      <c r="B64" s="49">
        <v>4</v>
      </c>
      <c r="C64" s="15">
        <v>1477</v>
      </c>
      <c r="D64" s="50">
        <v>1420</v>
      </c>
      <c r="E64" s="61" t="s">
        <v>178</v>
      </c>
      <c r="F64" s="17">
        <f t="shared" si="3"/>
        <v>2.7614773904038659E-3</v>
      </c>
      <c r="G64" s="17">
        <f t="shared" si="0"/>
        <v>2.7552915373975722E-3</v>
      </c>
      <c r="H64" s="11">
        <f t="shared" si="6"/>
        <v>97841.422117968265</v>
      </c>
      <c r="I64" s="11">
        <f t="shared" si="4"/>
        <v>269.58164236858158</v>
      </c>
      <c r="J64" s="11">
        <f t="shared" si="1"/>
        <v>97622.252242722607</v>
      </c>
      <c r="K64" s="11">
        <f t="shared" si="2"/>
        <v>3192862.8151443293</v>
      </c>
      <c r="L64" s="19">
        <f t="shared" si="5"/>
        <v>32.633037685150022</v>
      </c>
    </row>
    <row r="65" spans="1:12" x14ac:dyDescent="0.2">
      <c r="A65" s="14">
        <v>56</v>
      </c>
      <c r="B65" s="49">
        <v>5</v>
      </c>
      <c r="C65" s="15">
        <v>1520</v>
      </c>
      <c r="D65" s="50">
        <v>1470</v>
      </c>
      <c r="E65" s="61" t="s">
        <v>179</v>
      </c>
      <c r="F65" s="17">
        <f t="shared" si="3"/>
        <v>3.3444816053511705E-3</v>
      </c>
      <c r="G65" s="17">
        <f t="shared" si="0"/>
        <v>3.3382594915897556E-3</v>
      </c>
      <c r="H65" s="11">
        <f t="shared" si="6"/>
        <v>97571.840475599689</v>
      </c>
      <c r="I65" s="11">
        <f t="shared" si="4"/>
        <v>325.72012257955214</v>
      </c>
      <c r="J65" s="11">
        <f t="shared" si="1"/>
        <v>97390.316651286092</v>
      </c>
      <c r="K65" s="11">
        <f t="shared" si="2"/>
        <v>3095240.5629016068</v>
      </c>
      <c r="L65" s="19">
        <f t="shared" si="5"/>
        <v>31.722682977120332</v>
      </c>
    </row>
    <row r="66" spans="1:12" x14ac:dyDescent="0.2">
      <c r="A66" s="14">
        <v>57</v>
      </c>
      <c r="B66" s="49">
        <v>7</v>
      </c>
      <c r="C66" s="15">
        <v>1532</v>
      </c>
      <c r="D66" s="50">
        <v>1511</v>
      </c>
      <c r="E66" s="61" t="s">
        <v>180</v>
      </c>
      <c r="F66" s="17">
        <f t="shared" si="3"/>
        <v>4.6007229707525467E-3</v>
      </c>
      <c r="G66" s="17">
        <f t="shared" si="0"/>
        <v>4.5866248646044723E-3</v>
      </c>
      <c r="H66" s="11">
        <f t="shared" si="6"/>
        <v>97246.120353020131</v>
      </c>
      <c r="I66" s="11">
        <f t="shared" si="4"/>
        <v>446.03147359748118</v>
      </c>
      <c r="J66" s="11">
        <f t="shared" si="1"/>
        <v>96948.126725509646</v>
      </c>
      <c r="K66" s="11">
        <f t="shared" si="2"/>
        <v>2997850.2462503207</v>
      </c>
      <c r="L66" s="19">
        <f t="shared" si="5"/>
        <v>30.827453428143034</v>
      </c>
    </row>
    <row r="67" spans="1:12" x14ac:dyDescent="0.2">
      <c r="A67" s="14">
        <v>58</v>
      </c>
      <c r="B67" s="49">
        <v>5</v>
      </c>
      <c r="C67" s="15">
        <v>1590</v>
      </c>
      <c r="D67" s="50">
        <v>1519</v>
      </c>
      <c r="E67" s="61" t="s">
        <v>181</v>
      </c>
      <c r="F67" s="17">
        <f t="shared" si="3"/>
        <v>3.2164683177870698E-3</v>
      </c>
      <c r="G67" s="17">
        <f t="shared" si="0"/>
        <v>3.2111542654564896E-3</v>
      </c>
      <c r="H67" s="11">
        <f t="shared" si="6"/>
        <v>96800.088879422648</v>
      </c>
      <c r="I67" s="11">
        <f t="shared" si="4"/>
        <v>310.84001830172537</v>
      </c>
      <c r="J67" s="11">
        <f t="shared" si="1"/>
        <v>96640.161690006411</v>
      </c>
      <c r="K67" s="11">
        <f t="shared" si="2"/>
        <v>2900902.1195248109</v>
      </c>
      <c r="L67" s="19">
        <f t="shared" si="5"/>
        <v>29.967969586662978</v>
      </c>
    </row>
    <row r="68" spans="1:12" x14ac:dyDescent="0.2">
      <c r="A68" s="14">
        <v>59</v>
      </c>
      <c r="B68" s="49">
        <v>2</v>
      </c>
      <c r="C68" s="15">
        <v>1688</v>
      </c>
      <c r="D68" s="50">
        <v>1572</v>
      </c>
      <c r="E68" s="61" t="s">
        <v>182</v>
      </c>
      <c r="F68" s="17">
        <f t="shared" si="3"/>
        <v>1.2269938650306749E-3</v>
      </c>
      <c r="G68" s="17">
        <f t="shared" si="0"/>
        <v>1.2263445795263001E-3</v>
      </c>
      <c r="H68" s="11">
        <f t="shared" si="6"/>
        <v>96489.248861120926</v>
      </c>
      <c r="I68" s="11">
        <f t="shared" si="4"/>
        <v>118.32906732339987</v>
      </c>
      <c r="J68" s="11">
        <f t="shared" si="1"/>
        <v>96438.189868570873</v>
      </c>
      <c r="K68" s="11">
        <f t="shared" si="2"/>
        <v>2804261.9578348044</v>
      </c>
      <c r="L68" s="19">
        <f t="shared" si="5"/>
        <v>29.062947332827097</v>
      </c>
    </row>
    <row r="69" spans="1:12" x14ac:dyDescent="0.2">
      <c r="A69" s="14">
        <v>60</v>
      </c>
      <c r="B69" s="49">
        <v>2</v>
      </c>
      <c r="C69" s="15">
        <v>1696</v>
      </c>
      <c r="D69" s="50">
        <v>1676</v>
      </c>
      <c r="E69" s="61" t="s">
        <v>183</v>
      </c>
      <c r="F69" s="17">
        <f t="shared" si="3"/>
        <v>1.1862396204033216E-3</v>
      </c>
      <c r="G69" s="17">
        <f t="shared" si="0"/>
        <v>1.1856404711260977E-3</v>
      </c>
      <c r="H69" s="11">
        <f t="shared" si="6"/>
        <v>96370.919793797526</v>
      </c>
      <c r="I69" s="11">
        <f t="shared" si="4"/>
        <v>114.26126274717348</v>
      </c>
      <c r="J69" s="11">
        <f t="shared" si="1"/>
        <v>96322.244495867242</v>
      </c>
      <c r="K69" s="11">
        <f t="shared" si="2"/>
        <v>2707823.7679662337</v>
      </c>
      <c r="L69" s="19">
        <f t="shared" si="5"/>
        <v>28.097934249876385</v>
      </c>
    </row>
    <row r="70" spans="1:12" x14ac:dyDescent="0.2">
      <c r="A70" s="14">
        <v>61</v>
      </c>
      <c r="B70" s="49">
        <v>4</v>
      </c>
      <c r="C70" s="15">
        <v>1813</v>
      </c>
      <c r="D70" s="50">
        <v>1675</v>
      </c>
      <c r="E70" s="61" t="s">
        <v>184</v>
      </c>
      <c r="F70" s="17">
        <f t="shared" si="3"/>
        <v>2.2935779816513763E-3</v>
      </c>
      <c r="G70" s="17">
        <f t="shared" si="0"/>
        <v>2.2919972395185244E-3</v>
      </c>
      <c r="H70" s="11">
        <f t="shared" si="6"/>
        <v>96256.658531050358</v>
      </c>
      <c r="I70" s="11">
        <f t="shared" si="4"/>
        <v>220.61999563844464</v>
      </c>
      <c r="J70" s="11">
        <f t="shared" si="1"/>
        <v>96190.318098361866</v>
      </c>
      <c r="K70" s="11">
        <f t="shared" si="2"/>
        <v>2611501.5234703664</v>
      </c>
      <c r="L70" s="19">
        <f t="shared" si="5"/>
        <v>27.130606477763315</v>
      </c>
    </row>
    <row r="71" spans="1:12" x14ac:dyDescent="0.2">
      <c r="A71" s="14">
        <v>62</v>
      </c>
      <c r="B71" s="49">
        <v>5</v>
      </c>
      <c r="C71" s="15">
        <v>1754</v>
      </c>
      <c r="D71" s="50">
        <v>1802</v>
      </c>
      <c r="E71" s="61" t="s">
        <v>185</v>
      </c>
      <c r="F71" s="17">
        <f t="shared" si="3"/>
        <v>2.8121484814398199E-3</v>
      </c>
      <c r="G71" s="17">
        <f t="shared" si="0"/>
        <v>2.8076188668618705E-3</v>
      </c>
      <c r="H71" s="11">
        <f t="shared" si="6"/>
        <v>96036.038535411906</v>
      </c>
      <c r="I71" s="11">
        <f t="shared" si="4"/>
        <v>269.63259369069613</v>
      </c>
      <c r="J71" s="11">
        <f t="shared" si="1"/>
        <v>95881.350316411554</v>
      </c>
      <c r="K71" s="11">
        <f t="shared" si="2"/>
        <v>2515311.2053720043</v>
      </c>
      <c r="L71" s="19">
        <f t="shared" si="5"/>
        <v>26.191326128519133</v>
      </c>
    </row>
    <row r="72" spans="1:12" x14ac:dyDescent="0.2">
      <c r="A72" s="14">
        <v>63</v>
      </c>
      <c r="B72" s="49">
        <v>5</v>
      </c>
      <c r="C72" s="15">
        <v>1690</v>
      </c>
      <c r="D72" s="50">
        <v>1759</v>
      </c>
      <c r="E72" s="61" t="s">
        <v>186</v>
      </c>
      <c r="F72" s="17">
        <f t="shared" si="3"/>
        <v>2.8993911278631487E-3</v>
      </c>
      <c r="G72" s="17">
        <f t="shared" si="0"/>
        <v>2.8941675288874096E-3</v>
      </c>
      <c r="H72" s="11">
        <f t="shared" si="6"/>
        <v>95766.405941721212</v>
      </c>
      <c r="I72" s="11">
        <f t="shared" si="4"/>
        <v>277.16402243477984</v>
      </c>
      <c r="J72" s="11">
        <f t="shared" si="1"/>
        <v>95593.871337755569</v>
      </c>
      <c r="K72" s="11">
        <f t="shared" si="2"/>
        <v>2419429.855055593</v>
      </c>
      <c r="L72" s="19">
        <f t="shared" si="5"/>
        <v>25.263868172393778</v>
      </c>
    </row>
    <row r="73" spans="1:12" x14ac:dyDescent="0.2">
      <c r="A73" s="14">
        <v>64</v>
      </c>
      <c r="B73" s="49">
        <v>9</v>
      </c>
      <c r="C73" s="15">
        <v>1594</v>
      </c>
      <c r="D73" s="50">
        <v>1678</v>
      </c>
      <c r="E73" s="61" t="s">
        <v>187</v>
      </c>
      <c r="F73" s="17">
        <f t="shared" si="3"/>
        <v>5.5012224938875308E-3</v>
      </c>
      <c r="G73" s="17">
        <f t="shared" ref="G73:G108" si="7">F73/((1+(1-E73)*F73))</f>
        <v>5.4866500051330659E-3</v>
      </c>
      <c r="H73" s="11">
        <f t="shared" si="6"/>
        <v>95489.241919286433</v>
      </c>
      <c r="I73" s="11">
        <f t="shared" si="4"/>
        <v>523.91604966660543</v>
      </c>
      <c r="J73" s="11">
        <f t="shared" ref="J73:J108" si="8">H74+I73*E73</f>
        <v>95236.295250507406</v>
      </c>
      <c r="K73" s="11">
        <f t="shared" ref="K73:K97" si="9">K74+J73</f>
        <v>2323835.9837178374</v>
      </c>
      <c r="L73" s="19">
        <f t="shared" si="5"/>
        <v>24.336102549458829</v>
      </c>
    </row>
    <row r="74" spans="1:12" x14ac:dyDescent="0.2">
      <c r="A74" s="14">
        <v>65</v>
      </c>
      <c r="B74" s="49">
        <v>6</v>
      </c>
      <c r="C74" s="15">
        <v>1664</v>
      </c>
      <c r="D74" s="50">
        <v>1592</v>
      </c>
      <c r="E74" s="61" t="s">
        <v>188</v>
      </c>
      <c r="F74" s="17">
        <f t="shared" ref="F74:F108" si="10">B74/((C74+D74)/2)</f>
        <v>3.6855036855036856E-3</v>
      </c>
      <c r="G74" s="17">
        <f t="shared" si="7"/>
        <v>3.6795585314734714E-3</v>
      </c>
      <c r="H74" s="11">
        <f t="shared" si="6"/>
        <v>94965.325869619832</v>
      </c>
      <c r="I74" s="11">
        <f t="shared" ref="I74:I108" si="11">H74*G74</f>
        <v>349.43047499771802</v>
      </c>
      <c r="J74" s="11">
        <f t="shared" si="8"/>
        <v>94812.135549380837</v>
      </c>
      <c r="K74" s="11">
        <f t="shared" si="9"/>
        <v>2228599.6884673298</v>
      </c>
      <c r="L74" s="19">
        <f t="shared" ref="L74:L108" si="12">K74/H74</f>
        <v>23.467509515283798</v>
      </c>
    </row>
    <row r="75" spans="1:12" x14ac:dyDescent="0.2">
      <c r="A75" s="14">
        <v>66</v>
      </c>
      <c r="B75" s="49">
        <v>10</v>
      </c>
      <c r="C75" s="15">
        <v>1700</v>
      </c>
      <c r="D75" s="50">
        <v>1648</v>
      </c>
      <c r="E75" s="61" t="s">
        <v>189</v>
      </c>
      <c r="F75" s="17">
        <f t="shared" si="10"/>
        <v>5.9737156511350063E-3</v>
      </c>
      <c r="G75" s="17">
        <f t="shared" si="7"/>
        <v>5.9525155926145948E-3</v>
      </c>
      <c r="H75" s="11">
        <f t="shared" ref="H75:H108" si="13">H74-I74</f>
        <v>94615.895394622115</v>
      </c>
      <c r="I75" s="11">
        <f t="shared" si="11"/>
        <v>563.2025926456796</v>
      </c>
      <c r="J75" s="11">
        <f t="shared" si="8"/>
        <v>94280.114008886754</v>
      </c>
      <c r="K75" s="11">
        <f t="shared" si="9"/>
        <v>2133787.5529179489</v>
      </c>
      <c r="L75" s="19">
        <f t="shared" si="12"/>
        <v>22.552104421972544</v>
      </c>
    </row>
    <row r="76" spans="1:12" x14ac:dyDescent="0.2">
      <c r="A76" s="14">
        <v>67</v>
      </c>
      <c r="B76" s="49">
        <v>10</v>
      </c>
      <c r="C76" s="15">
        <v>1379</v>
      </c>
      <c r="D76" s="50">
        <v>1694</v>
      </c>
      <c r="E76" s="61" t="s">
        <v>190</v>
      </c>
      <c r="F76" s="17">
        <f t="shared" si="10"/>
        <v>6.5082980800520666E-3</v>
      </c>
      <c r="G76" s="17">
        <f t="shared" si="7"/>
        <v>6.4920352465577605E-3</v>
      </c>
      <c r="H76" s="11">
        <f t="shared" si="13"/>
        <v>94052.692801976431</v>
      </c>
      <c r="I76" s="11">
        <f t="shared" si="11"/>
        <v>610.59339670410031</v>
      </c>
      <c r="J76" s="11">
        <f t="shared" si="8"/>
        <v>93817.675403585017</v>
      </c>
      <c r="K76" s="11">
        <f t="shared" si="9"/>
        <v>2039507.4389090622</v>
      </c>
      <c r="L76" s="19">
        <f t="shared" si="12"/>
        <v>21.684732017223048</v>
      </c>
    </row>
    <row r="77" spans="1:12" x14ac:dyDescent="0.2">
      <c r="A77" s="14">
        <v>68</v>
      </c>
      <c r="B77" s="49">
        <v>8</v>
      </c>
      <c r="C77" s="15">
        <v>1194</v>
      </c>
      <c r="D77" s="50">
        <v>1371</v>
      </c>
      <c r="E77" s="61" t="s">
        <v>191</v>
      </c>
      <c r="F77" s="17">
        <f t="shared" si="10"/>
        <v>6.2378167641325534E-3</v>
      </c>
      <c r="G77" s="17">
        <f t="shared" si="7"/>
        <v>6.2263399083482768E-3</v>
      </c>
      <c r="H77" s="11">
        <f t="shared" si="13"/>
        <v>93442.099405272325</v>
      </c>
      <c r="I77" s="11">
        <f t="shared" si="11"/>
        <v>581.80227264689381</v>
      </c>
      <c r="J77" s="11">
        <f t="shared" si="8"/>
        <v>93270.176833705176</v>
      </c>
      <c r="K77" s="11">
        <f t="shared" si="9"/>
        <v>1945689.7635054772</v>
      </c>
      <c r="L77" s="19">
        <f t="shared" si="12"/>
        <v>20.822410625287116</v>
      </c>
    </row>
    <row r="78" spans="1:12" x14ac:dyDescent="0.2">
      <c r="A78" s="14">
        <v>69</v>
      </c>
      <c r="B78" s="49">
        <v>3</v>
      </c>
      <c r="C78" s="15">
        <v>1200</v>
      </c>
      <c r="D78" s="50">
        <v>1186</v>
      </c>
      <c r="E78" s="61" t="s">
        <v>192</v>
      </c>
      <c r="F78" s="17">
        <f t="shared" si="10"/>
        <v>2.5146689019279128E-3</v>
      </c>
      <c r="G78" s="17">
        <f t="shared" si="7"/>
        <v>2.5105697076834898E-3</v>
      </c>
      <c r="H78" s="11">
        <f t="shared" si="13"/>
        <v>92860.297132625434</v>
      </c>
      <c r="I78" s="11">
        <f t="shared" si="11"/>
        <v>233.13224902765745</v>
      </c>
      <c r="J78" s="11">
        <f t="shared" si="8"/>
        <v>92708.924363331782</v>
      </c>
      <c r="K78" s="11">
        <f t="shared" si="9"/>
        <v>1852419.5866717719</v>
      </c>
      <c r="L78" s="19">
        <f t="shared" si="12"/>
        <v>19.948456378791242</v>
      </c>
    </row>
    <row r="79" spans="1:12" x14ac:dyDescent="0.2">
      <c r="A79" s="14">
        <v>70</v>
      </c>
      <c r="B79" s="49">
        <v>3</v>
      </c>
      <c r="C79" s="15">
        <v>1030</v>
      </c>
      <c r="D79" s="50">
        <v>1186</v>
      </c>
      <c r="E79" s="61" t="s">
        <v>193</v>
      </c>
      <c r="F79" s="17">
        <f t="shared" si="10"/>
        <v>2.707581227436823E-3</v>
      </c>
      <c r="G79" s="17">
        <f t="shared" si="7"/>
        <v>2.7045715372694466E-3</v>
      </c>
      <c r="H79" s="11">
        <f t="shared" si="13"/>
        <v>92627.164883597783</v>
      </c>
      <c r="I79" s="11">
        <f t="shared" si="11"/>
        <v>250.51679372214255</v>
      </c>
      <c r="J79" s="11">
        <f t="shared" si="8"/>
        <v>92524.202481377986</v>
      </c>
      <c r="K79" s="11">
        <f t="shared" si="9"/>
        <v>1759710.6623084401</v>
      </c>
      <c r="L79" s="19">
        <f t="shared" si="12"/>
        <v>18.997781747069816</v>
      </c>
    </row>
    <row r="80" spans="1:12" x14ac:dyDescent="0.2">
      <c r="A80" s="14">
        <v>71</v>
      </c>
      <c r="B80" s="49">
        <v>10</v>
      </c>
      <c r="C80" s="15">
        <v>941</v>
      </c>
      <c r="D80" s="50">
        <v>1030</v>
      </c>
      <c r="E80" s="61" t="s">
        <v>194</v>
      </c>
      <c r="F80" s="17">
        <f t="shared" si="10"/>
        <v>1.0147133434804667E-2</v>
      </c>
      <c r="G80" s="17">
        <f t="shared" si="7"/>
        <v>1.0090583165072858E-2</v>
      </c>
      <c r="H80" s="11">
        <f t="shared" si="13"/>
        <v>92376.648089875642</v>
      </c>
      <c r="I80" s="11">
        <f t="shared" si="11"/>
        <v>932.13425006155899</v>
      </c>
      <c r="J80" s="11">
        <f t="shared" si="8"/>
        <v>91861.830343566646</v>
      </c>
      <c r="K80" s="11">
        <f t="shared" si="9"/>
        <v>1667186.4598270622</v>
      </c>
      <c r="L80" s="19">
        <f t="shared" si="12"/>
        <v>18.047704634238439</v>
      </c>
    </row>
    <row r="81" spans="1:12" x14ac:dyDescent="0.2">
      <c r="A81" s="14">
        <v>72</v>
      </c>
      <c r="B81" s="49">
        <v>6</v>
      </c>
      <c r="C81" s="15">
        <v>689</v>
      </c>
      <c r="D81" s="50">
        <v>927</v>
      </c>
      <c r="E81" s="61" t="s">
        <v>116</v>
      </c>
      <c r="F81" s="17">
        <f t="shared" si="10"/>
        <v>7.4257425742574254E-3</v>
      </c>
      <c r="G81" s="17">
        <f t="shared" si="7"/>
        <v>7.4008252413532453E-3</v>
      </c>
      <c r="H81" s="11">
        <f t="shared" si="13"/>
        <v>91444.513839814084</v>
      </c>
      <c r="I81" s="11">
        <f t="shared" si="11"/>
        <v>676.76486620897231</v>
      </c>
      <c r="J81" s="11">
        <f t="shared" si="8"/>
        <v>91137.66864947493</v>
      </c>
      <c r="K81" s="11">
        <f t="shared" si="9"/>
        <v>1575324.6294834956</v>
      </c>
      <c r="L81" s="19">
        <f t="shared" si="12"/>
        <v>17.22710924181888</v>
      </c>
    </row>
    <row r="82" spans="1:12" x14ac:dyDescent="0.2">
      <c r="A82" s="14">
        <v>73</v>
      </c>
      <c r="B82" s="49">
        <v>5</v>
      </c>
      <c r="C82" s="15">
        <v>571</v>
      </c>
      <c r="D82" s="50">
        <v>684</v>
      </c>
      <c r="E82" s="61" t="s">
        <v>195</v>
      </c>
      <c r="F82" s="17">
        <f t="shared" si="10"/>
        <v>7.9681274900398405E-3</v>
      </c>
      <c r="G82" s="17">
        <f t="shared" si="7"/>
        <v>7.9344550536924584E-3</v>
      </c>
      <c r="H82" s="11">
        <f t="shared" si="13"/>
        <v>90767.748973605107</v>
      </c>
      <c r="I82" s="11">
        <f t="shared" si="11"/>
        <v>720.19262455590945</v>
      </c>
      <c r="J82" s="11">
        <f t="shared" si="8"/>
        <v>90384.174381766628</v>
      </c>
      <c r="K82" s="11">
        <f t="shared" si="9"/>
        <v>1484186.9608340207</v>
      </c>
      <c r="L82" s="19">
        <f t="shared" si="12"/>
        <v>16.351479216099282</v>
      </c>
    </row>
    <row r="83" spans="1:12" x14ac:dyDescent="0.2">
      <c r="A83" s="14">
        <v>74</v>
      </c>
      <c r="B83" s="49">
        <v>8</v>
      </c>
      <c r="C83" s="15">
        <v>715</v>
      </c>
      <c r="D83" s="50">
        <v>566</v>
      </c>
      <c r="E83" s="61" t="s">
        <v>100</v>
      </c>
      <c r="F83" s="17">
        <f t="shared" si="10"/>
        <v>1.249024199843872E-2</v>
      </c>
      <c r="G83" s="17">
        <f t="shared" si="7"/>
        <v>1.2419536925146208E-2</v>
      </c>
      <c r="H83" s="11">
        <f t="shared" si="13"/>
        <v>90047.556349049191</v>
      </c>
      <c r="I83" s="11">
        <f t="shared" si="11"/>
        <v>1118.3489510962004</v>
      </c>
      <c r="J83" s="11">
        <f t="shared" si="8"/>
        <v>89537.812897139549</v>
      </c>
      <c r="K83" s="11">
        <f t="shared" si="9"/>
        <v>1393802.786452254</v>
      </c>
      <c r="L83" s="19">
        <f t="shared" si="12"/>
        <v>15.478518717925999</v>
      </c>
    </row>
    <row r="84" spans="1:12" x14ac:dyDescent="0.2">
      <c r="A84" s="14">
        <v>75</v>
      </c>
      <c r="B84" s="49">
        <v>6</v>
      </c>
      <c r="C84" s="15">
        <v>459</v>
      </c>
      <c r="D84" s="50">
        <v>706</v>
      </c>
      <c r="E84" s="61" t="s">
        <v>196</v>
      </c>
      <c r="F84" s="17">
        <f t="shared" si="10"/>
        <v>1.0300429184549357E-2</v>
      </c>
      <c r="G84" s="17">
        <f t="shared" si="7"/>
        <v>1.0234573001674034E-2</v>
      </c>
      <c r="H84" s="11">
        <f t="shared" si="13"/>
        <v>88929.207397952996</v>
      </c>
      <c r="I84" s="11">
        <f t="shared" si="11"/>
        <v>910.15246509536053</v>
      </c>
      <c r="J84" s="11">
        <f t="shared" si="8"/>
        <v>88360.635153007926</v>
      </c>
      <c r="K84" s="11">
        <f t="shared" si="9"/>
        <v>1304264.9735551146</v>
      </c>
      <c r="L84" s="19">
        <f t="shared" si="12"/>
        <v>14.666328551862666</v>
      </c>
    </row>
    <row r="85" spans="1:12" x14ac:dyDescent="0.2">
      <c r="A85" s="14">
        <v>76</v>
      </c>
      <c r="B85" s="49">
        <v>7</v>
      </c>
      <c r="C85" s="15">
        <v>492</v>
      </c>
      <c r="D85" s="50">
        <v>446</v>
      </c>
      <c r="E85" s="61" t="s">
        <v>197</v>
      </c>
      <c r="F85" s="17">
        <f t="shared" si="10"/>
        <v>1.4925373134328358E-2</v>
      </c>
      <c r="G85" s="17">
        <f t="shared" si="7"/>
        <v>1.4863302209578507E-2</v>
      </c>
      <c r="H85" s="11">
        <f t="shared" si="13"/>
        <v>88019.054932857631</v>
      </c>
      <c r="I85" s="11">
        <f t="shared" si="11"/>
        <v>1308.2538136685548</v>
      </c>
      <c r="J85" s="11">
        <f t="shared" si="8"/>
        <v>87653.005515793164</v>
      </c>
      <c r="K85" s="11">
        <f t="shared" si="9"/>
        <v>1215904.3384021067</v>
      </c>
      <c r="L85" s="19">
        <f t="shared" si="12"/>
        <v>13.814103540757378</v>
      </c>
    </row>
    <row r="86" spans="1:12" x14ac:dyDescent="0.2">
      <c r="A86" s="14">
        <v>77</v>
      </c>
      <c r="B86" s="49">
        <v>12</v>
      </c>
      <c r="C86" s="15">
        <v>520</v>
      </c>
      <c r="D86" s="50">
        <v>483</v>
      </c>
      <c r="E86" s="61" t="s">
        <v>198</v>
      </c>
      <c r="F86" s="17">
        <f t="shared" si="10"/>
        <v>2.3928215353938187E-2</v>
      </c>
      <c r="G86" s="17">
        <f t="shared" si="7"/>
        <v>2.3633473190975796E-2</v>
      </c>
      <c r="H86" s="11">
        <f t="shared" si="13"/>
        <v>86710.801119189069</v>
      </c>
      <c r="I86" s="11">
        <f t="shared" si="11"/>
        <v>2049.2773936183889</v>
      </c>
      <c r="J86" s="11">
        <f t="shared" si="8"/>
        <v>85642.717741635162</v>
      </c>
      <c r="K86" s="11">
        <f t="shared" si="9"/>
        <v>1128251.3328863136</v>
      </c>
      <c r="L86" s="19">
        <f t="shared" si="12"/>
        <v>13.011658505328143</v>
      </c>
    </row>
    <row r="87" spans="1:12" x14ac:dyDescent="0.2">
      <c r="A87" s="14">
        <v>78</v>
      </c>
      <c r="B87" s="49">
        <v>9</v>
      </c>
      <c r="C87" s="15">
        <v>584</v>
      </c>
      <c r="D87" s="50">
        <v>512</v>
      </c>
      <c r="E87" s="61" t="s">
        <v>199</v>
      </c>
      <c r="F87" s="17">
        <f t="shared" si="10"/>
        <v>1.6423357664233577E-2</v>
      </c>
      <c r="G87" s="17">
        <f t="shared" si="7"/>
        <v>1.6253611236374282E-2</v>
      </c>
      <c r="H87" s="11">
        <f t="shared" si="13"/>
        <v>84661.523725570674</v>
      </c>
      <c r="I87" s="11">
        <f t="shared" si="11"/>
        <v>1376.0554933145033</v>
      </c>
      <c r="J87" s="11">
        <f t="shared" si="8"/>
        <v>83786.490037371987</v>
      </c>
      <c r="K87" s="11">
        <f t="shared" si="9"/>
        <v>1042608.6151446783</v>
      </c>
      <c r="L87" s="19">
        <f t="shared" si="12"/>
        <v>12.31502303837906</v>
      </c>
    </row>
    <row r="88" spans="1:12" x14ac:dyDescent="0.2">
      <c r="A88" s="14">
        <v>79</v>
      </c>
      <c r="B88" s="49">
        <v>12</v>
      </c>
      <c r="C88" s="15">
        <v>457</v>
      </c>
      <c r="D88" s="50">
        <v>566</v>
      </c>
      <c r="E88" s="61" t="s">
        <v>200</v>
      </c>
      <c r="F88" s="17">
        <f t="shared" si="10"/>
        <v>2.3460410557184751E-2</v>
      </c>
      <c r="G88" s="17">
        <f t="shared" si="7"/>
        <v>2.3190126571710826E-2</v>
      </c>
      <c r="H88" s="11">
        <f t="shared" si="13"/>
        <v>83285.468232256171</v>
      </c>
      <c r="I88" s="11">
        <f t="shared" si="11"/>
        <v>1931.4005498902218</v>
      </c>
      <c r="J88" s="11">
        <f t="shared" si="8"/>
        <v>82325.948439070708</v>
      </c>
      <c r="K88" s="11">
        <f t="shared" si="9"/>
        <v>958822.12510730629</v>
      </c>
      <c r="L88" s="19">
        <f t="shared" si="12"/>
        <v>11.512478052395194</v>
      </c>
    </row>
    <row r="89" spans="1:12" x14ac:dyDescent="0.2">
      <c r="A89" s="14">
        <v>80</v>
      </c>
      <c r="B89" s="49">
        <v>11</v>
      </c>
      <c r="C89" s="15">
        <v>419</v>
      </c>
      <c r="D89" s="50">
        <v>446</v>
      </c>
      <c r="E89" s="61" t="s">
        <v>107</v>
      </c>
      <c r="F89" s="17">
        <f t="shared" si="10"/>
        <v>2.5433526011560695E-2</v>
      </c>
      <c r="G89" s="17">
        <f t="shared" si="7"/>
        <v>2.5059841763046438E-2</v>
      </c>
      <c r="H89" s="11">
        <f t="shared" si="13"/>
        <v>81354.067682365945</v>
      </c>
      <c r="I89" s="11">
        <f t="shared" si="11"/>
        <v>2038.7200629002607</v>
      </c>
      <c r="J89" s="11">
        <f t="shared" si="8"/>
        <v>80158.766109487522</v>
      </c>
      <c r="K89" s="11">
        <f t="shared" si="9"/>
        <v>876496.17666823557</v>
      </c>
      <c r="L89" s="19">
        <f t="shared" si="12"/>
        <v>10.773845753974785</v>
      </c>
    </row>
    <row r="90" spans="1:12" x14ac:dyDescent="0.2">
      <c r="A90" s="14">
        <v>81</v>
      </c>
      <c r="B90" s="49">
        <v>11</v>
      </c>
      <c r="C90" s="15">
        <v>403</v>
      </c>
      <c r="D90" s="50">
        <v>398</v>
      </c>
      <c r="E90" s="61" t="s">
        <v>201</v>
      </c>
      <c r="F90" s="17">
        <f t="shared" si="10"/>
        <v>2.7465667915106119E-2</v>
      </c>
      <c r="G90" s="17">
        <f t="shared" si="7"/>
        <v>2.7101893510747255E-2</v>
      </c>
      <c r="H90" s="11">
        <f t="shared" si="13"/>
        <v>79315.347619465683</v>
      </c>
      <c r="I90" s="11">
        <f t="shared" si="11"/>
        <v>2149.59610495066</v>
      </c>
      <c r="J90" s="11">
        <f t="shared" si="8"/>
        <v>78264.8400029763</v>
      </c>
      <c r="K90" s="11">
        <f t="shared" si="9"/>
        <v>796337.41055874806</v>
      </c>
      <c r="L90" s="19">
        <f t="shared" si="12"/>
        <v>10.040142727223071</v>
      </c>
    </row>
    <row r="91" spans="1:12" x14ac:dyDescent="0.2">
      <c r="A91" s="14">
        <v>82</v>
      </c>
      <c r="B91" s="49">
        <v>26</v>
      </c>
      <c r="C91" s="15">
        <v>421</v>
      </c>
      <c r="D91" s="50">
        <v>385</v>
      </c>
      <c r="E91" s="61" t="s">
        <v>202</v>
      </c>
      <c r="F91" s="17">
        <f t="shared" si="10"/>
        <v>6.4516129032258063E-2</v>
      </c>
      <c r="G91" s="17">
        <f t="shared" si="7"/>
        <v>6.2409506215986822E-2</v>
      </c>
      <c r="H91" s="11">
        <f t="shared" si="13"/>
        <v>77165.751514515025</v>
      </c>
      <c r="I91" s="11">
        <f t="shared" si="11"/>
        <v>4815.8764488064198</v>
      </c>
      <c r="J91" s="11">
        <f t="shared" si="8"/>
        <v>74646.084956499501</v>
      </c>
      <c r="K91" s="11">
        <f t="shared" si="9"/>
        <v>718072.5705557717</v>
      </c>
      <c r="L91" s="19">
        <f t="shared" si="12"/>
        <v>9.3055864352037165</v>
      </c>
    </row>
    <row r="92" spans="1:12" x14ac:dyDescent="0.2">
      <c r="A92" s="14">
        <v>83</v>
      </c>
      <c r="B92" s="49">
        <v>12</v>
      </c>
      <c r="C92" s="15">
        <v>374</v>
      </c>
      <c r="D92" s="50">
        <v>400</v>
      </c>
      <c r="E92" s="61" t="s">
        <v>203</v>
      </c>
      <c r="F92" s="17">
        <f t="shared" si="10"/>
        <v>3.1007751937984496E-2</v>
      </c>
      <c r="G92" s="17">
        <f t="shared" si="7"/>
        <v>3.0603032760546572E-2</v>
      </c>
      <c r="H92" s="11">
        <f t="shared" si="13"/>
        <v>72349.875065708606</v>
      </c>
      <c r="I92" s="11">
        <f t="shared" si="11"/>
        <v>2214.1255968573319</v>
      </c>
      <c r="J92" s="11">
        <f t="shared" si="8"/>
        <v>71405.550498648954</v>
      </c>
      <c r="K92" s="11">
        <f t="shared" si="9"/>
        <v>643426.48559927219</v>
      </c>
      <c r="L92" s="19">
        <f t="shared" si="12"/>
        <v>8.8932632573989689</v>
      </c>
    </row>
    <row r="93" spans="1:12" x14ac:dyDescent="0.2">
      <c r="A93" s="14">
        <v>84</v>
      </c>
      <c r="B93" s="49">
        <v>25</v>
      </c>
      <c r="C93" s="15">
        <v>377</v>
      </c>
      <c r="D93" s="50">
        <v>352</v>
      </c>
      <c r="E93" s="61" t="s">
        <v>204</v>
      </c>
      <c r="F93" s="17">
        <f t="shared" si="10"/>
        <v>6.8587105624142664E-2</v>
      </c>
      <c r="G93" s="17">
        <f t="shared" si="7"/>
        <v>6.5704749139267785E-2</v>
      </c>
      <c r="H93" s="11">
        <f t="shared" si="13"/>
        <v>70135.749468851267</v>
      </c>
      <c r="I93" s="11">
        <f t="shared" si="11"/>
        <v>4608.2518245454066</v>
      </c>
      <c r="J93" s="11">
        <f t="shared" si="8"/>
        <v>67188.311601872032</v>
      </c>
      <c r="K93" s="11">
        <f t="shared" si="9"/>
        <v>572020.93510062317</v>
      </c>
      <c r="L93" s="19">
        <f t="shared" si="12"/>
        <v>8.1559110643662471</v>
      </c>
    </row>
    <row r="94" spans="1:12" x14ac:dyDescent="0.2">
      <c r="A94" s="14">
        <v>85</v>
      </c>
      <c r="B94" s="49">
        <v>17</v>
      </c>
      <c r="C94" s="15">
        <v>308</v>
      </c>
      <c r="D94" s="50">
        <v>351</v>
      </c>
      <c r="E94" s="61" t="s">
        <v>205</v>
      </c>
      <c r="F94" s="17">
        <f t="shared" si="10"/>
        <v>5.1593323216995446E-2</v>
      </c>
      <c r="G94" s="17">
        <f t="shared" si="7"/>
        <v>5.0482988569166595E-2</v>
      </c>
      <c r="H94" s="11">
        <f t="shared" si="13"/>
        <v>65527.497644305862</v>
      </c>
      <c r="I94" s="11">
        <f t="shared" si="11"/>
        <v>3308.0239145435839</v>
      </c>
      <c r="J94" s="11">
        <f t="shared" si="8"/>
        <v>64117.287049535931</v>
      </c>
      <c r="K94" s="11">
        <f t="shared" si="9"/>
        <v>504832.62349875114</v>
      </c>
      <c r="L94" s="19">
        <f t="shared" si="12"/>
        <v>7.7041340146859634</v>
      </c>
    </row>
    <row r="95" spans="1:12" x14ac:dyDescent="0.2">
      <c r="A95" s="14">
        <v>86</v>
      </c>
      <c r="B95" s="49">
        <v>24</v>
      </c>
      <c r="C95" s="15">
        <v>318</v>
      </c>
      <c r="D95" s="50">
        <v>298</v>
      </c>
      <c r="E95" s="61" t="s">
        <v>206</v>
      </c>
      <c r="F95" s="17">
        <f t="shared" si="10"/>
        <v>7.792207792207792E-2</v>
      </c>
      <c r="G95" s="17">
        <f t="shared" si="7"/>
        <v>7.518608556176537E-2</v>
      </c>
      <c r="H95" s="11">
        <f t="shared" si="13"/>
        <v>62219.473729762278</v>
      </c>
      <c r="I95" s="11">
        <f t="shared" si="11"/>
        <v>4678.0386754539195</v>
      </c>
      <c r="J95" s="11">
        <f t="shared" si="8"/>
        <v>60034.829668325299</v>
      </c>
      <c r="K95" s="11">
        <f t="shared" si="9"/>
        <v>440715.33644921519</v>
      </c>
      <c r="L95" s="19">
        <f t="shared" si="12"/>
        <v>7.0832379322810297</v>
      </c>
    </row>
    <row r="96" spans="1:12" x14ac:dyDescent="0.2">
      <c r="A96" s="14">
        <v>87</v>
      </c>
      <c r="B96" s="49">
        <v>18</v>
      </c>
      <c r="C96" s="15">
        <v>298</v>
      </c>
      <c r="D96" s="50">
        <v>296</v>
      </c>
      <c r="E96" s="61" t="s">
        <v>207</v>
      </c>
      <c r="F96" s="17">
        <f t="shared" si="10"/>
        <v>6.0606060606060608E-2</v>
      </c>
      <c r="G96" s="17">
        <f t="shared" si="7"/>
        <v>5.8984522461306158E-2</v>
      </c>
      <c r="H96" s="11">
        <f t="shared" si="13"/>
        <v>57541.435054308356</v>
      </c>
      <c r="I96" s="11">
        <f t="shared" si="11"/>
        <v>3394.0540684166408</v>
      </c>
      <c r="J96" s="11">
        <f t="shared" si="8"/>
        <v>56001.89212887457</v>
      </c>
      <c r="K96" s="11">
        <f t="shared" si="9"/>
        <v>380680.50678088987</v>
      </c>
      <c r="L96" s="19">
        <f t="shared" si="12"/>
        <v>6.6157631699939126</v>
      </c>
    </row>
    <row r="97" spans="1:12" x14ac:dyDescent="0.2">
      <c r="A97" s="14">
        <v>88</v>
      </c>
      <c r="B97" s="49">
        <v>36</v>
      </c>
      <c r="C97" s="15">
        <v>256</v>
      </c>
      <c r="D97" s="50">
        <v>277</v>
      </c>
      <c r="E97" s="61" t="s">
        <v>208</v>
      </c>
      <c r="F97" s="17">
        <f t="shared" si="10"/>
        <v>0.1350844277673546</v>
      </c>
      <c r="G97" s="17">
        <f t="shared" si="7"/>
        <v>0.12713300937959091</v>
      </c>
      <c r="H97" s="11">
        <f t="shared" si="13"/>
        <v>54147.380985891716</v>
      </c>
      <c r="I97" s="11">
        <f t="shared" si="11"/>
        <v>6883.9194947596534</v>
      </c>
      <c r="J97" s="11">
        <f t="shared" si="8"/>
        <v>50960.126259817996</v>
      </c>
      <c r="K97" s="11">
        <f t="shared" si="9"/>
        <v>324678.61465201533</v>
      </c>
      <c r="L97" s="19">
        <f t="shared" si="12"/>
        <v>5.9962016396806233</v>
      </c>
    </row>
    <row r="98" spans="1:12" x14ac:dyDescent="0.2">
      <c r="A98" s="14">
        <v>89</v>
      </c>
      <c r="B98" s="49">
        <v>28</v>
      </c>
      <c r="C98" s="15">
        <v>236</v>
      </c>
      <c r="D98" s="50">
        <v>212</v>
      </c>
      <c r="E98" s="61" t="s">
        <v>209</v>
      </c>
      <c r="F98" s="17">
        <f t="shared" si="10"/>
        <v>0.125</v>
      </c>
      <c r="G98" s="17">
        <f t="shared" si="7"/>
        <v>0.1172319199071523</v>
      </c>
      <c r="H98" s="11">
        <f t="shared" si="13"/>
        <v>47263.46149113206</v>
      </c>
      <c r="I98" s="11">
        <f t="shared" si="11"/>
        <v>5540.7863320631704</v>
      </c>
      <c r="J98" s="11">
        <f t="shared" si="8"/>
        <v>44326.290656505371</v>
      </c>
      <c r="K98" s="11">
        <f>K99+J98</f>
        <v>273718.48839219735</v>
      </c>
      <c r="L98" s="19">
        <f t="shared" si="12"/>
        <v>5.7913339344295496</v>
      </c>
    </row>
    <row r="99" spans="1:12" x14ac:dyDescent="0.2">
      <c r="A99" s="14">
        <v>90</v>
      </c>
      <c r="B99" s="49">
        <v>26</v>
      </c>
      <c r="C99" s="15">
        <v>198</v>
      </c>
      <c r="D99" s="50">
        <v>199</v>
      </c>
      <c r="E99" s="62" t="s">
        <v>210</v>
      </c>
      <c r="F99" s="21">
        <f t="shared" si="10"/>
        <v>0.13098236775818639</v>
      </c>
      <c r="G99" s="21">
        <f t="shared" si="7"/>
        <v>0.12233739713071749</v>
      </c>
      <c r="H99" s="22">
        <f t="shared" si="13"/>
        <v>41722.675159068887</v>
      </c>
      <c r="I99" s="22">
        <f t="shared" si="11"/>
        <v>5104.243480290932</v>
      </c>
      <c r="J99" s="22">
        <f t="shared" si="8"/>
        <v>38968.935801451931</v>
      </c>
      <c r="K99" s="22">
        <f t="shared" ref="K99:K108" si="14">K100+J99</f>
        <v>229392.197735692</v>
      </c>
      <c r="L99" s="23">
        <f t="shared" si="12"/>
        <v>5.4980222831141035</v>
      </c>
    </row>
    <row r="100" spans="1:12" x14ac:dyDescent="0.2">
      <c r="A100" s="14">
        <v>91</v>
      </c>
      <c r="B100" s="49">
        <v>14</v>
      </c>
      <c r="C100" s="15">
        <v>170</v>
      </c>
      <c r="D100" s="50">
        <v>175</v>
      </c>
      <c r="E100" s="62" t="s">
        <v>211</v>
      </c>
      <c r="F100" s="21">
        <f t="shared" si="10"/>
        <v>8.1159420289855067E-2</v>
      </c>
      <c r="G100" s="21">
        <f t="shared" si="7"/>
        <v>7.7683607981879732E-2</v>
      </c>
      <c r="H100" s="22">
        <f t="shared" si="13"/>
        <v>36618.431678777953</v>
      </c>
      <c r="I100" s="22">
        <f t="shared" si="11"/>
        <v>2844.6518914454327</v>
      </c>
      <c r="J100" s="22">
        <f t="shared" si="8"/>
        <v>35050.175091024081</v>
      </c>
      <c r="K100" s="22">
        <f t="shared" si="14"/>
        <v>190423.26193424006</v>
      </c>
      <c r="L100" s="23">
        <f t="shared" si="12"/>
        <v>5.2002025538575696</v>
      </c>
    </row>
    <row r="101" spans="1:12" x14ac:dyDescent="0.2">
      <c r="A101" s="14">
        <v>92</v>
      </c>
      <c r="B101" s="49">
        <v>12</v>
      </c>
      <c r="C101" s="15">
        <v>131</v>
      </c>
      <c r="D101" s="50">
        <v>148</v>
      </c>
      <c r="E101" s="62" t="s">
        <v>212</v>
      </c>
      <c r="F101" s="21">
        <f t="shared" si="10"/>
        <v>8.6021505376344093E-2</v>
      </c>
      <c r="G101" s="21">
        <f t="shared" si="7"/>
        <v>8.2140246256458271E-2</v>
      </c>
      <c r="H101" s="22">
        <f t="shared" si="13"/>
        <v>33773.779787332518</v>
      </c>
      <c r="I101" s="22">
        <f t="shared" si="11"/>
        <v>2774.1865887428858</v>
      </c>
      <c r="J101" s="22">
        <f t="shared" si="8"/>
        <v>32249.91909413605</v>
      </c>
      <c r="K101" s="22">
        <f t="shared" si="14"/>
        <v>155373.08684321598</v>
      </c>
      <c r="L101" s="23">
        <f t="shared" si="12"/>
        <v>4.6004056348318922</v>
      </c>
    </row>
    <row r="102" spans="1:12" x14ac:dyDescent="0.2">
      <c r="A102" s="14">
        <v>93</v>
      </c>
      <c r="B102" s="49">
        <v>16</v>
      </c>
      <c r="C102" s="15">
        <v>114</v>
      </c>
      <c r="D102" s="50">
        <v>117</v>
      </c>
      <c r="E102" s="62" t="s">
        <v>149</v>
      </c>
      <c r="F102" s="21">
        <f t="shared" si="10"/>
        <v>0.13852813852813853</v>
      </c>
      <c r="G102" s="21">
        <f t="shared" si="7"/>
        <v>0.13111401018755858</v>
      </c>
      <c r="H102" s="22">
        <f t="shared" si="13"/>
        <v>30999.593198589631</v>
      </c>
      <c r="I102" s="22">
        <f t="shared" si="11"/>
        <v>4064.4809784500526</v>
      </c>
      <c r="J102" s="22">
        <f t="shared" si="8"/>
        <v>29340.472063186317</v>
      </c>
      <c r="K102" s="22">
        <f t="shared" si="14"/>
        <v>123123.16774907993</v>
      </c>
      <c r="L102" s="23">
        <f t="shared" si="12"/>
        <v>3.9717672086961961</v>
      </c>
    </row>
    <row r="103" spans="1:12" x14ac:dyDescent="0.2">
      <c r="A103" s="14">
        <v>94</v>
      </c>
      <c r="B103" s="49">
        <v>13</v>
      </c>
      <c r="C103" s="15">
        <v>86</v>
      </c>
      <c r="D103" s="50">
        <v>103</v>
      </c>
      <c r="E103" s="62" t="s">
        <v>213</v>
      </c>
      <c r="F103" s="21">
        <f t="shared" si="10"/>
        <v>0.13756613756613756</v>
      </c>
      <c r="G103" s="21">
        <f t="shared" si="7"/>
        <v>0.13097352622039618</v>
      </c>
      <c r="H103" s="22">
        <f t="shared" si="13"/>
        <v>26935.112220139577</v>
      </c>
      <c r="I103" s="22">
        <f t="shared" si="11"/>
        <v>3527.7866266137644</v>
      </c>
      <c r="J103" s="22">
        <f t="shared" si="8"/>
        <v>25644.295093461602</v>
      </c>
      <c r="K103" s="22">
        <f t="shared" si="14"/>
        <v>93782.695685893617</v>
      </c>
      <c r="L103" s="23">
        <f t="shared" si="12"/>
        <v>3.4818008152114408</v>
      </c>
    </row>
    <row r="104" spans="1:12" x14ac:dyDescent="0.2">
      <c r="A104" s="14">
        <v>95</v>
      </c>
      <c r="B104" s="49">
        <v>10</v>
      </c>
      <c r="C104" s="15">
        <v>50</v>
      </c>
      <c r="D104" s="50">
        <v>62</v>
      </c>
      <c r="E104" s="62" t="s">
        <v>214</v>
      </c>
      <c r="F104" s="21">
        <f t="shared" si="10"/>
        <v>0.17857142857142858</v>
      </c>
      <c r="G104" s="21">
        <f t="shared" si="7"/>
        <v>0.15719315895372232</v>
      </c>
      <c r="H104" s="22">
        <f t="shared" si="13"/>
        <v>23407.325593525813</v>
      </c>
      <c r="I104" s="22">
        <f t="shared" si="11"/>
        <v>3679.4714527046358</v>
      </c>
      <c r="J104" s="22">
        <f t="shared" si="8"/>
        <v>20605.040135145962</v>
      </c>
      <c r="K104" s="22">
        <f t="shared" si="14"/>
        <v>68138.400592432023</v>
      </c>
      <c r="L104" s="23">
        <f t="shared" si="12"/>
        <v>2.9109861491941778</v>
      </c>
    </row>
    <row r="105" spans="1:12" x14ac:dyDescent="0.2">
      <c r="A105" s="14">
        <v>96</v>
      </c>
      <c r="B105" s="49">
        <v>15</v>
      </c>
      <c r="C105" s="15">
        <v>45</v>
      </c>
      <c r="D105" s="50">
        <v>37</v>
      </c>
      <c r="E105" s="62" t="s">
        <v>215</v>
      </c>
      <c r="F105" s="21">
        <f t="shared" si="10"/>
        <v>0.36585365853658536</v>
      </c>
      <c r="G105" s="21">
        <f t="shared" si="7"/>
        <v>0.30337658135043027</v>
      </c>
      <c r="H105" s="22">
        <f t="shared" si="13"/>
        <v>19727.854140821179</v>
      </c>
      <c r="I105" s="22">
        <f t="shared" si="11"/>
        <v>5984.968946622259</v>
      </c>
      <c r="J105" s="22">
        <f t="shared" si="8"/>
        <v>16358.91512076751</v>
      </c>
      <c r="K105" s="22">
        <f t="shared" si="14"/>
        <v>47533.360457286064</v>
      </c>
      <c r="L105" s="23">
        <f t="shared" si="12"/>
        <v>2.4094541716490747</v>
      </c>
    </row>
    <row r="106" spans="1:12" x14ac:dyDescent="0.2">
      <c r="A106" s="14">
        <v>97</v>
      </c>
      <c r="B106" s="49">
        <v>4</v>
      </c>
      <c r="C106" s="15">
        <v>31</v>
      </c>
      <c r="D106" s="50">
        <v>30</v>
      </c>
      <c r="E106" s="62" t="s">
        <v>216</v>
      </c>
      <c r="F106" s="21">
        <f t="shared" si="10"/>
        <v>0.13114754098360656</v>
      </c>
      <c r="G106" s="21">
        <f t="shared" si="7"/>
        <v>0.12409103318194228</v>
      </c>
      <c r="H106" s="22">
        <f t="shared" si="13"/>
        <v>13742.88519419892</v>
      </c>
      <c r="I106" s="22">
        <f t="shared" si="11"/>
        <v>1705.3688226489614</v>
      </c>
      <c r="J106" s="22">
        <f t="shared" si="8"/>
        <v>13003.437272698331</v>
      </c>
      <c r="K106" s="22">
        <f t="shared" si="14"/>
        <v>31174.445336518558</v>
      </c>
      <c r="L106" s="23">
        <f t="shared" si="12"/>
        <v>2.2684061531473585</v>
      </c>
    </row>
    <row r="107" spans="1:12" x14ac:dyDescent="0.2">
      <c r="A107" s="14">
        <v>98</v>
      </c>
      <c r="B107" s="49">
        <v>8</v>
      </c>
      <c r="C107" s="15">
        <v>24</v>
      </c>
      <c r="D107" s="50">
        <v>21</v>
      </c>
      <c r="E107" s="62" t="s">
        <v>217</v>
      </c>
      <c r="F107" s="21">
        <f t="shared" si="10"/>
        <v>0.35555555555555557</v>
      </c>
      <c r="G107" s="21">
        <f t="shared" si="7"/>
        <v>0.28915105250983114</v>
      </c>
      <c r="H107" s="22">
        <f t="shared" si="13"/>
        <v>12037.516371549958</v>
      </c>
      <c r="I107" s="22">
        <f t="shared" si="11"/>
        <v>3480.6605284379939</v>
      </c>
      <c r="J107" s="22">
        <f t="shared" si="8"/>
        <v>9789.3577362318574</v>
      </c>
      <c r="K107" s="22">
        <f t="shared" si="14"/>
        <v>18171.008063820227</v>
      </c>
      <c r="L107" s="23">
        <f t="shared" si="12"/>
        <v>1.5095313271404105</v>
      </c>
    </row>
    <row r="108" spans="1:12" x14ac:dyDescent="0.2">
      <c r="A108" s="14">
        <v>99</v>
      </c>
      <c r="B108" s="49">
        <v>4</v>
      </c>
      <c r="C108" s="15">
        <v>18</v>
      </c>
      <c r="D108" s="50">
        <v>19</v>
      </c>
      <c r="E108" s="62" t="s">
        <v>218</v>
      </c>
      <c r="F108" s="21">
        <f t="shared" si="10"/>
        <v>0.21621621621621623</v>
      </c>
      <c r="G108" s="21">
        <f t="shared" si="7"/>
        <v>0.20045302383386454</v>
      </c>
      <c r="H108" s="22">
        <f t="shared" si="13"/>
        <v>8556.8558431119636</v>
      </c>
      <c r="I108" s="22">
        <f t="shared" si="11"/>
        <v>1715.2476282622656</v>
      </c>
      <c r="J108" s="22">
        <f t="shared" si="8"/>
        <v>7933.0202807129772</v>
      </c>
      <c r="K108" s="22">
        <f t="shared" si="14"/>
        <v>8381.6503275883679</v>
      </c>
      <c r="L108" s="23">
        <f t="shared" si="12"/>
        <v>0.97952454514415699</v>
      </c>
    </row>
    <row r="109" spans="1:12" x14ac:dyDescent="0.2">
      <c r="A109" s="14" t="s">
        <v>24</v>
      </c>
      <c r="B109" s="22">
        <v>2</v>
      </c>
      <c r="C109" s="9">
        <v>26</v>
      </c>
      <c r="D109" s="50">
        <v>35</v>
      </c>
      <c r="E109" s="20"/>
      <c r="F109" s="21">
        <f>B109/((C109+D109)/2)</f>
        <v>6.5573770491803282E-2</v>
      </c>
      <c r="G109" s="21">
        <v>1</v>
      </c>
      <c r="H109" s="22">
        <f>H108-I108</f>
        <v>6841.608214849698</v>
      </c>
      <c r="I109" s="22">
        <f>H109*G109</f>
        <v>6841.608214849698</v>
      </c>
      <c r="J109" s="22">
        <f>H109*F109</f>
        <v>448.63004687539006</v>
      </c>
      <c r="K109" s="22">
        <f>J109</f>
        <v>448.63004687539006</v>
      </c>
      <c r="L109" s="23">
        <f>K109/H109</f>
        <v>6.5573770491803282E-2</v>
      </c>
    </row>
    <row r="110" spans="1:12" x14ac:dyDescent="0.2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">
      <c r="A112" s="26"/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0" t="s">
        <v>29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">
      <c r="A114" s="32" t="s">
        <v>12</v>
      </c>
      <c r="B114" s="51"/>
      <c r="C114" s="51"/>
      <c r="D114" s="51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13</v>
      </c>
      <c r="B115" s="51"/>
      <c r="C115" s="51"/>
      <c r="D115" s="51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14</v>
      </c>
      <c r="B116" s="51"/>
      <c r="C116" s="51"/>
      <c r="D116" s="51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15</v>
      </c>
      <c r="B117" s="51"/>
      <c r="C117" s="51"/>
      <c r="D117" s="51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16</v>
      </c>
      <c r="B118" s="51"/>
      <c r="C118" s="51"/>
      <c r="D118" s="51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17</v>
      </c>
      <c r="B119" s="51"/>
      <c r="C119" s="51"/>
      <c r="D119" s="51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18</v>
      </c>
      <c r="B120" s="51"/>
      <c r="C120" s="51"/>
      <c r="D120" s="51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19</v>
      </c>
      <c r="B121" s="51"/>
      <c r="C121" s="51"/>
      <c r="D121" s="51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20</v>
      </c>
      <c r="B122" s="51"/>
      <c r="C122" s="51"/>
      <c r="D122" s="51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21</v>
      </c>
      <c r="B123" s="51"/>
      <c r="C123" s="51"/>
      <c r="D123" s="51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30" t="s">
        <v>22</v>
      </c>
      <c r="B124" s="51"/>
      <c r="C124" s="51"/>
      <c r="D124" s="51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27"/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A126" s="4" t="s">
        <v>289</v>
      </c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x14ac:dyDescent="0.2">
      <c r="L128" s="12"/>
    </row>
    <row r="129" spans="12:12" x14ac:dyDescent="0.2">
      <c r="L129" s="12"/>
    </row>
    <row r="130" spans="12:12" x14ac:dyDescent="0.2">
      <c r="L130" s="12"/>
    </row>
    <row r="131" spans="12:12" x14ac:dyDescent="0.2">
      <c r="L131" s="12"/>
    </row>
    <row r="132" spans="12:12" x14ac:dyDescent="0.2">
      <c r="L132" s="12"/>
    </row>
    <row r="133" spans="12:12" x14ac:dyDescent="0.2">
      <c r="L133" s="12"/>
    </row>
    <row r="134" spans="12:12" x14ac:dyDescent="0.2">
      <c r="L134" s="12"/>
    </row>
    <row r="135" spans="12:12" x14ac:dyDescent="0.2">
      <c r="L135" s="12"/>
    </row>
    <row r="136" spans="12:12" x14ac:dyDescent="0.2">
      <c r="L136" s="12"/>
    </row>
    <row r="137" spans="12:12" x14ac:dyDescent="0.2">
      <c r="L137" s="12"/>
    </row>
    <row r="138" spans="12:12" x14ac:dyDescent="0.2">
      <c r="L138" s="12"/>
    </row>
    <row r="139" spans="12:12" x14ac:dyDescent="0.2">
      <c r="L139" s="12"/>
    </row>
    <row r="140" spans="12:12" x14ac:dyDescent="0.2">
      <c r="L140" s="12"/>
    </row>
    <row r="141" spans="12:12" x14ac:dyDescent="0.2">
      <c r="L141" s="12"/>
    </row>
    <row r="142" spans="12:12" x14ac:dyDescent="0.2">
      <c r="L142" s="12"/>
    </row>
    <row r="143" spans="12:12" x14ac:dyDescent="0.2">
      <c r="L143" s="12"/>
    </row>
    <row r="144" spans="12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44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8" customFormat="1" ht="14.25" x14ac:dyDescent="0.2">
      <c r="A6" s="35" t="s">
        <v>0</v>
      </c>
      <c r="B6" s="36" t="s">
        <v>1</v>
      </c>
      <c r="C6" s="77" t="s">
        <v>2</v>
      </c>
      <c r="D6" s="77"/>
      <c r="E6" s="63" t="s">
        <v>3</v>
      </c>
      <c r="F6" s="63" t="s">
        <v>4</v>
      </c>
      <c r="G6" s="63" t="s">
        <v>5</v>
      </c>
      <c r="H6" s="36" t="s">
        <v>6</v>
      </c>
      <c r="I6" s="36" t="s">
        <v>7</v>
      </c>
      <c r="J6" s="36" t="s">
        <v>8</v>
      </c>
      <c r="K6" s="36" t="s">
        <v>9</v>
      </c>
      <c r="L6" s="63" t="s">
        <v>10</v>
      </c>
    </row>
    <row r="7" spans="1:13" s="38" customFormat="1" x14ac:dyDescent="0.2">
      <c r="A7" s="39"/>
      <c r="B7" s="40"/>
      <c r="C7" s="41">
        <v>41640</v>
      </c>
      <c r="D7" s="42">
        <v>42005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15">
        <v>3</v>
      </c>
      <c r="C9" s="15">
        <v>914</v>
      </c>
      <c r="D9" s="15">
        <v>993</v>
      </c>
      <c r="E9" s="61" t="s">
        <v>219</v>
      </c>
      <c r="F9" s="17">
        <f>B9/((C9+D9)/2)</f>
        <v>3.146303093864709E-3</v>
      </c>
      <c r="G9" s="17">
        <f t="shared" ref="G9:G72" si="0">F9/((1+(1-E9)*F9))</f>
        <v>3.1365519863104144E-3</v>
      </c>
      <c r="H9" s="11">
        <v>100000</v>
      </c>
      <c r="I9" s="11">
        <f>H9*G9</f>
        <v>313.65519863104146</v>
      </c>
      <c r="J9" s="11">
        <f t="shared" ref="J9:J72" si="1">H10+I9*E9</f>
        <v>99690.077298232674</v>
      </c>
      <c r="K9" s="11">
        <f t="shared" ref="K9:K72" si="2">K10+J9</f>
        <v>8717655.0702429116</v>
      </c>
      <c r="L9" s="18">
        <f>K9/H9</f>
        <v>87.176550702429111</v>
      </c>
    </row>
    <row r="10" spans="1:13" x14ac:dyDescent="0.2">
      <c r="A10" s="14">
        <v>1</v>
      </c>
      <c r="B10" s="15">
        <v>1</v>
      </c>
      <c r="C10" s="15">
        <v>1022</v>
      </c>
      <c r="D10" s="15">
        <v>926</v>
      </c>
      <c r="E10" s="61" t="s">
        <v>220</v>
      </c>
      <c r="F10" s="17">
        <f t="shared" ref="F10:F73" si="3">B10/((C10+D10)/2)</f>
        <v>1.026694045174538E-3</v>
      </c>
      <c r="G10" s="17">
        <f t="shared" si="0"/>
        <v>1.0259437579683769E-3</v>
      </c>
      <c r="H10" s="11">
        <f>H9-I9</f>
        <v>99686.344801368963</v>
      </c>
      <c r="I10" s="11">
        <f t="shared" ref="I10:I73" si="4">H10*G10</f>
        <v>102.27258320364786</v>
      </c>
      <c r="J10" s="11">
        <f t="shared" si="1"/>
        <v>99613.496040352999</v>
      </c>
      <c r="K10" s="11">
        <f t="shared" si="2"/>
        <v>8617964.9929446783</v>
      </c>
      <c r="L10" s="19">
        <f t="shared" ref="L10:L73" si="5">K10/H10</f>
        <v>86.450807381055967</v>
      </c>
    </row>
    <row r="11" spans="1:13" x14ac:dyDescent="0.2">
      <c r="A11" s="14">
        <v>2</v>
      </c>
      <c r="B11" s="15">
        <v>1</v>
      </c>
      <c r="C11" s="15">
        <v>1070</v>
      </c>
      <c r="D11" s="15">
        <v>1007</v>
      </c>
      <c r="E11" s="61" t="s">
        <v>221</v>
      </c>
      <c r="F11" s="17">
        <f t="shared" si="3"/>
        <v>9.6292729898892631E-4</v>
      </c>
      <c r="G11" s="17">
        <f t="shared" si="0"/>
        <v>9.6215053730334596E-4</v>
      </c>
      <c r="H11" s="11">
        <f t="shared" ref="H11:H74" si="6">H10-I10</f>
        <v>99584.072218165311</v>
      </c>
      <c r="I11" s="11">
        <f t="shared" si="4"/>
        <v>95.814868591562956</v>
      </c>
      <c r="J11" s="11">
        <f t="shared" si="1"/>
        <v>99503.741032338148</v>
      </c>
      <c r="K11" s="11">
        <f t="shared" si="2"/>
        <v>8518351.4969043247</v>
      </c>
      <c r="L11" s="19">
        <f t="shared" si="5"/>
        <v>85.539296668272584</v>
      </c>
    </row>
    <row r="12" spans="1:13" x14ac:dyDescent="0.2">
      <c r="A12" s="14">
        <v>3</v>
      </c>
      <c r="B12" s="8">
        <v>0</v>
      </c>
      <c r="C12" s="15">
        <v>1022</v>
      </c>
      <c r="D12" s="15">
        <v>1076</v>
      </c>
      <c r="E12" s="61" t="s">
        <v>46</v>
      </c>
      <c r="F12" s="17">
        <f t="shared" si="3"/>
        <v>0</v>
      </c>
      <c r="G12" s="17">
        <f t="shared" si="0"/>
        <v>0</v>
      </c>
      <c r="H12" s="11">
        <f t="shared" si="6"/>
        <v>99488.257349573745</v>
      </c>
      <c r="I12" s="11">
        <f t="shared" si="4"/>
        <v>0</v>
      </c>
      <c r="J12" s="11">
        <f t="shared" si="1"/>
        <v>99488.257349573745</v>
      </c>
      <c r="K12" s="11">
        <f t="shared" si="2"/>
        <v>8418847.755871987</v>
      </c>
      <c r="L12" s="19">
        <f t="shared" si="5"/>
        <v>84.621521978121748</v>
      </c>
    </row>
    <row r="13" spans="1:13" x14ac:dyDescent="0.2">
      <c r="A13" s="14">
        <v>4</v>
      </c>
      <c r="B13" s="8">
        <v>0</v>
      </c>
      <c r="C13" s="15">
        <v>1029</v>
      </c>
      <c r="D13" s="15">
        <v>1010</v>
      </c>
      <c r="E13" s="61" t="s">
        <v>46</v>
      </c>
      <c r="F13" s="17">
        <f t="shared" si="3"/>
        <v>0</v>
      </c>
      <c r="G13" s="17">
        <f t="shared" si="0"/>
        <v>0</v>
      </c>
      <c r="H13" s="11">
        <f t="shared" si="6"/>
        <v>99488.257349573745</v>
      </c>
      <c r="I13" s="11">
        <f t="shared" si="4"/>
        <v>0</v>
      </c>
      <c r="J13" s="11">
        <f t="shared" si="1"/>
        <v>99488.257349573745</v>
      </c>
      <c r="K13" s="11">
        <f t="shared" si="2"/>
        <v>8319359.498522413</v>
      </c>
      <c r="L13" s="19">
        <f t="shared" si="5"/>
        <v>83.621521978121748</v>
      </c>
    </row>
    <row r="14" spans="1:13" x14ac:dyDescent="0.2">
      <c r="A14" s="14">
        <v>5</v>
      </c>
      <c r="B14" s="15">
        <v>1</v>
      </c>
      <c r="C14" s="15">
        <v>1041</v>
      </c>
      <c r="D14" s="15">
        <v>1032</v>
      </c>
      <c r="E14" s="61" t="s">
        <v>222</v>
      </c>
      <c r="F14" s="17">
        <f t="shared" si="3"/>
        <v>9.6478533526290404E-4</v>
      </c>
      <c r="G14" s="17">
        <f t="shared" si="0"/>
        <v>9.6470119730995005E-4</v>
      </c>
      <c r="H14" s="11">
        <f t="shared" si="6"/>
        <v>99488.257349573745</v>
      </c>
      <c r="I14" s="11">
        <f t="shared" si="4"/>
        <v>95.976440983414236</v>
      </c>
      <c r="J14" s="11">
        <f t="shared" si="1"/>
        <v>99479.581079308846</v>
      </c>
      <c r="K14" s="11">
        <f t="shared" si="2"/>
        <v>8219871.241172839</v>
      </c>
      <c r="L14" s="19">
        <f t="shared" si="5"/>
        <v>82.621521978121734</v>
      </c>
    </row>
    <row r="15" spans="1:13" x14ac:dyDescent="0.2">
      <c r="A15" s="14">
        <v>6</v>
      </c>
      <c r="B15" s="8">
        <v>0</v>
      </c>
      <c r="C15" s="15">
        <v>981</v>
      </c>
      <c r="D15" s="15">
        <v>1033</v>
      </c>
      <c r="E15" s="61" t="s">
        <v>46</v>
      </c>
      <c r="F15" s="17">
        <f t="shared" si="3"/>
        <v>0</v>
      </c>
      <c r="G15" s="17">
        <f t="shared" si="0"/>
        <v>0</v>
      </c>
      <c r="H15" s="11">
        <f t="shared" si="6"/>
        <v>99392.280908590328</v>
      </c>
      <c r="I15" s="11">
        <f t="shared" si="4"/>
        <v>0</v>
      </c>
      <c r="J15" s="11">
        <f t="shared" si="1"/>
        <v>99392.280908590328</v>
      </c>
      <c r="K15" s="11">
        <f t="shared" si="2"/>
        <v>8120391.6600935301</v>
      </c>
      <c r="L15" s="19">
        <f t="shared" si="5"/>
        <v>81.700425685589593</v>
      </c>
    </row>
    <row r="16" spans="1:13" x14ac:dyDescent="0.2">
      <c r="A16" s="14">
        <v>7</v>
      </c>
      <c r="B16" s="8">
        <v>0</v>
      </c>
      <c r="C16" s="15">
        <v>981</v>
      </c>
      <c r="D16" s="15">
        <v>967</v>
      </c>
      <c r="E16" s="61" t="s">
        <v>46</v>
      </c>
      <c r="F16" s="17">
        <f t="shared" si="3"/>
        <v>0</v>
      </c>
      <c r="G16" s="17">
        <f t="shared" si="0"/>
        <v>0</v>
      </c>
      <c r="H16" s="11">
        <f t="shared" si="6"/>
        <v>99392.280908590328</v>
      </c>
      <c r="I16" s="11">
        <f t="shared" si="4"/>
        <v>0</v>
      </c>
      <c r="J16" s="11">
        <f t="shared" si="1"/>
        <v>99392.280908590328</v>
      </c>
      <c r="K16" s="11">
        <f t="shared" si="2"/>
        <v>8020999.3791849399</v>
      </c>
      <c r="L16" s="19">
        <f t="shared" si="5"/>
        <v>80.700425685589607</v>
      </c>
    </row>
    <row r="17" spans="1:12" x14ac:dyDescent="0.2">
      <c r="A17" s="14">
        <v>8</v>
      </c>
      <c r="B17" s="8">
        <v>0</v>
      </c>
      <c r="C17" s="15">
        <v>961</v>
      </c>
      <c r="D17" s="15">
        <v>978</v>
      </c>
      <c r="E17" s="61" t="s">
        <v>46</v>
      </c>
      <c r="F17" s="17">
        <f t="shared" si="3"/>
        <v>0</v>
      </c>
      <c r="G17" s="17">
        <f t="shared" si="0"/>
        <v>0</v>
      </c>
      <c r="H17" s="11">
        <f t="shared" si="6"/>
        <v>99392.280908590328</v>
      </c>
      <c r="I17" s="11">
        <f t="shared" si="4"/>
        <v>0</v>
      </c>
      <c r="J17" s="11">
        <f t="shared" si="1"/>
        <v>99392.280908590328</v>
      </c>
      <c r="K17" s="11">
        <f t="shared" si="2"/>
        <v>7921607.0982763497</v>
      </c>
      <c r="L17" s="19">
        <f t="shared" si="5"/>
        <v>79.700425685589607</v>
      </c>
    </row>
    <row r="18" spans="1:12" x14ac:dyDescent="0.2">
      <c r="A18" s="14">
        <v>9</v>
      </c>
      <c r="B18" s="8">
        <v>0</v>
      </c>
      <c r="C18" s="15">
        <v>879</v>
      </c>
      <c r="D18" s="15">
        <v>957</v>
      </c>
      <c r="E18" s="61" t="s">
        <v>46</v>
      </c>
      <c r="F18" s="17">
        <f t="shared" si="3"/>
        <v>0</v>
      </c>
      <c r="G18" s="17">
        <f t="shared" si="0"/>
        <v>0</v>
      </c>
      <c r="H18" s="11">
        <f t="shared" si="6"/>
        <v>99392.280908590328</v>
      </c>
      <c r="I18" s="11">
        <f t="shared" si="4"/>
        <v>0</v>
      </c>
      <c r="J18" s="11">
        <f t="shared" si="1"/>
        <v>99392.280908590328</v>
      </c>
      <c r="K18" s="11">
        <f t="shared" si="2"/>
        <v>7822214.8173677595</v>
      </c>
      <c r="L18" s="19">
        <f t="shared" si="5"/>
        <v>78.700425685589607</v>
      </c>
    </row>
    <row r="19" spans="1:12" x14ac:dyDescent="0.2">
      <c r="A19" s="14">
        <v>10</v>
      </c>
      <c r="B19" s="8">
        <v>0</v>
      </c>
      <c r="C19" s="15">
        <v>861</v>
      </c>
      <c r="D19" s="15">
        <v>875</v>
      </c>
      <c r="E19" s="61" t="s">
        <v>46</v>
      </c>
      <c r="F19" s="17">
        <f t="shared" si="3"/>
        <v>0</v>
      </c>
      <c r="G19" s="17">
        <f t="shared" si="0"/>
        <v>0</v>
      </c>
      <c r="H19" s="11">
        <f t="shared" si="6"/>
        <v>99392.280908590328</v>
      </c>
      <c r="I19" s="11">
        <f t="shared" si="4"/>
        <v>0</v>
      </c>
      <c r="J19" s="11">
        <f t="shared" si="1"/>
        <v>99392.280908590328</v>
      </c>
      <c r="K19" s="11">
        <f t="shared" si="2"/>
        <v>7722822.5364591694</v>
      </c>
      <c r="L19" s="19">
        <f t="shared" si="5"/>
        <v>77.700425685589607</v>
      </c>
    </row>
    <row r="20" spans="1:12" x14ac:dyDescent="0.2">
      <c r="A20" s="14">
        <v>11</v>
      </c>
      <c r="B20" s="8">
        <v>0</v>
      </c>
      <c r="C20" s="15">
        <v>858</v>
      </c>
      <c r="D20" s="15">
        <v>869</v>
      </c>
      <c r="E20" s="61" t="s">
        <v>46</v>
      </c>
      <c r="F20" s="17">
        <f t="shared" si="3"/>
        <v>0</v>
      </c>
      <c r="G20" s="17">
        <f t="shared" si="0"/>
        <v>0</v>
      </c>
      <c r="H20" s="11">
        <f t="shared" si="6"/>
        <v>99392.280908590328</v>
      </c>
      <c r="I20" s="11">
        <f t="shared" si="4"/>
        <v>0</v>
      </c>
      <c r="J20" s="11">
        <f t="shared" si="1"/>
        <v>99392.280908590328</v>
      </c>
      <c r="K20" s="11">
        <f t="shared" si="2"/>
        <v>7623430.2555505792</v>
      </c>
      <c r="L20" s="19">
        <f t="shared" si="5"/>
        <v>76.700425685589607</v>
      </c>
    </row>
    <row r="21" spans="1:12" x14ac:dyDescent="0.2">
      <c r="A21" s="14">
        <v>12</v>
      </c>
      <c r="B21" s="8">
        <v>0</v>
      </c>
      <c r="C21" s="15">
        <v>858</v>
      </c>
      <c r="D21" s="15">
        <v>857</v>
      </c>
      <c r="E21" s="61" t="s">
        <v>46</v>
      </c>
      <c r="F21" s="17">
        <f t="shared" si="3"/>
        <v>0</v>
      </c>
      <c r="G21" s="17">
        <f t="shared" si="0"/>
        <v>0</v>
      </c>
      <c r="H21" s="11">
        <f t="shared" si="6"/>
        <v>99392.280908590328</v>
      </c>
      <c r="I21" s="11">
        <f t="shared" si="4"/>
        <v>0</v>
      </c>
      <c r="J21" s="11">
        <f t="shared" si="1"/>
        <v>99392.280908590328</v>
      </c>
      <c r="K21" s="11">
        <f t="shared" si="2"/>
        <v>7524037.974641989</v>
      </c>
      <c r="L21" s="19">
        <f t="shared" si="5"/>
        <v>75.700425685589607</v>
      </c>
    </row>
    <row r="22" spans="1:12" x14ac:dyDescent="0.2">
      <c r="A22" s="14">
        <v>13</v>
      </c>
      <c r="B22" s="8">
        <v>0</v>
      </c>
      <c r="C22" s="15">
        <v>826</v>
      </c>
      <c r="D22" s="15">
        <v>859</v>
      </c>
      <c r="E22" s="61" t="s">
        <v>46</v>
      </c>
      <c r="F22" s="17">
        <f t="shared" si="3"/>
        <v>0</v>
      </c>
      <c r="G22" s="17">
        <f t="shared" si="0"/>
        <v>0</v>
      </c>
      <c r="H22" s="11">
        <f t="shared" si="6"/>
        <v>99392.280908590328</v>
      </c>
      <c r="I22" s="11">
        <f t="shared" si="4"/>
        <v>0</v>
      </c>
      <c r="J22" s="11">
        <f t="shared" si="1"/>
        <v>99392.280908590328</v>
      </c>
      <c r="K22" s="11">
        <f t="shared" si="2"/>
        <v>7424645.6937333988</v>
      </c>
      <c r="L22" s="19">
        <f t="shared" si="5"/>
        <v>74.700425685589607</v>
      </c>
    </row>
    <row r="23" spans="1:12" x14ac:dyDescent="0.2">
      <c r="A23" s="14">
        <v>14</v>
      </c>
      <c r="B23" s="8">
        <v>0</v>
      </c>
      <c r="C23" s="15">
        <v>778</v>
      </c>
      <c r="D23" s="15">
        <v>829</v>
      </c>
      <c r="E23" s="61" t="s">
        <v>46</v>
      </c>
      <c r="F23" s="17">
        <f t="shared" si="3"/>
        <v>0</v>
      </c>
      <c r="G23" s="17">
        <f t="shared" si="0"/>
        <v>0</v>
      </c>
      <c r="H23" s="11">
        <f t="shared" si="6"/>
        <v>99392.280908590328</v>
      </c>
      <c r="I23" s="11">
        <f t="shared" si="4"/>
        <v>0</v>
      </c>
      <c r="J23" s="11">
        <f t="shared" si="1"/>
        <v>99392.280908590328</v>
      </c>
      <c r="K23" s="11">
        <f t="shared" si="2"/>
        <v>7325253.4128248086</v>
      </c>
      <c r="L23" s="19">
        <f t="shared" si="5"/>
        <v>73.700425685589607</v>
      </c>
    </row>
    <row r="24" spans="1:12" x14ac:dyDescent="0.2">
      <c r="A24" s="14">
        <v>15</v>
      </c>
      <c r="B24" s="15">
        <v>1</v>
      </c>
      <c r="C24" s="15">
        <v>809</v>
      </c>
      <c r="D24" s="15">
        <v>776</v>
      </c>
      <c r="E24" s="61" t="s">
        <v>223</v>
      </c>
      <c r="F24" s="17">
        <f t="shared" si="3"/>
        <v>1.2618296529968455E-3</v>
      </c>
      <c r="G24" s="17">
        <f t="shared" si="0"/>
        <v>1.260975213010238E-3</v>
      </c>
      <c r="H24" s="11">
        <f t="shared" si="6"/>
        <v>99392.280908590328</v>
      </c>
      <c r="I24" s="11">
        <f t="shared" si="4"/>
        <v>125.3312025902831</v>
      </c>
      <c r="J24" s="11">
        <f t="shared" si="1"/>
        <v>99324.978052799343</v>
      </c>
      <c r="K24" s="11">
        <f t="shared" si="2"/>
        <v>7225861.1319162184</v>
      </c>
      <c r="L24" s="19">
        <f t="shared" si="5"/>
        <v>72.700425685589607</v>
      </c>
    </row>
    <row r="25" spans="1:12" x14ac:dyDescent="0.2">
      <c r="A25" s="14">
        <v>16</v>
      </c>
      <c r="B25" s="8">
        <v>0</v>
      </c>
      <c r="C25" s="15">
        <v>815</v>
      </c>
      <c r="D25" s="15">
        <v>817</v>
      </c>
      <c r="E25" s="61" t="s">
        <v>46</v>
      </c>
      <c r="F25" s="17">
        <f t="shared" si="3"/>
        <v>0</v>
      </c>
      <c r="G25" s="17">
        <f t="shared" si="0"/>
        <v>0</v>
      </c>
      <c r="H25" s="11">
        <f t="shared" si="6"/>
        <v>99266.949706000043</v>
      </c>
      <c r="I25" s="11">
        <f t="shared" si="4"/>
        <v>0</v>
      </c>
      <c r="J25" s="11">
        <f t="shared" si="1"/>
        <v>99266.949706000043</v>
      </c>
      <c r="K25" s="11">
        <f t="shared" si="2"/>
        <v>7126536.1538634188</v>
      </c>
      <c r="L25" s="19">
        <f t="shared" si="5"/>
        <v>71.791630295583317</v>
      </c>
    </row>
    <row r="26" spans="1:12" x14ac:dyDescent="0.2">
      <c r="A26" s="14">
        <v>17</v>
      </c>
      <c r="B26" s="8">
        <v>0</v>
      </c>
      <c r="C26" s="15">
        <v>817</v>
      </c>
      <c r="D26" s="15">
        <v>823</v>
      </c>
      <c r="E26" s="61" t="s">
        <v>46</v>
      </c>
      <c r="F26" s="17">
        <f t="shared" si="3"/>
        <v>0</v>
      </c>
      <c r="G26" s="17">
        <f t="shared" si="0"/>
        <v>0</v>
      </c>
      <c r="H26" s="11">
        <f t="shared" si="6"/>
        <v>99266.949706000043</v>
      </c>
      <c r="I26" s="11">
        <f t="shared" si="4"/>
        <v>0</v>
      </c>
      <c r="J26" s="11">
        <f t="shared" si="1"/>
        <v>99266.949706000043</v>
      </c>
      <c r="K26" s="11">
        <f t="shared" si="2"/>
        <v>7027269.2041574186</v>
      </c>
      <c r="L26" s="19">
        <f t="shared" si="5"/>
        <v>70.791630295583317</v>
      </c>
    </row>
    <row r="27" spans="1:12" x14ac:dyDescent="0.2">
      <c r="A27" s="14">
        <v>18</v>
      </c>
      <c r="B27" s="8">
        <v>0</v>
      </c>
      <c r="C27" s="15">
        <v>818</v>
      </c>
      <c r="D27" s="15">
        <v>827</v>
      </c>
      <c r="E27" s="61" t="s">
        <v>46</v>
      </c>
      <c r="F27" s="17">
        <f t="shared" si="3"/>
        <v>0</v>
      </c>
      <c r="G27" s="17">
        <f t="shared" si="0"/>
        <v>0</v>
      </c>
      <c r="H27" s="11">
        <f t="shared" si="6"/>
        <v>99266.949706000043</v>
      </c>
      <c r="I27" s="11">
        <f t="shared" si="4"/>
        <v>0</v>
      </c>
      <c r="J27" s="11">
        <f t="shared" si="1"/>
        <v>99266.949706000043</v>
      </c>
      <c r="K27" s="11">
        <f t="shared" si="2"/>
        <v>6928002.2544514183</v>
      </c>
      <c r="L27" s="19">
        <f t="shared" si="5"/>
        <v>69.791630295583317</v>
      </c>
    </row>
    <row r="28" spans="1:12" x14ac:dyDescent="0.2">
      <c r="A28" s="14">
        <v>19</v>
      </c>
      <c r="B28" s="8">
        <v>0</v>
      </c>
      <c r="C28" s="15">
        <v>881</v>
      </c>
      <c r="D28" s="15">
        <v>834</v>
      </c>
      <c r="E28" s="61" t="s">
        <v>46</v>
      </c>
      <c r="F28" s="17">
        <f t="shared" si="3"/>
        <v>0</v>
      </c>
      <c r="G28" s="17">
        <f t="shared" si="0"/>
        <v>0</v>
      </c>
      <c r="H28" s="11">
        <f t="shared" si="6"/>
        <v>99266.949706000043</v>
      </c>
      <c r="I28" s="11">
        <f t="shared" si="4"/>
        <v>0</v>
      </c>
      <c r="J28" s="11">
        <f t="shared" si="1"/>
        <v>99266.949706000043</v>
      </c>
      <c r="K28" s="11">
        <f t="shared" si="2"/>
        <v>6828735.304745418</v>
      </c>
      <c r="L28" s="19">
        <f t="shared" si="5"/>
        <v>68.791630295583317</v>
      </c>
    </row>
    <row r="29" spans="1:12" x14ac:dyDescent="0.2">
      <c r="A29" s="14">
        <v>20</v>
      </c>
      <c r="B29" s="8">
        <v>0</v>
      </c>
      <c r="C29" s="15">
        <v>915</v>
      </c>
      <c r="D29" s="15">
        <v>905</v>
      </c>
      <c r="E29" s="61" t="s">
        <v>46</v>
      </c>
      <c r="F29" s="17">
        <f t="shared" si="3"/>
        <v>0</v>
      </c>
      <c r="G29" s="17">
        <f t="shared" si="0"/>
        <v>0</v>
      </c>
      <c r="H29" s="11">
        <f t="shared" si="6"/>
        <v>99266.949706000043</v>
      </c>
      <c r="I29" s="11">
        <f t="shared" si="4"/>
        <v>0</v>
      </c>
      <c r="J29" s="11">
        <f t="shared" si="1"/>
        <v>99266.949706000043</v>
      </c>
      <c r="K29" s="11">
        <f t="shared" si="2"/>
        <v>6729468.3550394177</v>
      </c>
      <c r="L29" s="19">
        <f t="shared" si="5"/>
        <v>67.791630295583317</v>
      </c>
    </row>
    <row r="30" spans="1:12" x14ac:dyDescent="0.2">
      <c r="A30" s="14">
        <v>21</v>
      </c>
      <c r="B30" s="8">
        <v>0</v>
      </c>
      <c r="C30" s="15">
        <v>1004</v>
      </c>
      <c r="D30" s="15">
        <v>921</v>
      </c>
      <c r="E30" s="61" t="s">
        <v>46</v>
      </c>
      <c r="F30" s="17">
        <f t="shared" si="3"/>
        <v>0</v>
      </c>
      <c r="G30" s="17">
        <f t="shared" si="0"/>
        <v>0</v>
      </c>
      <c r="H30" s="11">
        <f t="shared" si="6"/>
        <v>99266.949706000043</v>
      </c>
      <c r="I30" s="11">
        <f t="shared" si="4"/>
        <v>0</v>
      </c>
      <c r="J30" s="11">
        <f t="shared" si="1"/>
        <v>99266.949706000043</v>
      </c>
      <c r="K30" s="11">
        <f t="shared" si="2"/>
        <v>6630201.4053334175</v>
      </c>
      <c r="L30" s="19">
        <f t="shared" si="5"/>
        <v>66.791630295583317</v>
      </c>
    </row>
    <row r="31" spans="1:12" x14ac:dyDescent="0.2">
      <c r="A31" s="14">
        <v>22</v>
      </c>
      <c r="B31" s="8">
        <v>0</v>
      </c>
      <c r="C31" s="15">
        <v>1055</v>
      </c>
      <c r="D31" s="15">
        <v>1016</v>
      </c>
      <c r="E31" s="61" t="s">
        <v>46</v>
      </c>
      <c r="F31" s="17">
        <f t="shared" si="3"/>
        <v>0</v>
      </c>
      <c r="G31" s="17">
        <f t="shared" si="0"/>
        <v>0</v>
      </c>
      <c r="H31" s="11">
        <f t="shared" si="6"/>
        <v>99266.949706000043</v>
      </c>
      <c r="I31" s="11">
        <f t="shared" si="4"/>
        <v>0</v>
      </c>
      <c r="J31" s="11">
        <f t="shared" si="1"/>
        <v>99266.949706000043</v>
      </c>
      <c r="K31" s="11">
        <f t="shared" si="2"/>
        <v>6530934.4556274172</v>
      </c>
      <c r="L31" s="19">
        <f t="shared" si="5"/>
        <v>65.791630295583303</v>
      </c>
    </row>
    <row r="32" spans="1:12" x14ac:dyDescent="0.2">
      <c r="A32" s="14">
        <v>23</v>
      </c>
      <c r="B32" s="15">
        <v>1</v>
      </c>
      <c r="C32" s="15">
        <v>1196</v>
      </c>
      <c r="D32" s="15">
        <v>1081</v>
      </c>
      <c r="E32" s="61" t="s">
        <v>224</v>
      </c>
      <c r="F32" s="17">
        <f t="shared" si="3"/>
        <v>8.7834870443566099E-4</v>
      </c>
      <c r="G32" s="17">
        <f t="shared" si="0"/>
        <v>8.7812255991693666E-4</v>
      </c>
      <c r="H32" s="11">
        <f t="shared" si="6"/>
        <v>99266.949706000043</v>
      </c>
      <c r="I32" s="11">
        <f t="shared" si="4"/>
        <v>87.168547990978567</v>
      </c>
      <c r="J32" s="11">
        <f t="shared" si="1"/>
        <v>99241.391887729085</v>
      </c>
      <c r="K32" s="11">
        <f t="shared" si="2"/>
        <v>6431667.5059214169</v>
      </c>
      <c r="L32" s="19">
        <f t="shared" si="5"/>
        <v>64.791630295583303</v>
      </c>
    </row>
    <row r="33" spans="1:12" x14ac:dyDescent="0.2">
      <c r="A33" s="14">
        <v>24</v>
      </c>
      <c r="B33" s="8">
        <v>0</v>
      </c>
      <c r="C33" s="15">
        <v>1168</v>
      </c>
      <c r="D33" s="15">
        <v>1212</v>
      </c>
      <c r="E33" s="61" t="s">
        <v>46</v>
      </c>
      <c r="F33" s="17">
        <f t="shared" si="3"/>
        <v>0</v>
      </c>
      <c r="G33" s="17">
        <f t="shared" si="0"/>
        <v>0</v>
      </c>
      <c r="H33" s="11">
        <f t="shared" si="6"/>
        <v>99179.781158009064</v>
      </c>
      <c r="I33" s="11">
        <f t="shared" si="4"/>
        <v>0</v>
      </c>
      <c r="J33" s="11">
        <f t="shared" si="1"/>
        <v>99179.781158009064</v>
      </c>
      <c r="K33" s="11">
        <f t="shared" si="2"/>
        <v>6332426.1140336879</v>
      </c>
      <c r="L33" s="19">
        <f t="shared" si="5"/>
        <v>63.847954090008855</v>
      </c>
    </row>
    <row r="34" spans="1:12" x14ac:dyDescent="0.2">
      <c r="A34" s="14">
        <v>25</v>
      </c>
      <c r="B34" s="8">
        <v>0</v>
      </c>
      <c r="C34" s="15">
        <v>1300</v>
      </c>
      <c r="D34" s="15">
        <v>1199</v>
      </c>
      <c r="E34" s="61" t="s">
        <v>46</v>
      </c>
      <c r="F34" s="17">
        <f t="shared" si="3"/>
        <v>0</v>
      </c>
      <c r="G34" s="17">
        <f t="shared" si="0"/>
        <v>0</v>
      </c>
      <c r="H34" s="11">
        <f t="shared" si="6"/>
        <v>99179.781158009064</v>
      </c>
      <c r="I34" s="11">
        <f t="shared" si="4"/>
        <v>0</v>
      </c>
      <c r="J34" s="11">
        <f t="shared" si="1"/>
        <v>99179.781158009064</v>
      </c>
      <c r="K34" s="11">
        <f t="shared" si="2"/>
        <v>6233246.3328756792</v>
      </c>
      <c r="L34" s="19">
        <f t="shared" si="5"/>
        <v>62.847954090008855</v>
      </c>
    </row>
    <row r="35" spans="1:12" x14ac:dyDescent="0.2">
      <c r="A35" s="14">
        <v>26</v>
      </c>
      <c r="B35" s="15">
        <v>1</v>
      </c>
      <c r="C35" s="15">
        <v>1465</v>
      </c>
      <c r="D35" s="15">
        <v>1287</v>
      </c>
      <c r="E35" s="61" t="s">
        <v>225</v>
      </c>
      <c r="F35" s="17">
        <f t="shared" si="3"/>
        <v>7.2674418604651162E-4</v>
      </c>
      <c r="G35" s="17">
        <f t="shared" si="0"/>
        <v>7.265069625158006E-4</v>
      </c>
      <c r="H35" s="11">
        <f t="shared" si="6"/>
        <v>99179.781158009064</v>
      </c>
      <c r="I35" s="11">
        <f t="shared" si="4"/>
        <v>72.054801552087</v>
      </c>
      <c r="J35" s="11">
        <f t="shared" si="1"/>
        <v>99147.406935671708</v>
      </c>
      <c r="K35" s="11">
        <f t="shared" si="2"/>
        <v>6134066.5517176706</v>
      </c>
      <c r="L35" s="19">
        <f t="shared" si="5"/>
        <v>61.847954090008862</v>
      </c>
    </row>
    <row r="36" spans="1:12" x14ac:dyDescent="0.2">
      <c r="A36" s="14">
        <v>27</v>
      </c>
      <c r="B36" s="15">
        <v>1</v>
      </c>
      <c r="C36" s="15">
        <v>1538</v>
      </c>
      <c r="D36" s="15">
        <v>1485</v>
      </c>
      <c r="E36" s="61" t="s">
        <v>226</v>
      </c>
      <c r="F36" s="17">
        <f t="shared" si="3"/>
        <v>6.6159444260668215E-4</v>
      </c>
      <c r="G36" s="17">
        <f t="shared" si="0"/>
        <v>6.6154529173915837E-4</v>
      </c>
      <c r="H36" s="11">
        <f t="shared" si="6"/>
        <v>99107.726356456973</v>
      </c>
      <c r="I36" s="11">
        <f t="shared" si="4"/>
        <v>65.564249746087</v>
      </c>
      <c r="J36" s="11">
        <f t="shared" si="1"/>
        <v>99100.363491210475</v>
      </c>
      <c r="K36" s="11">
        <f t="shared" si="2"/>
        <v>6034919.1447819993</v>
      </c>
      <c r="L36" s="19">
        <f t="shared" si="5"/>
        <v>60.892519348859203</v>
      </c>
    </row>
    <row r="37" spans="1:12" x14ac:dyDescent="0.2">
      <c r="A37" s="14">
        <v>28</v>
      </c>
      <c r="B37" s="8">
        <v>0</v>
      </c>
      <c r="C37" s="15">
        <v>1517</v>
      </c>
      <c r="D37" s="15">
        <v>1533</v>
      </c>
      <c r="E37" s="61" t="s">
        <v>46</v>
      </c>
      <c r="F37" s="17">
        <f t="shared" si="3"/>
        <v>0</v>
      </c>
      <c r="G37" s="17">
        <f t="shared" si="0"/>
        <v>0</v>
      </c>
      <c r="H37" s="11">
        <f t="shared" si="6"/>
        <v>99042.162106710879</v>
      </c>
      <c r="I37" s="11">
        <f t="shared" si="4"/>
        <v>0</v>
      </c>
      <c r="J37" s="11">
        <f t="shared" si="1"/>
        <v>99042.162106710879</v>
      </c>
      <c r="K37" s="11">
        <f t="shared" si="2"/>
        <v>5935818.7812907891</v>
      </c>
      <c r="L37" s="19">
        <f t="shared" si="5"/>
        <v>59.932241532604742</v>
      </c>
    </row>
    <row r="38" spans="1:12" x14ac:dyDescent="0.2">
      <c r="A38" s="14">
        <v>29</v>
      </c>
      <c r="B38" s="8">
        <v>0</v>
      </c>
      <c r="C38" s="15">
        <v>1572</v>
      </c>
      <c r="D38" s="15">
        <v>1494</v>
      </c>
      <c r="E38" s="61" t="s">
        <v>46</v>
      </c>
      <c r="F38" s="17">
        <f t="shared" si="3"/>
        <v>0</v>
      </c>
      <c r="G38" s="17">
        <f t="shared" si="0"/>
        <v>0</v>
      </c>
      <c r="H38" s="11">
        <f t="shared" si="6"/>
        <v>99042.162106710879</v>
      </c>
      <c r="I38" s="11">
        <f t="shared" si="4"/>
        <v>0</v>
      </c>
      <c r="J38" s="11">
        <f t="shared" si="1"/>
        <v>99042.162106710879</v>
      </c>
      <c r="K38" s="11">
        <f t="shared" si="2"/>
        <v>5836776.6191840786</v>
      </c>
      <c r="L38" s="19">
        <f t="shared" si="5"/>
        <v>58.932241532604742</v>
      </c>
    </row>
    <row r="39" spans="1:12" x14ac:dyDescent="0.2">
      <c r="A39" s="14">
        <v>30</v>
      </c>
      <c r="B39" s="15">
        <v>1</v>
      </c>
      <c r="C39" s="15">
        <v>1713</v>
      </c>
      <c r="D39" s="15">
        <v>1548</v>
      </c>
      <c r="E39" s="61" t="s">
        <v>227</v>
      </c>
      <c r="F39" s="17">
        <f t="shared" si="3"/>
        <v>6.1330880098129411E-4</v>
      </c>
      <c r="G39" s="17">
        <f t="shared" si="0"/>
        <v>6.1308627754734599E-4</v>
      </c>
      <c r="H39" s="11">
        <f t="shared" si="6"/>
        <v>99042.162106710879</v>
      </c>
      <c r="I39" s="11">
        <f t="shared" si="4"/>
        <v>60.721390486244182</v>
      </c>
      <c r="J39" s="11">
        <f t="shared" si="1"/>
        <v>99006.227187821118</v>
      </c>
      <c r="K39" s="11">
        <f t="shared" si="2"/>
        <v>5737734.4570773682</v>
      </c>
      <c r="L39" s="19">
        <f t="shared" si="5"/>
        <v>57.932241532604749</v>
      </c>
    </row>
    <row r="40" spans="1:12" x14ac:dyDescent="0.2">
      <c r="A40" s="14">
        <v>31</v>
      </c>
      <c r="B40" s="15">
        <v>1</v>
      </c>
      <c r="C40" s="15">
        <v>1866</v>
      </c>
      <c r="D40" s="15">
        <v>1696</v>
      </c>
      <c r="E40" s="61" t="s">
        <v>228</v>
      </c>
      <c r="F40" s="17">
        <f t="shared" si="3"/>
        <v>5.6148231330713087E-4</v>
      </c>
      <c r="G40" s="17">
        <f t="shared" si="0"/>
        <v>5.6144259305630263E-4</v>
      </c>
      <c r="H40" s="11">
        <f t="shared" si="6"/>
        <v>98981.440716224635</v>
      </c>
      <c r="I40" s="11">
        <f t="shared" si="4"/>
        <v>55.57239674016585</v>
      </c>
      <c r="J40" s="11">
        <f t="shared" si="1"/>
        <v>98974.438594235369</v>
      </c>
      <c r="K40" s="11">
        <f t="shared" si="2"/>
        <v>5638728.2298895475</v>
      </c>
      <c r="L40" s="19">
        <f t="shared" si="5"/>
        <v>56.967530368198311</v>
      </c>
    </row>
    <row r="41" spans="1:12" x14ac:dyDescent="0.2">
      <c r="A41" s="14">
        <v>32</v>
      </c>
      <c r="B41" s="8">
        <v>0</v>
      </c>
      <c r="C41" s="15">
        <v>1854</v>
      </c>
      <c r="D41" s="15">
        <v>1823</v>
      </c>
      <c r="E41" s="61" t="s">
        <v>46</v>
      </c>
      <c r="F41" s="17">
        <f t="shared" si="3"/>
        <v>0</v>
      </c>
      <c r="G41" s="17">
        <f t="shared" si="0"/>
        <v>0</v>
      </c>
      <c r="H41" s="11">
        <f t="shared" si="6"/>
        <v>98925.868319484463</v>
      </c>
      <c r="I41" s="11">
        <f t="shared" si="4"/>
        <v>0</v>
      </c>
      <c r="J41" s="11">
        <f t="shared" si="1"/>
        <v>98925.868319484463</v>
      </c>
      <c r="K41" s="11">
        <f t="shared" si="2"/>
        <v>5539753.7912953123</v>
      </c>
      <c r="L41" s="19">
        <f t="shared" si="5"/>
        <v>55.999041356953157</v>
      </c>
    </row>
    <row r="42" spans="1:12" x14ac:dyDescent="0.2">
      <c r="A42" s="14">
        <v>33</v>
      </c>
      <c r="B42" s="15">
        <v>2</v>
      </c>
      <c r="C42" s="15">
        <v>1922</v>
      </c>
      <c r="D42" s="15">
        <v>1855</v>
      </c>
      <c r="E42" s="61" t="s">
        <v>229</v>
      </c>
      <c r="F42" s="17">
        <f t="shared" si="3"/>
        <v>1.0590415673815197E-3</v>
      </c>
      <c r="G42" s="17">
        <f t="shared" si="0"/>
        <v>1.0585594001609646E-3</v>
      </c>
      <c r="H42" s="11">
        <f t="shared" si="6"/>
        <v>98925.868319484463</v>
      </c>
      <c r="I42" s="11">
        <f t="shared" si="4"/>
        <v>104.71890782867605</v>
      </c>
      <c r="J42" s="11">
        <f t="shared" si="1"/>
        <v>98880.828717227356</v>
      </c>
      <c r="K42" s="11">
        <f t="shared" si="2"/>
        <v>5440827.9229758279</v>
      </c>
      <c r="L42" s="19">
        <f t="shared" si="5"/>
        <v>54.999041356953157</v>
      </c>
    </row>
    <row r="43" spans="1:12" x14ac:dyDescent="0.2">
      <c r="A43" s="14">
        <v>34</v>
      </c>
      <c r="B43" s="15">
        <v>1</v>
      </c>
      <c r="C43" s="15">
        <v>2013</v>
      </c>
      <c r="D43" s="15">
        <v>1914</v>
      </c>
      <c r="E43" s="61" t="s">
        <v>225</v>
      </c>
      <c r="F43" s="17">
        <f t="shared" si="3"/>
        <v>5.0929462694168572E-4</v>
      </c>
      <c r="G43" s="17">
        <f t="shared" si="0"/>
        <v>5.0917811371199847E-4</v>
      </c>
      <c r="H43" s="11">
        <f t="shared" si="6"/>
        <v>98821.149411655788</v>
      </c>
      <c r="I43" s="11">
        <f t="shared" si="4"/>
        <v>50.317566452278463</v>
      </c>
      <c r="J43" s="11">
        <f t="shared" si="1"/>
        <v>98798.541729048782</v>
      </c>
      <c r="K43" s="11">
        <f t="shared" si="2"/>
        <v>5341947.0942586008</v>
      </c>
      <c r="L43" s="19">
        <f t="shared" si="5"/>
        <v>54.056718891275388</v>
      </c>
    </row>
    <row r="44" spans="1:12" x14ac:dyDescent="0.2">
      <c r="A44" s="14">
        <v>35</v>
      </c>
      <c r="B44" s="8">
        <v>0</v>
      </c>
      <c r="C44" s="15">
        <v>1991</v>
      </c>
      <c r="D44" s="15">
        <v>1971</v>
      </c>
      <c r="E44" s="61" t="s">
        <v>46</v>
      </c>
      <c r="F44" s="17">
        <f t="shared" si="3"/>
        <v>0</v>
      </c>
      <c r="G44" s="17">
        <f t="shared" si="0"/>
        <v>0</v>
      </c>
      <c r="H44" s="11">
        <f t="shared" si="6"/>
        <v>98770.831845203516</v>
      </c>
      <c r="I44" s="11">
        <f t="shared" si="4"/>
        <v>0</v>
      </c>
      <c r="J44" s="11">
        <f t="shared" si="1"/>
        <v>98770.831845203516</v>
      </c>
      <c r="K44" s="11">
        <f t="shared" si="2"/>
        <v>5243148.552529552</v>
      </c>
      <c r="L44" s="19">
        <f t="shared" si="5"/>
        <v>53.083976864209923</v>
      </c>
    </row>
    <row r="45" spans="1:12" x14ac:dyDescent="0.2">
      <c r="A45" s="14">
        <v>36</v>
      </c>
      <c r="B45" s="15">
        <v>1</v>
      </c>
      <c r="C45" s="15">
        <v>2057</v>
      </c>
      <c r="D45" s="15">
        <v>1987</v>
      </c>
      <c r="E45" s="61" t="s">
        <v>230</v>
      </c>
      <c r="F45" s="17">
        <f t="shared" si="3"/>
        <v>4.9455984174085062E-4</v>
      </c>
      <c r="G45" s="17">
        <f t="shared" si="0"/>
        <v>4.9438702633520582E-4</v>
      </c>
      <c r="H45" s="11">
        <f t="shared" si="6"/>
        <v>98770.831845203516</v>
      </c>
      <c r="I45" s="11">
        <f t="shared" si="4"/>
        <v>48.831017844604816</v>
      </c>
      <c r="J45" s="11">
        <f t="shared" si="1"/>
        <v>98736.318081790945</v>
      </c>
      <c r="K45" s="11">
        <f t="shared" si="2"/>
        <v>5144377.7206843486</v>
      </c>
      <c r="L45" s="19">
        <f t="shared" si="5"/>
        <v>52.083976864209923</v>
      </c>
    </row>
    <row r="46" spans="1:12" x14ac:dyDescent="0.2">
      <c r="A46" s="14">
        <v>37</v>
      </c>
      <c r="B46" s="15">
        <v>1</v>
      </c>
      <c r="C46" s="15">
        <v>1954</v>
      </c>
      <c r="D46" s="15">
        <v>2036</v>
      </c>
      <c r="E46" s="61" t="s">
        <v>231</v>
      </c>
      <c r="F46" s="17">
        <f t="shared" si="3"/>
        <v>5.0125313283208019E-4</v>
      </c>
      <c r="G46" s="17">
        <f t="shared" si="0"/>
        <v>5.0106664562186748E-4</v>
      </c>
      <c r="H46" s="11">
        <f t="shared" si="6"/>
        <v>98722.000827358905</v>
      </c>
      <c r="I46" s="11">
        <f t="shared" si="4"/>
        <v>49.466301803643951</v>
      </c>
      <c r="J46" s="11">
        <f t="shared" si="1"/>
        <v>98685.272098269706</v>
      </c>
      <c r="K46" s="11">
        <f t="shared" si="2"/>
        <v>5045641.402602558</v>
      </c>
      <c r="L46" s="19">
        <f t="shared" si="5"/>
        <v>51.109594217262412</v>
      </c>
    </row>
    <row r="47" spans="1:12" x14ac:dyDescent="0.2">
      <c r="A47" s="14">
        <v>38</v>
      </c>
      <c r="B47" s="8">
        <v>0</v>
      </c>
      <c r="C47" s="15">
        <v>1849</v>
      </c>
      <c r="D47" s="15">
        <v>1939</v>
      </c>
      <c r="E47" s="61" t="s">
        <v>46</v>
      </c>
      <c r="F47" s="17">
        <f t="shared" si="3"/>
        <v>0</v>
      </c>
      <c r="G47" s="17">
        <f t="shared" si="0"/>
        <v>0</v>
      </c>
      <c r="H47" s="11">
        <f t="shared" si="6"/>
        <v>98672.534525555267</v>
      </c>
      <c r="I47" s="11">
        <f t="shared" si="4"/>
        <v>0</v>
      </c>
      <c r="J47" s="11">
        <f t="shared" si="1"/>
        <v>98672.534525555267</v>
      </c>
      <c r="K47" s="11">
        <f t="shared" si="2"/>
        <v>4946956.1305042887</v>
      </c>
      <c r="L47" s="19">
        <f t="shared" si="5"/>
        <v>50.135087279257768</v>
      </c>
    </row>
    <row r="48" spans="1:12" x14ac:dyDescent="0.2">
      <c r="A48" s="14">
        <v>39</v>
      </c>
      <c r="B48" s="15">
        <v>2</v>
      </c>
      <c r="C48" s="15">
        <v>1762</v>
      </c>
      <c r="D48" s="15">
        <v>1843</v>
      </c>
      <c r="E48" s="61" t="s">
        <v>174</v>
      </c>
      <c r="F48" s="17">
        <f t="shared" si="3"/>
        <v>1.1095700416088765E-3</v>
      </c>
      <c r="G48" s="17">
        <f t="shared" si="0"/>
        <v>1.1092058651700374E-3</v>
      </c>
      <c r="H48" s="11">
        <f t="shared" si="6"/>
        <v>98672.534525555267</v>
      </c>
      <c r="I48" s="11">
        <f t="shared" si="4"/>
        <v>109.44815402693892</v>
      </c>
      <c r="J48" s="11">
        <f t="shared" si="1"/>
        <v>98640.148816778703</v>
      </c>
      <c r="K48" s="11">
        <f t="shared" si="2"/>
        <v>4848283.5959787332</v>
      </c>
      <c r="L48" s="19">
        <f t="shared" si="5"/>
        <v>49.135087279257768</v>
      </c>
    </row>
    <row r="49" spans="1:12" x14ac:dyDescent="0.2">
      <c r="A49" s="14">
        <v>40</v>
      </c>
      <c r="B49" s="15">
        <v>1</v>
      </c>
      <c r="C49" s="15">
        <v>1600</v>
      </c>
      <c r="D49" s="15">
        <v>1743</v>
      </c>
      <c r="E49" s="61" t="s">
        <v>232</v>
      </c>
      <c r="F49" s="17">
        <f t="shared" si="3"/>
        <v>5.9826503140891416E-4</v>
      </c>
      <c r="G49" s="17">
        <f t="shared" si="0"/>
        <v>5.9791808510275732E-4</v>
      </c>
      <c r="H49" s="11">
        <f t="shared" si="6"/>
        <v>98563.086371528334</v>
      </c>
      <c r="I49" s="11">
        <f t="shared" si="4"/>
        <v>58.932651865081901</v>
      </c>
      <c r="J49" s="11">
        <f t="shared" si="1"/>
        <v>98505.927592484397</v>
      </c>
      <c r="K49" s="11">
        <f t="shared" si="2"/>
        <v>4749643.4471619548</v>
      </c>
      <c r="L49" s="19">
        <f t="shared" si="5"/>
        <v>48.188866867038087</v>
      </c>
    </row>
    <row r="50" spans="1:12" x14ac:dyDescent="0.2">
      <c r="A50" s="14">
        <v>41</v>
      </c>
      <c r="B50" s="15">
        <v>1</v>
      </c>
      <c r="C50" s="15">
        <v>1485</v>
      </c>
      <c r="D50" s="15">
        <v>1582</v>
      </c>
      <c r="E50" s="61" t="s">
        <v>233</v>
      </c>
      <c r="F50" s="17">
        <f t="shared" si="3"/>
        <v>6.5210303227910009E-4</v>
      </c>
      <c r="G50" s="17">
        <f t="shared" si="0"/>
        <v>6.5198305209175069E-4</v>
      </c>
      <c r="H50" s="11">
        <f t="shared" si="6"/>
        <v>98504.153719663256</v>
      </c>
      <c r="I50" s="11">
        <f t="shared" si="4"/>
        <v>64.223038785861021</v>
      </c>
      <c r="J50" s="11">
        <f t="shared" si="1"/>
        <v>98486.029978117891</v>
      </c>
      <c r="K50" s="11">
        <f t="shared" si="2"/>
        <v>4651137.5195694705</v>
      </c>
      <c r="L50" s="19">
        <f t="shared" si="5"/>
        <v>47.217679092054546</v>
      </c>
    </row>
    <row r="51" spans="1:12" x14ac:dyDescent="0.2">
      <c r="A51" s="14">
        <v>42</v>
      </c>
      <c r="B51" s="15">
        <v>1</v>
      </c>
      <c r="C51" s="15">
        <v>1451</v>
      </c>
      <c r="D51" s="15">
        <v>1470</v>
      </c>
      <c r="E51" s="61" t="s">
        <v>234</v>
      </c>
      <c r="F51" s="17">
        <f t="shared" si="3"/>
        <v>6.8469702156795614E-4</v>
      </c>
      <c r="G51" s="17">
        <f t="shared" si="0"/>
        <v>6.8464948753301207E-4</v>
      </c>
      <c r="H51" s="11">
        <f t="shared" si="6"/>
        <v>98439.930680877398</v>
      </c>
      <c r="I51" s="11">
        <f t="shared" si="4"/>
        <v>67.396848093447943</v>
      </c>
      <c r="J51" s="11">
        <f t="shared" si="1"/>
        <v>98433.096640480726</v>
      </c>
      <c r="K51" s="11">
        <f t="shared" si="2"/>
        <v>4552651.4895913526</v>
      </c>
      <c r="L51" s="19">
        <f t="shared" si="5"/>
        <v>46.248016004299515</v>
      </c>
    </row>
    <row r="52" spans="1:12" x14ac:dyDescent="0.2">
      <c r="A52" s="14">
        <v>43</v>
      </c>
      <c r="B52" s="15">
        <v>1</v>
      </c>
      <c r="C52" s="15">
        <v>1404</v>
      </c>
      <c r="D52" s="15">
        <v>1442</v>
      </c>
      <c r="E52" s="61" t="s">
        <v>235</v>
      </c>
      <c r="F52" s="17">
        <f t="shared" si="3"/>
        <v>7.0274068868587491E-4</v>
      </c>
      <c r="G52" s="17">
        <f t="shared" si="0"/>
        <v>7.0225665964035466E-4</v>
      </c>
      <c r="H52" s="11">
        <f t="shared" si="6"/>
        <v>98372.533832783956</v>
      </c>
      <c r="I52" s="11">
        <f t="shared" si="4"/>
        <v>69.082767009768631</v>
      </c>
      <c r="J52" s="11">
        <f t="shared" si="1"/>
        <v>98304.777454900774</v>
      </c>
      <c r="K52" s="11">
        <f t="shared" si="2"/>
        <v>4454218.392950872</v>
      </c>
      <c r="L52" s="19">
        <f t="shared" si="5"/>
        <v>45.279085730598965</v>
      </c>
    </row>
    <row r="53" spans="1:12" x14ac:dyDescent="0.2">
      <c r="A53" s="14">
        <v>44</v>
      </c>
      <c r="B53" s="8">
        <v>0</v>
      </c>
      <c r="C53" s="15">
        <v>1388</v>
      </c>
      <c r="D53" s="15">
        <v>1412</v>
      </c>
      <c r="E53" s="61" t="s">
        <v>46</v>
      </c>
      <c r="F53" s="17">
        <f t="shared" si="3"/>
        <v>0</v>
      </c>
      <c r="G53" s="17">
        <f t="shared" si="0"/>
        <v>0</v>
      </c>
      <c r="H53" s="11">
        <f t="shared" si="6"/>
        <v>98303.451065774192</v>
      </c>
      <c r="I53" s="11">
        <f t="shared" si="4"/>
        <v>0</v>
      </c>
      <c r="J53" s="11">
        <f t="shared" si="1"/>
        <v>98303.451065774192</v>
      </c>
      <c r="K53" s="11">
        <f t="shared" si="2"/>
        <v>4355913.6154959714</v>
      </c>
      <c r="L53" s="19">
        <f t="shared" si="5"/>
        <v>44.310892123018739</v>
      </c>
    </row>
    <row r="54" spans="1:12" x14ac:dyDescent="0.2">
      <c r="A54" s="14">
        <v>45</v>
      </c>
      <c r="B54" s="15">
        <v>2</v>
      </c>
      <c r="C54" s="15">
        <v>1455</v>
      </c>
      <c r="D54" s="15">
        <v>1391</v>
      </c>
      <c r="E54" s="61" t="s">
        <v>236</v>
      </c>
      <c r="F54" s="17">
        <f t="shared" si="3"/>
        <v>1.4054813773717498E-3</v>
      </c>
      <c r="G54" s="17">
        <f t="shared" si="0"/>
        <v>1.4048809215906454E-3</v>
      </c>
      <c r="H54" s="11">
        <f t="shared" si="6"/>
        <v>98303.451065774192</v>
      </c>
      <c r="I54" s="11">
        <f t="shared" si="4"/>
        <v>138.10464292882577</v>
      </c>
      <c r="J54" s="11">
        <f t="shared" si="1"/>
        <v>98261.453443859544</v>
      </c>
      <c r="K54" s="11">
        <f t="shared" si="2"/>
        <v>4257610.1644301973</v>
      </c>
      <c r="L54" s="19">
        <f t="shared" si="5"/>
        <v>43.310892123018739</v>
      </c>
    </row>
    <row r="55" spans="1:12" x14ac:dyDescent="0.2">
      <c r="A55" s="14">
        <v>46</v>
      </c>
      <c r="B55" s="15">
        <v>1</v>
      </c>
      <c r="C55" s="15">
        <v>1459</v>
      </c>
      <c r="D55" s="15">
        <v>1447</v>
      </c>
      <c r="E55" s="61" t="s">
        <v>109</v>
      </c>
      <c r="F55" s="17">
        <f t="shared" si="3"/>
        <v>6.8823124569855469E-4</v>
      </c>
      <c r="G55" s="17">
        <f t="shared" si="0"/>
        <v>6.8817673149222647E-4</v>
      </c>
      <c r="H55" s="11">
        <f t="shared" si="6"/>
        <v>98165.346422845367</v>
      </c>
      <c r="I55" s="11">
        <f t="shared" si="4"/>
        <v>67.555107247075853</v>
      </c>
      <c r="J55" s="11">
        <f t="shared" si="1"/>
        <v>98157.570830001234</v>
      </c>
      <c r="K55" s="11">
        <f t="shared" si="2"/>
        <v>4159348.7109863381</v>
      </c>
      <c r="L55" s="19">
        <f t="shared" si="5"/>
        <v>42.370845339556205</v>
      </c>
    </row>
    <row r="56" spans="1:12" x14ac:dyDescent="0.2">
      <c r="A56" s="14">
        <v>47</v>
      </c>
      <c r="B56" s="15">
        <v>2</v>
      </c>
      <c r="C56" s="15">
        <v>1350</v>
      </c>
      <c r="D56" s="15">
        <v>1449</v>
      </c>
      <c r="E56" s="61" t="s">
        <v>237</v>
      </c>
      <c r="F56" s="17">
        <f t="shared" si="3"/>
        <v>1.4290818149339049E-3</v>
      </c>
      <c r="G56" s="17">
        <f t="shared" si="0"/>
        <v>1.4284498062736371E-3</v>
      </c>
      <c r="H56" s="11">
        <f t="shared" si="6"/>
        <v>98097.791315598297</v>
      </c>
      <c r="I56" s="11">
        <f t="shared" si="4"/>
        <v>140.12777100063806</v>
      </c>
      <c r="J56" s="11">
        <f t="shared" si="1"/>
        <v>98054.407757696492</v>
      </c>
      <c r="K56" s="11">
        <f t="shared" si="2"/>
        <v>4061191.1401563371</v>
      </c>
      <c r="L56" s="19">
        <f t="shared" si="5"/>
        <v>41.39941466256618</v>
      </c>
    </row>
    <row r="57" spans="1:12" x14ac:dyDescent="0.2">
      <c r="A57" s="14">
        <v>48</v>
      </c>
      <c r="B57" s="15">
        <v>1</v>
      </c>
      <c r="C57" s="15">
        <v>1430</v>
      </c>
      <c r="D57" s="15">
        <v>1345</v>
      </c>
      <c r="E57" s="61" t="s">
        <v>238</v>
      </c>
      <c r="F57" s="17">
        <f t="shared" si="3"/>
        <v>7.2072072072072073E-4</v>
      </c>
      <c r="G57" s="17">
        <f t="shared" si="0"/>
        <v>7.2062110621393029E-4</v>
      </c>
      <c r="H57" s="11">
        <f t="shared" si="6"/>
        <v>97957.663544597657</v>
      </c>
      <c r="I57" s="11">
        <f t="shared" si="4"/>
        <v>70.590359865639954</v>
      </c>
      <c r="J57" s="11">
        <f t="shared" si="1"/>
        <v>97944.124313575419</v>
      </c>
      <c r="K57" s="11">
        <f t="shared" si="2"/>
        <v>3963136.7323986404</v>
      </c>
      <c r="L57" s="19">
        <f t="shared" si="5"/>
        <v>40.457648630975399</v>
      </c>
    </row>
    <row r="58" spans="1:12" x14ac:dyDescent="0.2">
      <c r="A58" s="14">
        <v>49</v>
      </c>
      <c r="B58" s="15">
        <v>2</v>
      </c>
      <c r="C58" s="15">
        <v>1486</v>
      </c>
      <c r="D58" s="15">
        <v>1432</v>
      </c>
      <c r="E58" s="61" t="s">
        <v>239</v>
      </c>
      <c r="F58" s="17">
        <f t="shared" si="3"/>
        <v>1.3708019191226869E-3</v>
      </c>
      <c r="G58" s="17">
        <f t="shared" si="0"/>
        <v>1.3702384214853386E-3</v>
      </c>
      <c r="H58" s="11">
        <f t="shared" si="6"/>
        <v>97887.073184732013</v>
      </c>
      <c r="I58" s="11">
        <f t="shared" si="4"/>
        <v>134.128628644467</v>
      </c>
      <c r="J58" s="11">
        <f t="shared" si="1"/>
        <v>97846.83459613868</v>
      </c>
      <c r="K58" s="11">
        <f t="shared" si="2"/>
        <v>3865192.6080850651</v>
      </c>
      <c r="L58" s="19">
        <f t="shared" si="5"/>
        <v>39.486241465108392</v>
      </c>
    </row>
    <row r="59" spans="1:12" x14ac:dyDescent="0.2">
      <c r="A59" s="14">
        <v>50</v>
      </c>
      <c r="B59" s="15">
        <v>2</v>
      </c>
      <c r="C59" s="15">
        <v>1386</v>
      </c>
      <c r="D59" s="15">
        <v>1473</v>
      </c>
      <c r="E59" s="61" t="s">
        <v>240</v>
      </c>
      <c r="F59" s="17">
        <f t="shared" si="3"/>
        <v>1.3990905911157748E-3</v>
      </c>
      <c r="G59" s="17">
        <f t="shared" si="0"/>
        <v>1.3987608377738162E-3</v>
      </c>
      <c r="H59" s="11">
        <f t="shared" si="6"/>
        <v>97752.944556087547</v>
      </c>
      <c r="I59" s="11">
        <f t="shared" si="4"/>
        <v>136.73299062213042</v>
      </c>
      <c r="J59" s="11">
        <f t="shared" si="1"/>
        <v>97729.905047167718</v>
      </c>
      <c r="K59" s="11">
        <f t="shared" si="2"/>
        <v>3767345.7734889262</v>
      </c>
      <c r="L59" s="19">
        <f t="shared" si="5"/>
        <v>38.539460786547892</v>
      </c>
    </row>
    <row r="60" spans="1:12" x14ac:dyDescent="0.2">
      <c r="A60" s="14">
        <v>51</v>
      </c>
      <c r="B60" s="15">
        <v>1</v>
      </c>
      <c r="C60" s="15">
        <v>1349</v>
      </c>
      <c r="D60" s="15">
        <v>1385</v>
      </c>
      <c r="E60" s="61" t="s">
        <v>241</v>
      </c>
      <c r="F60" s="17">
        <f t="shared" si="3"/>
        <v>7.3152889539136799E-4</v>
      </c>
      <c r="G60" s="17">
        <f t="shared" si="0"/>
        <v>7.3131346018257828E-4</v>
      </c>
      <c r="H60" s="11">
        <f t="shared" si="6"/>
        <v>97616.211565465419</v>
      </c>
      <c r="I60" s="11">
        <f t="shared" si="4"/>
        <v>71.388049449855131</v>
      </c>
      <c r="J60" s="11">
        <f t="shared" si="1"/>
        <v>97587.463597951952</v>
      </c>
      <c r="K60" s="11">
        <f t="shared" si="2"/>
        <v>3669615.8684417587</v>
      </c>
      <c r="L60" s="19">
        <f t="shared" si="5"/>
        <v>37.592279085536568</v>
      </c>
    </row>
    <row r="61" spans="1:12" x14ac:dyDescent="0.2">
      <c r="A61" s="14">
        <v>52</v>
      </c>
      <c r="B61" s="15">
        <v>1</v>
      </c>
      <c r="C61" s="15">
        <v>1401</v>
      </c>
      <c r="D61" s="15">
        <v>1357</v>
      </c>
      <c r="E61" s="61" t="s">
        <v>242</v>
      </c>
      <c r="F61" s="17">
        <f t="shared" si="3"/>
        <v>7.2516316171138508E-4</v>
      </c>
      <c r="G61" s="17">
        <f t="shared" si="0"/>
        <v>7.2512135812329893E-4</v>
      </c>
      <c r="H61" s="11">
        <f t="shared" si="6"/>
        <v>97544.82351601556</v>
      </c>
      <c r="I61" s="11">
        <f t="shared" si="4"/>
        <v>70.731834905830709</v>
      </c>
      <c r="J61" s="11">
        <f t="shared" si="1"/>
        <v>97539.200335140544</v>
      </c>
      <c r="K61" s="11">
        <f t="shared" si="2"/>
        <v>3572028.4048438068</v>
      </c>
      <c r="L61" s="19">
        <f t="shared" si="5"/>
        <v>36.619353811812751</v>
      </c>
    </row>
    <row r="62" spans="1:12" x14ac:dyDescent="0.2">
      <c r="A62" s="14">
        <v>53</v>
      </c>
      <c r="B62" s="15">
        <v>2</v>
      </c>
      <c r="C62" s="15">
        <v>1435</v>
      </c>
      <c r="D62" s="15">
        <v>1411</v>
      </c>
      <c r="E62" s="61" t="s">
        <v>243</v>
      </c>
      <c r="F62" s="17">
        <f t="shared" si="3"/>
        <v>1.4054813773717498E-3</v>
      </c>
      <c r="G62" s="17">
        <f t="shared" si="0"/>
        <v>1.4042782178473651E-3</v>
      </c>
      <c r="H62" s="11">
        <f t="shared" si="6"/>
        <v>97474.091681109727</v>
      </c>
      <c r="I62" s="11">
        <f t="shared" si="4"/>
        <v>136.88074375223943</v>
      </c>
      <c r="J62" s="11">
        <f t="shared" si="1"/>
        <v>97390.64917971837</v>
      </c>
      <c r="K62" s="11">
        <f t="shared" si="2"/>
        <v>3474489.2045086664</v>
      </c>
      <c r="L62" s="19">
        <f t="shared" si="5"/>
        <v>35.645258597285448</v>
      </c>
    </row>
    <row r="63" spans="1:12" x14ac:dyDescent="0.2">
      <c r="A63" s="14">
        <v>54</v>
      </c>
      <c r="B63" s="15">
        <v>3</v>
      </c>
      <c r="C63" s="15">
        <v>1478</v>
      </c>
      <c r="D63" s="15">
        <v>1427</v>
      </c>
      <c r="E63" s="61" t="s">
        <v>244</v>
      </c>
      <c r="F63" s="17">
        <f t="shared" si="3"/>
        <v>2.0654044750430291E-3</v>
      </c>
      <c r="G63" s="17">
        <f t="shared" si="0"/>
        <v>2.0620518130384361E-3</v>
      </c>
      <c r="H63" s="11">
        <f t="shared" si="6"/>
        <v>97337.210937357493</v>
      </c>
      <c r="I63" s="11">
        <f t="shared" si="4"/>
        <v>200.71437228948272</v>
      </c>
      <c r="J63" s="11">
        <f t="shared" si="1"/>
        <v>97179.208583491214</v>
      </c>
      <c r="K63" s="11">
        <f t="shared" si="2"/>
        <v>3377098.555328948</v>
      </c>
      <c r="L63" s="19">
        <f t="shared" si="5"/>
        <v>34.694835847539537</v>
      </c>
    </row>
    <row r="64" spans="1:12" x14ac:dyDescent="0.2">
      <c r="A64" s="14">
        <v>55</v>
      </c>
      <c r="B64" s="15">
        <v>5</v>
      </c>
      <c r="C64" s="15">
        <v>1530</v>
      </c>
      <c r="D64" s="15">
        <v>1477</v>
      </c>
      <c r="E64" s="61" t="s">
        <v>245</v>
      </c>
      <c r="F64" s="17">
        <f t="shared" si="3"/>
        <v>3.3255736614566014E-3</v>
      </c>
      <c r="G64" s="17">
        <f t="shared" si="0"/>
        <v>3.3197114506807071E-3</v>
      </c>
      <c r="H64" s="11">
        <f t="shared" si="6"/>
        <v>97136.49656506801</v>
      </c>
      <c r="I64" s="11">
        <f t="shared" si="4"/>
        <v>322.46513992606344</v>
      </c>
      <c r="J64" s="11">
        <f t="shared" si="1"/>
        <v>96965.26757576727</v>
      </c>
      <c r="K64" s="11">
        <f t="shared" si="2"/>
        <v>3279919.3467454566</v>
      </c>
      <c r="L64" s="19">
        <f t="shared" si="5"/>
        <v>33.76608651464349</v>
      </c>
    </row>
    <row r="65" spans="1:12" x14ac:dyDescent="0.2">
      <c r="A65" s="14">
        <v>56</v>
      </c>
      <c r="B65" s="15">
        <v>6</v>
      </c>
      <c r="C65" s="15">
        <v>1533</v>
      </c>
      <c r="D65" s="15">
        <v>1520</v>
      </c>
      <c r="E65" s="61" t="s">
        <v>246</v>
      </c>
      <c r="F65" s="17">
        <f t="shared" si="3"/>
        <v>3.9305601048149359E-3</v>
      </c>
      <c r="G65" s="17">
        <f t="shared" si="0"/>
        <v>3.923069137293558E-3</v>
      </c>
      <c r="H65" s="11">
        <f t="shared" si="6"/>
        <v>96814.031425141948</v>
      </c>
      <c r="I65" s="11">
        <f t="shared" si="4"/>
        <v>379.80813874094304</v>
      </c>
      <c r="J65" s="11">
        <f t="shared" si="1"/>
        <v>96629.520631341598</v>
      </c>
      <c r="K65" s="11">
        <f t="shared" si="2"/>
        <v>3182954.0791696892</v>
      </c>
      <c r="L65" s="19">
        <f t="shared" si="5"/>
        <v>32.876991406259087</v>
      </c>
    </row>
    <row r="66" spans="1:12" x14ac:dyDescent="0.2">
      <c r="A66" s="14">
        <v>57</v>
      </c>
      <c r="B66" s="15">
        <v>3</v>
      </c>
      <c r="C66" s="15">
        <v>1604</v>
      </c>
      <c r="D66" s="15">
        <v>1532</v>
      </c>
      <c r="E66" s="61" t="s">
        <v>247</v>
      </c>
      <c r="F66" s="17">
        <f t="shared" si="3"/>
        <v>1.9132653061224489E-3</v>
      </c>
      <c r="G66" s="17">
        <f t="shared" si="0"/>
        <v>1.9112449690457949E-3</v>
      </c>
      <c r="H66" s="11">
        <f t="shared" si="6"/>
        <v>96434.223286401</v>
      </c>
      <c r="I66" s="11">
        <f t="shared" si="4"/>
        <v>184.30942409997274</v>
      </c>
      <c r="J66" s="11">
        <f t="shared" si="1"/>
        <v>96332.392329585753</v>
      </c>
      <c r="K66" s="11">
        <f t="shared" si="2"/>
        <v>3086324.5585383475</v>
      </c>
      <c r="L66" s="19">
        <f t="shared" si="5"/>
        <v>32.004452914731736</v>
      </c>
    </row>
    <row r="67" spans="1:12" x14ac:dyDescent="0.2">
      <c r="A67" s="14">
        <v>58</v>
      </c>
      <c r="B67" s="15">
        <v>5</v>
      </c>
      <c r="C67" s="15">
        <v>1701</v>
      </c>
      <c r="D67" s="15">
        <v>1590</v>
      </c>
      <c r="E67" s="61" t="s">
        <v>248</v>
      </c>
      <c r="F67" s="17">
        <f t="shared" si="3"/>
        <v>3.038590094196293E-3</v>
      </c>
      <c r="G67" s="17">
        <f t="shared" si="0"/>
        <v>3.0357397642444498E-3</v>
      </c>
      <c r="H67" s="11">
        <f t="shared" si="6"/>
        <v>96249.913862301022</v>
      </c>
      <c r="I67" s="11">
        <f t="shared" si="4"/>
        <v>292.18969081689033</v>
      </c>
      <c r="J67" s="11">
        <f t="shared" si="1"/>
        <v>96159.627247838609</v>
      </c>
      <c r="K67" s="11">
        <f t="shared" si="2"/>
        <v>2989992.1662087617</v>
      </c>
      <c r="L67" s="19">
        <f t="shared" si="5"/>
        <v>31.064881476012168</v>
      </c>
    </row>
    <row r="68" spans="1:12" x14ac:dyDescent="0.2">
      <c r="A68" s="14">
        <v>59</v>
      </c>
      <c r="B68" s="15">
        <v>3</v>
      </c>
      <c r="C68" s="15">
        <v>1713</v>
      </c>
      <c r="D68" s="15">
        <v>1688</v>
      </c>
      <c r="E68" s="61" t="s">
        <v>249</v>
      </c>
      <c r="F68" s="17">
        <f t="shared" si="3"/>
        <v>1.7641870038224052E-3</v>
      </c>
      <c r="G68" s="17">
        <f t="shared" si="0"/>
        <v>1.7630197095613084E-3</v>
      </c>
      <c r="H68" s="11">
        <f t="shared" si="6"/>
        <v>95957.724171484137</v>
      </c>
      <c r="I68" s="11">
        <f t="shared" si="4"/>
        <v>169.1753589989741</v>
      </c>
      <c r="J68" s="11">
        <f t="shared" si="1"/>
        <v>95894.232659251822</v>
      </c>
      <c r="K68" s="11">
        <f t="shared" si="2"/>
        <v>2893832.538960923</v>
      </c>
      <c r="L68" s="19">
        <f t="shared" si="5"/>
        <v>30.157369445209149</v>
      </c>
    </row>
    <row r="69" spans="1:12" x14ac:dyDescent="0.2">
      <c r="A69" s="14">
        <v>60</v>
      </c>
      <c r="B69" s="15">
        <v>4</v>
      </c>
      <c r="C69" s="15">
        <v>1819</v>
      </c>
      <c r="D69" s="15">
        <v>1696</v>
      </c>
      <c r="E69" s="61" t="s">
        <v>250</v>
      </c>
      <c r="F69" s="17">
        <f t="shared" si="3"/>
        <v>2.275960170697013E-3</v>
      </c>
      <c r="G69" s="17">
        <f t="shared" si="0"/>
        <v>2.2735467829995085E-3</v>
      </c>
      <c r="H69" s="11">
        <f t="shared" si="6"/>
        <v>95788.548812485169</v>
      </c>
      <c r="I69" s="11">
        <f t="shared" si="4"/>
        <v>217.77974700081705</v>
      </c>
      <c r="J69" s="11">
        <f t="shared" si="1"/>
        <v>95686.976338483975</v>
      </c>
      <c r="K69" s="11">
        <f t="shared" si="2"/>
        <v>2797938.3063016711</v>
      </c>
      <c r="L69" s="19">
        <f t="shared" si="5"/>
        <v>29.209528080218554</v>
      </c>
    </row>
    <row r="70" spans="1:12" x14ac:dyDescent="0.2">
      <c r="A70" s="14">
        <v>61</v>
      </c>
      <c r="B70" s="15">
        <v>4</v>
      </c>
      <c r="C70" s="15">
        <v>1775</v>
      </c>
      <c r="D70" s="15">
        <v>1813</v>
      </c>
      <c r="E70" s="61" t="s">
        <v>251</v>
      </c>
      <c r="F70" s="17">
        <f t="shared" si="3"/>
        <v>2.229654403567447E-3</v>
      </c>
      <c r="G70" s="17">
        <f t="shared" si="0"/>
        <v>2.2277663901785799E-3</v>
      </c>
      <c r="H70" s="11">
        <f t="shared" si="6"/>
        <v>95570.769065484346</v>
      </c>
      <c r="I70" s="11">
        <f t="shared" si="4"/>
        <v>212.90934720760475</v>
      </c>
      <c r="J70" s="11">
        <f t="shared" si="1"/>
        <v>95489.842222610736</v>
      </c>
      <c r="K70" s="11">
        <f t="shared" si="2"/>
        <v>2702251.3299631872</v>
      </c>
      <c r="L70" s="19">
        <f t="shared" si="5"/>
        <v>28.274872708323876</v>
      </c>
    </row>
    <row r="71" spans="1:12" x14ac:dyDescent="0.2">
      <c r="A71" s="14">
        <v>62</v>
      </c>
      <c r="B71" s="15">
        <v>10</v>
      </c>
      <c r="C71" s="15">
        <v>1699</v>
      </c>
      <c r="D71" s="15">
        <v>1754</v>
      </c>
      <c r="E71" s="61" t="s">
        <v>252</v>
      </c>
      <c r="F71" s="17">
        <f t="shared" si="3"/>
        <v>5.7920648711265567E-3</v>
      </c>
      <c r="G71" s="17">
        <f t="shared" si="0"/>
        <v>5.7789505194698627E-3</v>
      </c>
      <c r="H71" s="11">
        <f t="shared" si="6"/>
        <v>95357.859718276741</v>
      </c>
      <c r="I71" s="11">
        <f t="shared" si="4"/>
        <v>551.06835295446967</v>
      </c>
      <c r="J71" s="11">
        <f t="shared" si="1"/>
        <v>95141.951137589174</v>
      </c>
      <c r="K71" s="11">
        <f t="shared" si="2"/>
        <v>2606761.4877405763</v>
      </c>
      <c r="L71" s="19">
        <f t="shared" si="5"/>
        <v>27.336619083544218</v>
      </c>
    </row>
    <row r="72" spans="1:12" x14ac:dyDescent="0.2">
      <c r="A72" s="14">
        <v>63</v>
      </c>
      <c r="B72" s="15">
        <v>1</v>
      </c>
      <c r="C72" s="15">
        <v>1593</v>
      </c>
      <c r="D72" s="15">
        <v>1690</v>
      </c>
      <c r="E72" s="61" t="s">
        <v>253</v>
      </c>
      <c r="F72" s="17">
        <f t="shared" si="3"/>
        <v>6.0919890344197382E-4</v>
      </c>
      <c r="G72" s="17">
        <f t="shared" si="0"/>
        <v>6.0885339814780706E-4</v>
      </c>
      <c r="H72" s="11">
        <f t="shared" si="6"/>
        <v>94806.791365322264</v>
      </c>
      <c r="I72" s="11">
        <f t="shared" si="4"/>
        <v>57.723437090266636</v>
      </c>
      <c r="J72" s="11">
        <f t="shared" si="1"/>
        <v>94753.021983672676</v>
      </c>
      <c r="K72" s="11">
        <f t="shared" si="2"/>
        <v>2511619.536602987</v>
      </c>
      <c r="L72" s="19">
        <f t="shared" si="5"/>
        <v>26.491979112813524</v>
      </c>
    </row>
    <row r="73" spans="1:12" x14ac:dyDescent="0.2">
      <c r="A73" s="14">
        <v>64</v>
      </c>
      <c r="B73" s="15">
        <v>8</v>
      </c>
      <c r="C73" s="15">
        <v>1677</v>
      </c>
      <c r="D73" s="15">
        <v>1594</v>
      </c>
      <c r="E73" s="61" t="s">
        <v>254</v>
      </c>
      <c r="F73" s="17">
        <f t="shared" si="3"/>
        <v>4.8914704983185568E-3</v>
      </c>
      <c r="G73" s="17">
        <f t="shared" ref="G73:G108" si="7">F73/((1+(1-E73)*F73))</f>
        <v>4.8782653278755294E-3</v>
      </c>
      <c r="H73" s="11">
        <f t="shared" si="6"/>
        <v>94749.067928231991</v>
      </c>
      <c r="I73" s="11">
        <f t="shared" si="4"/>
        <v>462.21109292281744</v>
      </c>
      <c r="J73" s="11">
        <f t="shared" ref="J73:J108" si="8">H74+I73*E73</f>
        <v>94493.280309408496</v>
      </c>
      <c r="K73" s="11">
        <f t="shared" ref="K73:K97" si="9">K74+J73</f>
        <v>2416866.5146193141</v>
      </c>
      <c r="L73" s="19">
        <f t="shared" si="5"/>
        <v>25.508076939078471</v>
      </c>
    </row>
    <row r="74" spans="1:12" x14ac:dyDescent="0.2">
      <c r="A74" s="14">
        <v>65</v>
      </c>
      <c r="B74" s="15">
        <v>12</v>
      </c>
      <c r="C74" s="15">
        <v>1697</v>
      </c>
      <c r="D74" s="15">
        <v>1664</v>
      </c>
      <c r="E74" s="61" t="s">
        <v>255</v>
      </c>
      <c r="F74" s="17">
        <f t="shared" ref="F74:F108" si="10">B74/((C74+D74)/2)</f>
        <v>7.1407319250223148E-3</v>
      </c>
      <c r="G74" s="17">
        <f t="shared" si="7"/>
        <v>7.1136420922738976E-3</v>
      </c>
      <c r="H74" s="11">
        <f t="shared" si="6"/>
        <v>94286.856835309169</v>
      </c>
      <c r="I74" s="11">
        <f t="shared" ref="I74:I108" si="11">H74*G74</f>
        <v>670.72295353185814</v>
      </c>
      <c r="J74" s="11">
        <f t="shared" si="8"/>
        <v>93929.160284190628</v>
      </c>
      <c r="K74" s="11">
        <f t="shared" si="9"/>
        <v>2322373.2343099057</v>
      </c>
      <c r="L74" s="19">
        <f t="shared" ref="L74:L108" si="12">K74/H74</f>
        <v>24.630932796565638</v>
      </c>
    </row>
    <row r="75" spans="1:12" x14ac:dyDescent="0.2">
      <c r="A75" s="14">
        <v>66</v>
      </c>
      <c r="B75" s="15">
        <v>6</v>
      </c>
      <c r="C75" s="15">
        <v>1380</v>
      </c>
      <c r="D75" s="15">
        <v>1700</v>
      </c>
      <c r="E75" s="61" t="s">
        <v>256</v>
      </c>
      <c r="F75" s="17">
        <f t="shared" si="10"/>
        <v>3.8961038961038961E-3</v>
      </c>
      <c r="G75" s="17">
        <f t="shared" si="7"/>
        <v>3.8896344741933776E-3</v>
      </c>
      <c r="H75" s="11">
        <f t="shared" ref="H75:H108" si="13">H74-I74</f>
        <v>93616.133881777307</v>
      </c>
      <c r="I75" s="11">
        <f t="shared" si="11"/>
        <v>364.13254168726371</v>
      </c>
      <c r="J75" s="11">
        <f t="shared" si="8"/>
        <v>93460.685699731024</v>
      </c>
      <c r="K75" s="11">
        <f t="shared" si="9"/>
        <v>2228444.0740257152</v>
      </c>
      <c r="L75" s="19">
        <f t="shared" si="12"/>
        <v>23.804060065542711</v>
      </c>
    </row>
    <row r="76" spans="1:12" x14ac:dyDescent="0.2">
      <c r="A76" s="14">
        <v>67</v>
      </c>
      <c r="B76" s="15">
        <v>4</v>
      </c>
      <c r="C76" s="15">
        <v>1204</v>
      </c>
      <c r="D76" s="15">
        <v>1379</v>
      </c>
      <c r="E76" s="61" t="s">
        <v>257</v>
      </c>
      <c r="F76" s="17">
        <f t="shared" si="10"/>
        <v>3.097173828881146E-3</v>
      </c>
      <c r="G76" s="17">
        <f t="shared" si="7"/>
        <v>3.0924701135957044E-3</v>
      </c>
      <c r="H76" s="11">
        <f t="shared" si="13"/>
        <v>93252.00134009005</v>
      </c>
      <c r="I76" s="11">
        <f t="shared" si="11"/>
        <v>288.37902717721505</v>
      </c>
      <c r="J76" s="11">
        <f t="shared" si="8"/>
        <v>93110.378399843321</v>
      </c>
      <c r="K76" s="11">
        <f t="shared" si="9"/>
        <v>2134983.3883259841</v>
      </c>
      <c r="L76" s="19">
        <f t="shared" si="12"/>
        <v>22.894772848249119</v>
      </c>
    </row>
    <row r="77" spans="1:12" x14ac:dyDescent="0.2">
      <c r="A77" s="14">
        <v>68</v>
      </c>
      <c r="B77" s="15">
        <v>5</v>
      </c>
      <c r="C77" s="15">
        <v>1200</v>
      </c>
      <c r="D77" s="15">
        <v>1194</v>
      </c>
      <c r="E77" s="61" t="s">
        <v>258</v>
      </c>
      <c r="F77" s="17">
        <f t="shared" si="10"/>
        <v>4.1771094402673348E-3</v>
      </c>
      <c r="G77" s="17">
        <f t="shared" si="7"/>
        <v>4.1655159428874442E-3</v>
      </c>
      <c r="H77" s="11">
        <f t="shared" si="13"/>
        <v>92963.622312912834</v>
      </c>
      <c r="I77" s="11">
        <f t="shared" si="11"/>
        <v>387.24145085300535</v>
      </c>
      <c r="J77" s="11">
        <f t="shared" si="8"/>
        <v>92705.603334209474</v>
      </c>
      <c r="K77" s="11">
        <f t="shared" si="9"/>
        <v>2041873.0099261408</v>
      </c>
      <c r="L77" s="19">
        <f t="shared" si="12"/>
        <v>21.964215239518701</v>
      </c>
    </row>
    <row r="78" spans="1:12" x14ac:dyDescent="0.2">
      <c r="A78" s="14">
        <v>69</v>
      </c>
      <c r="B78" s="15">
        <v>7</v>
      </c>
      <c r="C78" s="15">
        <v>1035</v>
      </c>
      <c r="D78" s="15">
        <v>1200</v>
      </c>
      <c r="E78" s="61" t="s">
        <v>259</v>
      </c>
      <c r="F78" s="17">
        <f t="shared" si="10"/>
        <v>6.2639821029082778E-3</v>
      </c>
      <c r="G78" s="17">
        <f t="shared" si="7"/>
        <v>6.243442155935499E-3</v>
      </c>
      <c r="H78" s="11">
        <f t="shared" si="13"/>
        <v>92576.380862059828</v>
      </c>
      <c r="I78" s="11">
        <f t="shared" si="11"/>
        <v>577.99527891812465</v>
      </c>
      <c r="J78" s="11">
        <f t="shared" si="8"/>
        <v>92272.817741572027</v>
      </c>
      <c r="K78" s="11">
        <f t="shared" si="9"/>
        <v>1949167.4065919314</v>
      </c>
      <c r="L78" s="19">
        <f t="shared" si="12"/>
        <v>21.054694387937023</v>
      </c>
    </row>
    <row r="79" spans="1:12" x14ac:dyDescent="0.2">
      <c r="A79" s="14">
        <v>70</v>
      </c>
      <c r="B79" s="15">
        <v>9</v>
      </c>
      <c r="C79" s="15">
        <v>942</v>
      </c>
      <c r="D79" s="15">
        <v>1030</v>
      </c>
      <c r="E79" s="61" t="s">
        <v>260</v>
      </c>
      <c r="F79" s="17">
        <f t="shared" si="10"/>
        <v>9.1277890466531439E-3</v>
      </c>
      <c r="G79" s="17">
        <f t="shared" si="7"/>
        <v>9.0769672359807749E-3</v>
      </c>
      <c r="H79" s="11">
        <f t="shared" si="13"/>
        <v>91998.385583141702</v>
      </c>
      <c r="I79" s="11">
        <f t="shared" si="11"/>
        <v>835.06633170130328</v>
      </c>
      <c r="J79" s="11">
        <f t="shared" si="8"/>
        <v>91486.155895276112</v>
      </c>
      <c r="K79" s="11">
        <f t="shared" si="9"/>
        <v>1856894.5888503594</v>
      </c>
      <c r="L79" s="19">
        <f t="shared" si="12"/>
        <v>20.183991024192789</v>
      </c>
    </row>
    <row r="80" spans="1:12" x14ac:dyDescent="0.2">
      <c r="A80" s="14">
        <v>71</v>
      </c>
      <c r="B80" s="15">
        <v>4</v>
      </c>
      <c r="C80" s="15">
        <v>693</v>
      </c>
      <c r="D80" s="15">
        <v>941</v>
      </c>
      <c r="E80" s="61" t="s">
        <v>261</v>
      </c>
      <c r="F80" s="17">
        <f t="shared" si="10"/>
        <v>4.8959608323133411E-3</v>
      </c>
      <c r="G80" s="17">
        <f t="shared" si="7"/>
        <v>4.8898440384243938E-3</v>
      </c>
      <c r="H80" s="11">
        <f t="shared" si="13"/>
        <v>91163.319251440393</v>
      </c>
      <c r="I80" s="11">
        <f t="shared" si="11"/>
        <v>445.77441316463558</v>
      </c>
      <c r="J80" s="11">
        <f t="shared" si="8"/>
        <v>91049.42388887683</v>
      </c>
      <c r="K80" s="11">
        <f t="shared" si="9"/>
        <v>1765408.4329550834</v>
      </c>
      <c r="L80" s="19">
        <f t="shared" si="12"/>
        <v>19.36533736870479</v>
      </c>
    </row>
    <row r="81" spans="1:12" x14ac:dyDescent="0.2">
      <c r="A81" s="14">
        <v>72</v>
      </c>
      <c r="B81" s="15">
        <v>7</v>
      </c>
      <c r="C81" s="15">
        <v>576</v>
      </c>
      <c r="D81" s="15">
        <v>689</v>
      </c>
      <c r="E81" s="61" t="s">
        <v>262</v>
      </c>
      <c r="F81" s="17">
        <f t="shared" si="10"/>
        <v>1.1067193675889328E-2</v>
      </c>
      <c r="G81" s="17">
        <f t="shared" si="7"/>
        <v>1.1030168930188645E-2</v>
      </c>
      <c r="H81" s="11">
        <f t="shared" si="13"/>
        <v>90717.54483827576</v>
      </c>
      <c r="I81" s="11">
        <f t="shared" si="11"/>
        <v>1000.6298444981445</v>
      </c>
      <c r="J81" s="11">
        <f t="shared" si="8"/>
        <v>90414.053806439464</v>
      </c>
      <c r="K81" s="11">
        <f t="shared" si="9"/>
        <v>1674359.0090662066</v>
      </c>
      <c r="L81" s="19">
        <f t="shared" si="12"/>
        <v>18.456837782053348</v>
      </c>
    </row>
    <row r="82" spans="1:12" x14ac:dyDescent="0.2">
      <c r="A82" s="14">
        <v>73</v>
      </c>
      <c r="B82" s="15">
        <v>3</v>
      </c>
      <c r="C82" s="15">
        <v>709</v>
      </c>
      <c r="D82" s="15">
        <v>571</v>
      </c>
      <c r="E82" s="61" t="s">
        <v>192</v>
      </c>
      <c r="F82" s="17">
        <f t="shared" si="10"/>
        <v>4.6874999999999998E-3</v>
      </c>
      <c r="G82" s="17">
        <f t="shared" si="7"/>
        <v>4.6732764450199155E-3</v>
      </c>
      <c r="H82" s="11">
        <f t="shared" si="13"/>
        <v>89716.914993777609</v>
      </c>
      <c r="I82" s="11">
        <f t="shared" si="11"/>
        <v>419.27194556027496</v>
      </c>
      <c r="J82" s="11">
        <f t="shared" si="8"/>
        <v>89444.681719525324</v>
      </c>
      <c r="K82" s="11">
        <f t="shared" si="9"/>
        <v>1583944.9552597671</v>
      </c>
      <c r="L82" s="19">
        <f t="shared" si="12"/>
        <v>17.654919982141863</v>
      </c>
    </row>
    <row r="83" spans="1:12" x14ac:dyDescent="0.2">
      <c r="A83" s="14">
        <v>74</v>
      </c>
      <c r="B83" s="15">
        <v>7</v>
      </c>
      <c r="C83" s="15">
        <v>461</v>
      </c>
      <c r="D83" s="15">
        <v>715</v>
      </c>
      <c r="E83" s="61" t="s">
        <v>263</v>
      </c>
      <c r="F83" s="17">
        <f t="shared" si="10"/>
        <v>1.1904761904761904E-2</v>
      </c>
      <c r="G83" s="17">
        <f t="shared" si="7"/>
        <v>1.1839770024307049E-2</v>
      </c>
      <c r="H83" s="11">
        <f t="shared" si="13"/>
        <v>89297.643048217331</v>
      </c>
      <c r="I83" s="11">
        <f t="shared" si="11"/>
        <v>1057.2635574035544</v>
      </c>
      <c r="J83" s="11">
        <f t="shared" si="8"/>
        <v>88810.138821898552</v>
      </c>
      <c r="K83" s="11">
        <f t="shared" si="9"/>
        <v>1494500.2735402419</v>
      </c>
      <c r="L83" s="19">
        <f t="shared" si="12"/>
        <v>16.7361670759134</v>
      </c>
    </row>
    <row r="84" spans="1:12" x14ac:dyDescent="0.2">
      <c r="A84" s="14">
        <v>75</v>
      </c>
      <c r="B84" s="15">
        <v>3</v>
      </c>
      <c r="C84" s="15">
        <v>492</v>
      </c>
      <c r="D84" s="15">
        <v>459</v>
      </c>
      <c r="E84" s="61" t="s">
        <v>59</v>
      </c>
      <c r="F84" s="17">
        <f t="shared" si="10"/>
        <v>6.3091482649842269E-3</v>
      </c>
      <c r="G84" s="17">
        <f t="shared" si="7"/>
        <v>6.2923633361607022E-3</v>
      </c>
      <c r="H84" s="11">
        <f t="shared" si="13"/>
        <v>88240.379490813779</v>
      </c>
      <c r="I84" s="11">
        <f t="shared" si="11"/>
        <v>555.24052867690341</v>
      </c>
      <c r="J84" s="11">
        <f t="shared" si="8"/>
        <v>88005.623795289182</v>
      </c>
      <c r="K84" s="11">
        <f t="shared" si="9"/>
        <v>1405690.1347183434</v>
      </c>
      <c r="L84" s="19">
        <f t="shared" si="12"/>
        <v>15.930236733225769</v>
      </c>
    </row>
    <row r="85" spans="1:12" x14ac:dyDescent="0.2">
      <c r="A85" s="14">
        <v>76</v>
      </c>
      <c r="B85" s="15">
        <v>2</v>
      </c>
      <c r="C85" s="15">
        <v>525</v>
      </c>
      <c r="D85" s="15">
        <v>492</v>
      </c>
      <c r="E85" s="61" t="s">
        <v>264</v>
      </c>
      <c r="F85" s="17">
        <f t="shared" si="10"/>
        <v>3.9331366764995086E-3</v>
      </c>
      <c r="G85" s="17">
        <f t="shared" si="7"/>
        <v>3.924172431275969E-3</v>
      </c>
      <c r="H85" s="11">
        <f t="shared" si="13"/>
        <v>87685.138962136873</v>
      </c>
      <c r="I85" s="11">
        <f t="shared" si="11"/>
        <v>344.09160494781986</v>
      </c>
      <c r="J85" s="11">
        <f t="shared" si="8"/>
        <v>87485.290557983171</v>
      </c>
      <c r="K85" s="11">
        <f t="shared" si="9"/>
        <v>1317684.5109230543</v>
      </c>
      <c r="L85" s="19">
        <f t="shared" si="12"/>
        <v>15.027455353546749</v>
      </c>
    </row>
    <row r="86" spans="1:12" x14ac:dyDescent="0.2">
      <c r="A86" s="14">
        <v>77</v>
      </c>
      <c r="B86" s="15">
        <v>6</v>
      </c>
      <c r="C86" s="15">
        <v>587</v>
      </c>
      <c r="D86" s="15">
        <v>520</v>
      </c>
      <c r="E86" s="61" t="s">
        <v>265</v>
      </c>
      <c r="F86" s="17">
        <f t="shared" si="10"/>
        <v>1.0840108401084011E-2</v>
      </c>
      <c r="G86" s="17">
        <f t="shared" si="7"/>
        <v>1.0764181540074509E-2</v>
      </c>
      <c r="H86" s="11">
        <f t="shared" si="13"/>
        <v>87341.047357189047</v>
      </c>
      <c r="I86" s="11">
        <f t="shared" si="11"/>
        <v>940.15488965302779</v>
      </c>
      <c r="J86" s="11">
        <f t="shared" si="8"/>
        <v>86729.288570491815</v>
      </c>
      <c r="K86" s="11">
        <f t="shared" si="9"/>
        <v>1230199.2203650712</v>
      </c>
      <c r="L86" s="19">
        <f t="shared" si="12"/>
        <v>14.085006507124435</v>
      </c>
    </row>
    <row r="87" spans="1:12" x14ac:dyDescent="0.2">
      <c r="A87" s="14">
        <v>78</v>
      </c>
      <c r="B87" s="15">
        <v>11</v>
      </c>
      <c r="C87" s="15">
        <v>461</v>
      </c>
      <c r="D87" s="15">
        <v>584</v>
      </c>
      <c r="E87" s="61" t="s">
        <v>266</v>
      </c>
      <c r="F87" s="17">
        <f t="shared" si="10"/>
        <v>2.1052631578947368E-2</v>
      </c>
      <c r="G87" s="17">
        <f t="shared" si="7"/>
        <v>2.0808536494011303E-2</v>
      </c>
      <c r="H87" s="11">
        <f t="shared" si="13"/>
        <v>86400.892467536018</v>
      </c>
      <c r="I87" s="11">
        <f t="shared" si="11"/>
        <v>1797.8761240258696</v>
      </c>
      <c r="J87" s="11">
        <f t="shared" si="8"/>
        <v>85399.115891228794</v>
      </c>
      <c r="K87" s="11">
        <f t="shared" si="9"/>
        <v>1143469.9317945794</v>
      </c>
      <c r="L87" s="19">
        <f t="shared" si="12"/>
        <v>13.234468986813104</v>
      </c>
    </row>
    <row r="88" spans="1:12" x14ac:dyDescent="0.2">
      <c r="A88" s="14">
        <v>79</v>
      </c>
      <c r="B88" s="15">
        <v>12</v>
      </c>
      <c r="C88" s="15">
        <v>427</v>
      </c>
      <c r="D88" s="15">
        <v>457</v>
      </c>
      <c r="E88" s="61" t="s">
        <v>267</v>
      </c>
      <c r="F88" s="17">
        <f t="shared" si="10"/>
        <v>2.7149321266968326E-2</v>
      </c>
      <c r="G88" s="17">
        <f t="shared" si="7"/>
        <v>2.6782772963326353E-2</v>
      </c>
      <c r="H88" s="11">
        <f t="shared" si="13"/>
        <v>84603.016343510142</v>
      </c>
      <c r="I88" s="11">
        <f t="shared" si="11"/>
        <v>2265.9033787408212</v>
      </c>
      <c r="J88" s="11">
        <f t="shared" si="8"/>
        <v>83460.774450286888</v>
      </c>
      <c r="K88" s="11">
        <f t="shared" si="9"/>
        <v>1058070.8159033505</v>
      </c>
      <c r="L88" s="19">
        <f t="shared" si="12"/>
        <v>12.506301330998756</v>
      </c>
    </row>
    <row r="89" spans="1:12" x14ac:dyDescent="0.2">
      <c r="A89" s="14">
        <v>80</v>
      </c>
      <c r="B89" s="15">
        <v>10</v>
      </c>
      <c r="C89" s="15">
        <v>407</v>
      </c>
      <c r="D89" s="15">
        <v>419</v>
      </c>
      <c r="E89" s="61" t="s">
        <v>268</v>
      </c>
      <c r="F89" s="17">
        <f t="shared" si="10"/>
        <v>2.4213075060532687E-2</v>
      </c>
      <c r="G89" s="17">
        <f t="shared" si="7"/>
        <v>2.4016004265242356E-2</v>
      </c>
      <c r="H89" s="11">
        <f t="shared" si="13"/>
        <v>82337.112964769316</v>
      </c>
      <c r="I89" s="11">
        <f t="shared" si="11"/>
        <v>1977.4084561496416</v>
      </c>
      <c r="J89" s="11">
        <f t="shared" si="8"/>
        <v>81666.969238980208</v>
      </c>
      <c r="K89" s="11">
        <f t="shared" si="9"/>
        <v>974610.0414530636</v>
      </c>
      <c r="L89" s="19">
        <f t="shared" si="12"/>
        <v>11.836825537835933</v>
      </c>
    </row>
    <row r="90" spans="1:12" x14ac:dyDescent="0.2">
      <c r="A90" s="14">
        <v>81</v>
      </c>
      <c r="B90" s="15">
        <v>7</v>
      </c>
      <c r="C90" s="15">
        <v>427</v>
      </c>
      <c r="D90" s="15">
        <v>403</v>
      </c>
      <c r="E90" s="61" t="s">
        <v>269</v>
      </c>
      <c r="F90" s="17">
        <f t="shared" si="10"/>
        <v>1.6867469879518072E-2</v>
      </c>
      <c r="G90" s="17">
        <f t="shared" si="7"/>
        <v>1.6726347868848229E-2</v>
      </c>
      <c r="H90" s="11">
        <f t="shared" si="13"/>
        <v>80359.704508619674</v>
      </c>
      <c r="I90" s="11">
        <f t="shared" si="11"/>
        <v>1344.124372249024</v>
      </c>
      <c r="J90" s="11">
        <f t="shared" si="8"/>
        <v>79687.37349762072</v>
      </c>
      <c r="K90" s="11">
        <f t="shared" si="9"/>
        <v>892943.0722140834</v>
      </c>
      <c r="L90" s="19">
        <f t="shared" si="12"/>
        <v>11.111826227761988</v>
      </c>
    </row>
    <row r="91" spans="1:12" x14ac:dyDescent="0.2">
      <c r="A91" s="14">
        <v>82</v>
      </c>
      <c r="B91" s="15">
        <v>12</v>
      </c>
      <c r="C91" s="15">
        <v>376</v>
      </c>
      <c r="D91" s="15">
        <v>421</v>
      </c>
      <c r="E91" s="61" t="s">
        <v>270</v>
      </c>
      <c r="F91" s="17">
        <f t="shared" si="10"/>
        <v>3.0112923462986198E-2</v>
      </c>
      <c r="G91" s="17">
        <f t="shared" si="7"/>
        <v>2.9647784322251652E-2</v>
      </c>
      <c r="H91" s="11">
        <f t="shared" si="13"/>
        <v>79015.580136370656</v>
      </c>
      <c r="I91" s="11">
        <f t="shared" si="11"/>
        <v>2342.636877980709</v>
      </c>
      <c r="J91" s="11">
        <f t="shared" si="8"/>
        <v>77795.066322942701</v>
      </c>
      <c r="K91" s="11">
        <f t="shared" si="9"/>
        <v>813255.69871646271</v>
      </c>
      <c r="L91" s="19">
        <f t="shared" si="12"/>
        <v>10.292346108361018</v>
      </c>
    </row>
    <row r="92" spans="1:12" x14ac:dyDescent="0.2">
      <c r="A92" s="14">
        <v>83</v>
      </c>
      <c r="B92" s="15">
        <v>16</v>
      </c>
      <c r="C92" s="15">
        <v>384</v>
      </c>
      <c r="D92" s="15">
        <v>374</v>
      </c>
      <c r="E92" s="61" t="s">
        <v>271</v>
      </c>
      <c r="F92" s="17">
        <f t="shared" si="10"/>
        <v>4.221635883905013E-2</v>
      </c>
      <c r="G92" s="17">
        <f t="shared" si="7"/>
        <v>4.1377883521257888E-2</v>
      </c>
      <c r="H92" s="11">
        <f t="shared" si="13"/>
        <v>76672.943258389947</v>
      </c>
      <c r="I92" s="11">
        <f t="shared" si="11"/>
        <v>3172.5641153776746</v>
      </c>
      <c r="J92" s="11">
        <f t="shared" si="8"/>
        <v>75150.112483008663</v>
      </c>
      <c r="K92" s="11">
        <f t="shared" si="9"/>
        <v>735460.63239351998</v>
      </c>
      <c r="L92" s="19">
        <f t="shared" si="12"/>
        <v>9.5921794721639575</v>
      </c>
    </row>
    <row r="93" spans="1:12" x14ac:dyDescent="0.2">
      <c r="A93" s="14">
        <v>84</v>
      </c>
      <c r="B93" s="15">
        <v>13</v>
      </c>
      <c r="C93" s="15">
        <v>324</v>
      </c>
      <c r="D93" s="15">
        <v>377</v>
      </c>
      <c r="E93" s="61" t="s">
        <v>163</v>
      </c>
      <c r="F93" s="17">
        <f t="shared" si="10"/>
        <v>3.7089871611982884E-2</v>
      </c>
      <c r="G93" s="17">
        <f t="shared" si="7"/>
        <v>3.6580005819034776E-2</v>
      </c>
      <c r="H93" s="11">
        <f t="shared" si="13"/>
        <v>73500.379143012266</v>
      </c>
      <c r="I93" s="11">
        <f t="shared" si="11"/>
        <v>2688.6442967526509</v>
      </c>
      <c r="J93" s="11">
        <f t="shared" si="8"/>
        <v>72489.986616292619</v>
      </c>
      <c r="K93" s="11">
        <f t="shared" si="9"/>
        <v>660310.51991051133</v>
      </c>
      <c r="L93" s="19">
        <f t="shared" si="12"/>
        <v>8.9837702554666006</v>
      </c>
    </row>
    <row r="94" spans="1:12" x14ac:dyDescent="0.2">
      <c r="A94" s="14">
        <v>85</v>
      </c>
      <c r="B94" s="15">
        <v>21</v>
      </c>
      <c r="C94" s="15">
        <v>333</v>
      </c>
      <c r="D94" s="15">
        <v>308</v>
      </c>
      <c r="E94" s="61" t="s">
        <v>272</v>
      </c>
      <c r="F94" s="17">
        <f t="shared" si="10"/>
        <v>6.5522620904836196E-2</v>
      </c>
      <c r="G94" s="17">
        <f t="shared" si="7"/>
        <v>6.3324385497147681E-2</v>
      </c>
      <c r="H94" s="11">
        <f t="shared" si="13"/>
        <v>70811.734846259613</v>
      </c>
      <c r="I94" s="11">
        <f t="shared" si="11"/>
        <v>4484.1095951263496</v>
      </c>
      <c r="J94" s="11">
        <f t="shared" si="8"/>
        <v>68436.05358276167</v>
      </c>
      <c r="K94" s="11">
        <f t="shared" si="9"/>
        <v>587820.53329421871</v>
      </c>
      <c r="L94" s="19">
        <f t="shared" si="12"/>
        <v>8.3011740154431237</v>
      </c>
    </row>
    <row r="95" spans="1:12" x14ac:dyDescent="0.2">
      <c r="A95" s="14">
        <v>86</v>
      </c>
      <c r="B95" s="15">
        <v>17</v>
      </c>
      <c r="C95" s="15">
        <v>311</v>
      </c>
      <c r="D95" s="15">
        <v>318</v>
      </c>
      <c r="E95" s="61" t="s">
        <v>273</v>
      </c>
      <c r="F95" s="17">
        <f t="shared" si="10"/>
        <v>5.4054054054054057E-2</v>
      </c>
      <c r="G95" s="17">
        <f t="shared" si="7"/>
        <v>5.2608597296970268E-2</v>
      </c>
      <c r="H95" s="11">
        <f t="shared" si="13"/>
        <v>66327.625251133257</v>
      </c>
      <c r="I95" s="11">
        <f t="shared" si="11"/>
        <v>3489.4033265012258</v>
      </c>
      <c r="J95" s="11">
        <f t="shared" si="8"/>
        <v>64553.961540272685</v>
      </c>
      <c r="K95" s="11">
        <f t="shared" si="9"/>
        <v>519384.47971145704</v>
      </c>
      <c r="L95" s="19">
        <f t="shared" si="12"/>
        <v>7.8305906135631318</v>
      </c>
    </row>
    <row r="96" spans="1:12" x14ac:dyDescent="0.2">
      <c r="A96" s="14">
        <v>87</v>
      </c>
      <c r="B96" s="15">
        <v>22</v>
      </c>
      <c r="C96" s="15">
        <v>267</v>
      </c>
      <c r="D96" s="15">
        <v>298</v>
      </c>
      <c r="E96" s="61" t="s">
        <v>61</v>
      </c>
      <c r="F96" s="17">
        <f t="shared" si="10"/>
        <v>7.7876106194690264E-2</v>
      </c>
      <c r="G96" s="17">
        <f t="shared" si="7"/>
        <v>7.4439050996840395E-2</v>
      </c>
      <c r="H96" s="11">
        <f t="shared" si="13"/>
        <v>62838.221924632031</v>
      </c>
      <c r="I96" s="11">
        <f t="shared" si="11"/>
        <v>4677.6176063984576</v>
      </c>
      <c r="J96" s="11">
        <f t="shared" si="8"/>
        <v>60064.862445798382</v>
      </c>
      <c r="K96" s="11">
        <f t="shared" si="9"/>
        <v>454830.51817118435</v>
      </c>
      <c r="L96" s="19">
        <f t="shared" si="12"/>
        <v>7.2381188429664141</v>
      </c>
    </row>
    <row r="97" spans="1:12" x14ac:dyDescent="0.2">
      <c r="A97" s="14">
        <v>88</v>
      </c>
      <c r="B97" s="15">
        <v>14</v>
      </c>
      <c r="C97" s="15">
        <v>238</v>
      </c>
      <c r="D97" s="15">
        <v>256</v>
      </c>
      <c r="E97" s="61" t="s">
        <v>267</v>
      </c>
      <c r="F97" s="17">
        <f t="shared" si="10"/>
        <v>5.6680161943319839E-2</v>
      </c>
      <c r="G97" s="17">
        <f t="shared" si="7"/>
        <v>5.5105657225493133E-2</v>
      </c>
      <c r="H97" s="11">
        <f t="shared" si="13"/>
        <v>58160.604318233571</v>
      </c>
      <c r="I97" s="11">
        <f t="shared" si="11"/>
        <v>3204.9783255881148</v>
      </c>
      <c r="J97" s="11">
        <f t="shared" si="8"/>
        <v>56544.974744304607</v>
      </c>
      <c r="K97" s="11">
        <f t="shared" si="9"/>
        <v>394765.65572538594</v>
      </c>
      <c r="L97" s="19">
        <f t="shared" si="12"/>
        <v>6.7875095238930552</v>
      </c>
    </row>
    <row r="98" spans="1:12" x14ac:dyDescent="0.2">
      <c r="A98" s="14">
        <v>89</v>
      </c>
      <c r="B98" s="15">
        <v>17</v>
      </c>
      <c r="C98" s="15">
        <v>212</v>
      </c>
      <c r="D98" s="15">
        <v>236</v>
      </c>
      <c r="E98" s="61" t="s">
        <v>274</v>
      </c>
      <c r="F98" s="17">
        <f t="shared" si="10"/>
        <v>7.5892857142857137E-2</v>
      </c>
      <c r="G98" s="17">
        <f t="shared" si="7"/>
        <v>7.3391960558296943E-2</v>
      </c>
      <c r="H98" s="11">
        <f t="shared" si="13"/>
        <v>54955.625992645459</v>
      </c>
      <c r="I98" s="11">
        <f t="shared" si="11"/>
        <v>4033.3011353087536</v>
      </c>
      <c r="J98" s="11">
        <f t="shared" si="8"/>
        <v>53144.673782891827</v>
      </c>
      <c r="K98" s="11">
        <f>K99+J98</f>
        <v>338220.68098108133</v>
      </c>
      <c r="L98" s="19">
        <f t="shared" si="12"/>
        <v>6.1544323237505179</v>
      </c>
    </row>
    <row r="99" spans="1:12" x14ac:dyDescent="0.2">
      <c r="A99" s="14">
        <v>90</v>
      </c>
      <c r="B99" s="15">
        <v>22</v>
      </c>
      <c r="C99" s="15">
        <v>186</v>
      </c>
      <c r="D99" s="15">
        <v>198</v>
      </c>
      <c r="E99" s="62" t="s">
        <v>275</v>
      </c>
      <c r="F99" s="21">
        <f t="shared" si="10"/>
        <v>0.11458333333333333</v>
      </c>
      <c r="G99" s="21">
        <f t="shared" si="7"/>
        <v>0.1079648623448005</v>
      </c>
      <c r="H99" s="22">
        <f t="shared" si="13"/>
        <v>50922.324857336702</v>
      </c>
      <c r="I99" s="22">
        <f t="shared" si="11"/>
        <v>5497.82179349957</v>
      </c>
      <c r="J99" s="22">
        <f t="shared" si="8"/>
        <v>47980.990197814433</v>
      </c>
      <c r="K99" s="22">
        <f t="shared" ref="K99:K108" si="14">K100+J99</f>
        <v>285076.0071981895</v>
      </c>
      <c r="L99" s="23">
        <f t="shared" si="12"/>
        <v>5.5982520043390513</v>
      </c>
    </row>
    <row r="100" spans="1:12" x14ac:dyDescent="0.2">
      <c r="A100" s="14">
        <v>91</v>
      </c>
      <c r="B100" s="15">
        <v>11</v>
      </c>
      <c r="C100" s="15">
        <v>156</v>
      </c>
      <c r="D100" s="15">
        <v>170</v>
      </c>
      <c r="E100" s="62" t="s">
        <v>276</v>
      </c>
      <c r="F100" s="21">
        <f t="shared" si="10"/>
        <v>6.7484662576687116E-2</v>
      </c>
      <c r="G100" s="21">
        <f t="shared" si="7"/>
        <v>6.4730860849833816E-2</v>
      </c>
      <c r="H100" s="22">
        <f t="shared" si="13"/>
        <v>45424.503063837132</v>
      </c>
      <c r="I100" s="22">
        <f t="shared" si="11"/>
        <v>2940.3671869980913</v>
      </c>
      <c r="J100" s="22">
        <f t="shared" si="8"/>
        <v>43570.895589153537</v>
      </c>
      <c r="K100" s="22">
        <f t="shared" si="14"/>
        <v>237095.01700037505</v>
      </c>
      <c r="L100" s="23">
        <f t="shared" si="12"/>
        <v>5.2195401382195552</v>
      </c>
    </row>
    <row r="101" spans="1:12" x14ac:dyDescent="0.2">
      <c r="A101" s="14">
        <v>92</v>
      </c>
      <c r="B101" s="15">
        <v>14</v>
      </c>
      <c r="C101" s="15">
        <v>136</v>
      </c>
      <c r="D101" s="15">
        <v>131</v>
      </c>
      <c r="E101" s="62" t="s">
        <v>277</v>
      </c>
      <c r="F101" s="21">
        <f t="shared" si="10"/>
        <v>0.10486891385767791</v>
      </c>
      <c r="G101" s="21">
        <f t="shared" si="7"/>
        <v>0.10188264574676342</v>
      </c>
      <c r="H101" s="22">
        <f t="shared" si="13"/>
        <v>42484.135876839042</v>
      </c>
      <c r="I101" s="22">
        <f t="shared" si="11"/>
        <v>4328.3961653973547</v>
      </c>
      <c r="J101" s="22">
        <f t="shared" si="8"/>
        <v>41274.349148610483</v>
      </c>
      <c r="K101" s="22">
        <f t="shared" si="14"/>
        <v>193524.12141122151</v>
      </c>
      <c r="L101" s="23">
        <f t="shared" si="12"/>
        <v>4.5552090778601553</v>
      </c>
    </row>
    <row r="102" spans="1:12" x14ac:dyDescent="0.2">
      <c r="A102" s="14">
        <v>93</v>
      </c>
      <c r="B102" s="15">
        <v>17</v>
      </c>
      <c r="C102" s="15">
        <v>106</v>
      </c>
      <c r="D102" s="15">
        <v>114</v>
      </c>
      <c r="E102" s="62" t="s">
        <v>278</v>
      </c>
      <c r="F102" s="21">
        <f t="shared" si="10"/>
        <v>0.15454545454545454</v>
      </c>
      <c r="G102" s="21">
        <f t="shared" si="7"/>
        <v>0.14434829715710273</v>
      </c>
      <c r="H102" s="22">
        <f t="shared" si="13"/>
        <v>38155.739711441689</v>
      </c>
      <c r="I102" s="22">
        <f t="shared" si="11"/>
        <v>5507.7160541162502</v>
      </c>
      <c r="J102" s="22">
        <f t="shared" si="8"/>
        <v>35638.162703105147</v>
      </c>
      <c r="K102" s="22">
        <f t="shared" si="14"/>
        <v>152249.77226261102</v>
      </c>
      <c r="L102" s="23">
        <f t="shared" si="12"/>
        <v>3.990219385445597</v>
      </c>
    </row>
    <row r="103" spans="1:12" x14ac:dyDescent="0.2">
      <c r="A103" s="14">
        <v>94</v>
      </c>
      <c r="B103" s="15">
        <v>16</v>
      </c>
      <c r="C103" s="15">
        <v>64</v>
      </c>
      <c r="D103" s="15">
        <v>86</v>
      </c>
      <c r="E103" s="62" t="s">
        <v>279</v>
      </c>
      <c r="F103" s="21">
        <f t="shared" si="10"/>
        <v>0.21333333333333335</v>
      </c>
      <c r="G103" s="21">
        <f t="shared" si="7"/>
        <v>0.19333758676024207</v>
      </c>
      <c r="H103" s="22">
        <f t="shared" si="13"/>
        <v>32648.023657325437</v>
      </c>
      <c r="I103" s="22">
        <f t="shared" si="11"/>
        <v>6312.0901063985921</v>
      </c>
      <c r="J103" s="22">
        <f t="shared" si="8"/>
        <v>29587.9223737434</v>
      </c>
      <c r="K103" s="22">
        <f t="shared" si="14"/>
        <v>116611.60955950586</v>
      </c>
      <c r="L103" s="23">
        <f t="shared" si="12"/>
        <v>3.5717815811292146</v>
      </c>
    </row>
    <row r="104" spans="1:12" x14ac:dyDescent="0.2">
      <c r="A104" s="14">
        <v>95</v>
      </c>
      <c r="B104" s="15">
        <v>10</v>
      </c>
      <c r="C104" s="15">
        <v>56</v>
      </c>
      <c r="D104" s="15">
        <v>50</v>
      </c>
      <c r="E104" s="62" t="s">
        <v>280</v>
      </c>
      <c r="F104" s="21">
        <f t="shared" si="10"/>
        <v>0.18867924528301888</v>
      </c>
      <c r="G104" s="21">
        <f t="shared" si="7"/>
        <v>0.16998130205677375</v>
      </c>
      <c r="H104" s="22">
        <f t="shared" si="13"/>
        <v>26335.933550926846</v>
      </c>
      <c r="I104" s="22">
        <f t="shared" si="11"/>
        <v>4476.6162758672181</v>
      </c>
      <c r="J104" s="22">
        <f t="shared" si="8"/>
        <v>23726.066262096258</v>
      </c>
      <c r="K104" s="22">
        <f t="shared" si="14"/>
        <v>87023.687185762465</v>
      </c>
      <c r="L104" s="23">
        <f t="shared" si="12"/>
        <v>3.3043707001113627</v>
      </c>
    </row>
    <row r="105" spans="1:12" x14ac:dyDescent="0.2">
      <c r="A105" s="14">
        <v>96</v>
      </c>
      <c r="B105" s="15">
        <v>8</v>
      </c>
      <c r="C105" s="15">
        <v>34</v>
      </c>
      <c r="D105" s="15">
        <v>45</v>
      </c>
      <c r="E105" s="62" t="s">
        <v>281</v>
      </c>
      <c r="F105" s="21">
        <f t="shared" si="10"/>
        <v>0.20253164556962025</v>
      </c>
      <c r="G105" s="21">
        <f t="shared" si="7"/>
        <v>0.18346940647647003</v>
      </c>
      <c r="H105" s="22">
        <f t="shared" si="13"/>
        <v>21859.317275059628</v>
      </c>
      <c r="I105" s="22">
        <f t="shared" si="11"/>
        <v>4010.5159664360381</v>
      </c>
      <c r="J105" s="22">
        <f t="shared" si="8"/>
        <v>19801.922584277938</v>
      </c>
      <c r="K105" s="22">
        <f t="shared" si="14"/>
        <v>63297.620923666211</v>
      </c>
      <c r="L105" s="23">
        <f t="shared" si="12"/>
        <v>2.8956815131589488</v>
      </c>
    </row>
    <row r="106" spans="1:12" x14ac:dyDescent="0.2">
      <c r="A106" s="14">
        <v>97</v>
      </c>
      <c r="B106" s="15">
        <v>3</v>
      </c>
      <c r="C106" s="15">
        <v>29</v>
      </c>
      <c r="D106" s="15">
        <v>31</v>
      </c>
      <c r="E106" s="62" t="s">
        <v>282</v>
      </c>
      <c r="F106" s="21">
        <f t="shared" si="10"/>
        <v>0.1</v>
      </c>
      <c r="G106" s="21">
        <f t="shared" si="7"/>
        <v>9.7960463157069813E-2</v>
      </c>
      <c r="H106" s="22">
        <f t="shared" si="13"/>
        <v>17848.801308623588</v>
      </c>
      <c r="I106" s="22">
        <f t="shared" si="11"/>
        <v>1748.4768429912804</v>
      </c>
      <c r="J106" s="22">
        <f t="shared" si="8"/>
        <v>17484.768429912805</v>
      </c>
      <c r="K106" s="22">
        <f t="shared" si="14"/>
        <v>43495.698339388269</v>
      </c>
      <c r="L106" s="23">
        <f t="shared" si="12"/>
        <v>2.4368974469099767</v>
      </c>
    </row>
    <row r="107" spans="1:12" x14ac:dyDescent="0.2">
      <c r="A107" s="14">
        <v>98</v>
      </c>
      <c r="B107" s="15">
        <v>4</v>
      </c>
      <c r="C107" s="15">
        <v>20</v>
      </c>
      <c r="D107" s="15">
        <v>24</v>
      </c>
      <c r="E107" s="62" t="s">
        <v>283</v>
      </c>
      <c r="F107" s="21">
        <f t="shared" si="10"/>
        <v>0.18181818181818182</v>
      </c>
      <c r="G107" s="21">
        <f t="shared" si="7"/>
        <v>0.15873015873015872</v>
      </c>
      <c r="H107" s="22">
        <f t="shared" si="13"/>
        <v>16100.324465632308</v>
      </c>
      <c r="I107" s="22">
        <f t="shared" si="11"/>
        <v>2555.6070580368742</v>
      </c>
      <c r="J107" s="22">
        <f t="shared" si="8"/>
        <v>14055.838819202809</v>
      </c>
      <c r="K107" s="22">
        <f t="shared" si="14"/>
        <v>26010.929909475468</v>
      </c>
      <c r="L107" s="23">
        <f t="shared" si="12"/>
        <v>1.6155531501864016</v>
      </c>
    </row>
    <row r="108" spans="1:12" x14ac:dyDescent="0.2">
      <c r="A108" s="14">
        <v>99</v>
      </c>
      <c r="B108" s="15">
        <v>5</v>
      </c>
      <c r="C108" s="15">
        <v>10</v>
      </c>
      <c r="D108" s="15">
        <v>18</v>
      </c>
      <c r="E108" s="62" t="s">
        <v>284</v>
      </c>
      <c r="F108" s="21">
        <f t="shared" si="10"/>
        <v>0.35714285714285715</v>
      </c>
      <c r="G108" s="21">
        <f t="shared" si="7"/>
        <v>0.29588425008136821</v>
      </c>
      <c r="H108" s="22">
        <f t="shared" si="13"/>
        <v>13544.717407595434</v>
      </c>
      <c r="I108" s="22">
        <f t="shared" si="11"/>
        <v>4007.6685527104287</v>
      </c>
      <c r="J108" s="22">
        <f t="shared" si="8"/>
        <v>11221.471947589198</v>
      </c>
      <c r="K108" s="22">
        <f t="shared" si="14"/>
        <v>11955.091090272659</v>
      </c>
      <c r="L108" s="23">
        <f t="shared" si="12"/>
        <v>0.88263865022157173</v>
      </c>
    </row>
    <row r="109" spans="1:12" x14ac:dyDescent="0.2">
      <c r="A109" s="14" t="s">
        <v>24</v>
      </c>
      <c r="B109" s="22">
        <v>2</v>
      </c>
      <c r="C109" s="22">
        <v>26</v>
      </c>
      <c r="D109" s="9">
        <v>26</v>
      </c>
      <c r="E109" s="20"/>
      <c r="F109" s="21">
        <f>B109/((C109+D109)/2)</f>
        <v>7.6923076923076927E-2</v>
      </c>
      <c r="G109" s="21">
        <v>1</v>
      </c>
      <c r="H109" s="22">
        <f>H108-I108</f>
        <v>9537.0488548850044</v>
      </c>
      <c r="I109" s="22">
        <f>H109*G109</f>
        <v>9537.0488548850044</v>
      </c>
      <c r="J109" s="22">
        <f>H109*F109</f>
        <v>733.61914268346197</v>
      </c>
      <c r="K109" s="22">
        <f>J109</f>
        <v>733.61914268346197</v>
      </c>
      <c r="L109" s="23">
        <f>K109/H109</f>
        <v>7.6923076923076927E-2</v>
      </c>
    </row>
    <row r="110" spans="1:12" x14ac:dyDescent="0.2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ht="11.25" x14ac:dyDescent="0.2">
      <c r="A112" s="26"/>
      <c r="B112" s="27"/>
      <c r="C112" s="27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1.25" x14ac:dyDescent="0.2">
      <c r="A113" s="30" t="s">
        <v>29</v>
      </c>
      <c r="B113" s="31"/>
      <c r="C113" s="31"/>
      <c r="D113" s="31"/>
      <c r="H113" s="31"/>
      <c r="I113" s="31"/>
      <c r="J113" s="31"/>
      <c r="K113" s="31"/>
      <c r="L113" s="28"/>
    </row>
    <row r="114" spans="1:12" s="29" customFormat="1" ht="11.25" x14ac:dyDescent="0.2">
      <c r="A114" s="32" t="s">
        <v>12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13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14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15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16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30" t="s">
        <v>17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30" t="s">
        <v>18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1.25" x14ac:dyDescent="0.2">
      <c r="A121" s="30" t="s">
        <v>19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1.25" x14ac:dyDescent="0.2">
      <c r="A122" s="30" t="s">
        <v>20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1.25" x14ac:dyDescent="0.2">
      <c r="A123" s="30" t="s">
        <v>21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1.25" x14ac:dyDescent="0.2">
      <c r="A124" s="30" t="s">
        <v>22</v>
      </c>
      <c r="B124" s="33"/>
      <c r="C124" s="33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1.25" x14ac:dyDescent="0.2">
      <c r="A125" s="27"/>
      <c r="B125" s="27"/>
      <c r="C125" s="27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1.25" x14ac:dyDescent="0.2">
      <c r="A126" s="4" t="s">
        <v>289</v>
      </c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x14ac:dyDescent="0.2">
      <c r="L128" s="12"/>
    </row>
    <row r="129" spans="12:12" x14ac:dyDescent="0.2">
      <c r="L129" s="12"/>
    </row>
    <row r="130" spans="12:12" x14ac:dyDescent="0.2">
      <c r="L130" s="12"/>
    </row>
    <row r="131" spans="12:12" x14ac:dyDescent="0.2">
      <c r="L131" s="12"/>
    </row>
    <row r="132" spans="12:12" x14ac:dyDescent="0.2">
      <c r="L132" s="12"/>
    </row>
    <row r="133" spans="12:12" x14ac:dyDescent="0.2">
      <c r="L133" s="12"/>
    </row>
    <row r="134" spans="12:12" x14ac:dyDescent="0.2">
      <c r="L134" s="12"/>
    </row>
    <row r="135" spans="12:12" x14ac:dyDescent="0.2">
      <c r="L135" s="12"/>
    </row>
    <row r="136" spans="12:12" x14ac:dyDescent="0.2">
      <c r="L136" s="12"/>
    </row>
    <row r="137" spans="12:12" x14ac:dyDescent="0.2">
      <c r="L137" s="12"/>
    </row>
    <row r="138" spans="12:12" x14ac:dyDescent="0.2">
      <c r="L138" s="12"/>
    </row>
    <row r="139" spans="12:12" x14ac:dyDescent="0.2">
      <c r="L139" s="12"/>
    </row>
    <row r="140" spans="12:12" x14ac:dyDescent="0.2">
      <c r="L140" s="12"/>
    </row>
    <row r="141" spans="12:12" x14ac:dyDescent="0.2">
      <c r="L141" s="12"/>
    </row>
    <row r="142" spans="12:12" x14ac:dyDescent="0.2">
      <c r="L142" s="12"/>
    </row>
    <row r="143" spans="12:12" x14ac:dyDescent="0.2">
      <c r="L143" s="12"/>
    </row>
    <row r="144" spans="12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pageSetup paperSize="9" orientation="portrait" r:id="rId1"/>
  <ignoredErrors>
    <ignoredError sqref="E9:E108" numberStoredAsText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25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8" customFormat="1" ht="14.25" x14ac:dyDescent="0.2">
      <c r="A6" s="35" t="s">
        <v>0</v>
      </c>
      <c r="B6" s="36" t="s">
        <v>1</v>
      </c>
      <c r="C6" s="77" t="s">
        <v>2</v>
      </c>
      <c r="D6" s="77"/>
      <c r="E6" s="37" t="s">
        <v>3</v>
      </c>
      <c r="F6" s="37" t="s">
        <v>4</v>
      </c>
      <c r="G6" s="37" t="s">
        <v>5</v>
      </c>
      <c r="H6" s="36" t="s">
        <v>6</v>
      </c>
      <c r="I6" s="36" t="s">
        <v>7</v>
      </c>
      <c r="J6" s="36" t="s">
        <v>8</v>
      </c>
      <c r="K6" s="36" t="s">
        <v>9</v>
      </c>
      <c r="L6" s="37" t="s">
        <v>10</v>
      </c>
    </row>
    <row r="7" spans="1:13" s="38" customFormat="1" x14ac:dyDescent="0.2">
      <c r="A7" s="39"/>
      <c r="B7" s="40"/>
      <c r="C7" s="41">
        <v>41275</v>
      </c>
      <c r="D7" s="42">
        <v>41640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15">
        <v>3</v>
      </c>
      <c r="C9" s="15">
        <v>974</v>
      </c>
      <c r="D9" s="15">
        <v>914</v>
      </c>
      <c r="E9" s="16">
        <v>0.5</v>
      </c>
      <c r="F9" s="17">
        <f>B9/((C9+D9)/2)</f>
        <v>3.1779661016949155E-3</v>
      </c>
      <c r="G9" s="17">
        <f t="shared" ref="G9:G72" si="0">F9/((1+(1-E9)*F9))</f>
        <v>3.1729243786356425E-3</v>
      </c>
      <c r="H9" s="11">
        <v>100000</v>
      </c>
      <c r="I9" s="11">
        <f>H9*G9</f>
        <v>317.29243786356426</v>
      </c>
      <c r="J9" s="11">
        <f t="shared" ref="J9:J72" si="1">H10+I9*E9</f>
        <v>99841.353781068217</v>
      </c>
      <c r="K9" s="11">
        <f t="shared" ref="K9:K72" si="2">K10+J9</f>
        <v>8680181.7981249746</v>
      </c>
      <c r="L9" s="18">
        <f>K9/H9</f>
        <v>86.801817981249741</v>
      </c>
    </row>
    <row r="10" spans="1:13" x14ac:dyDescent="0.2">
      <c r="A10" s="14">
        <v>1</v>
      </c>
      <c r="B10" s="15">
        <v>2</v>
      </c>
      <c r="C10" s="15">
        <v>1075</v>
      </c>
      <c r="D10" s="15">
        <v>1022</v>
      </c>
      <c r="E10" s="16">
        <v>0.5</v>
      </c>
      <c r="F10" s="17">
        <f t="shared" ref="F10:F73" si="3">B10/((C10+D10)/2)</f>
        <v>1.9074868860276585E-3</v>
      </c>
      <c r="G10" s="17">
        <f t="shared" si="0"/>
        <v>1.9056693663649356E-3</v>
      </c>
      <c r="H10" s="11">
        <f>H9-I9</f>
        <v>99682.707562136435</v>
      </c>
      <c r="I10" s="11">
        <f t="shared" ref="I10:I73" si="4">H10*G10</f>
        <v>189.96228215747772</v>
      </c>
      <c r="J10" s="11">
        <f t="shared" si="1"/>
        <v>99587.726421057698</v>
      </c>
      <c r="K10" s="11">
        <f t="shared" si="2"/>
        <v>8580340.4443439059</v>
      </c>
      <c r="L10" s="19">
        <f t="shared" ref="L10:L73" si="5">K10/H10</f>
        <v>86.076518728139661</v>
      </c>
    </row>
    <row r="11" spans="1:13" x14ac:dyDescent="0.2">
      <c r="A11" s="14">
        <v>2</v>
      </c>
      <c r="B11" s="8">
        <v>0</v>
      </c>
      <c r="C11" s="15">
        <v>1021</v>
      </c>
      <c r="D11" s="15">
        <v>1070</v>
      </c>
      <c r="E11" s="16">
        <v>0.5</v>
      </c>
      <c r="F11" s="17">
        <f t="shared" si="3"/>
        <v>0</v>
      </c>
      <c r="G11" s="17">
        <f t="shared" si="0"/>
        <v>0</v>
      </c>
      <c r="H11" s="11">
        <f t="shared" ref="H11:H74" si="6">H10-I10</f>
        <v>99492.745279978961</v>
      </c>
      <c r="I11" s="11">
        <f t="shared" si="4"/>
        <v>0</v>
      </c>
      <c r="J11" s="11">
        <f t="shared" si="1"/>
        <v>99492.745279978961</v>
      </c>
      <c r="K11" s="11">
        <f t="shared" si="2"/>
        <v>8480752.7179228477</v>
      </c>
      <c r="L11" s="19">
        <f t="shared" si="5"/>
        <v>85.239910649338967</v>
      </c>
    </row>
    <row r="12" spans="1:13" x14ac:dyDescent="0.2">
      <c r="A12" s="14">
        <v>3</v>
      </c>
      <c r="B12" s="8">
        <v>0</v>
      </c>
      <c r="C12" s="15">
        <v>1032</v>
      </c>
      <c r="D12" s="15">
        <v>1022</v>
      </c>
      <c r="E12" s="16">
        <v>0.5</v>
      </c>
      <c r="F12" s="17">
        <f t="shared" si="3"/>
        <v>0</v>
      </c>
      <c r="G12" s="17">
        <f t="shared" si="0"/>
        <v>0</v>
      </c>
      <c r="H12" s="11">
        <f t="shared" si="6"/>
        <v>99492.745279978961</v>
      </c>
      <c r="I12" s="11">
        <f t="shared" si="4"/>
        <v>0</v>
      </c>
      <c r="J12" s="11">
        <f t="shared" si="1"/>
        <v>99492.745279978961</v>
      </c>
      <c r="K12" s="11">
        <f t="shared" si="2"/>
        <v>8381259.9726428688</v>
      </c>
      <c r="L12" s="19">
        <f t="shared" si="5"/>
        <v>84.239910649338967</v>
      </c>
    </row>
    <row r="13" spans="1:13" x14ac:dyDescent="0.2">
      <c r="A13" s="14">
        <v>4</v>
      </c>
      <c r="B13" s="8">
        <v>0</v>
      </c>
      <c r="C13" s="15">
        <v>1057</v>
      </c>
      <c r="D13" s="15">
        <v>1029</v>
      </c>
      <c r="E13" s="16">
        <v>0.5</v>
      </c>
      <c r="F13" s="17">
        <f t="shared" si="3"/>
        <v>0</v>
      </c>
      <c r="G13" s="17">
        <f t="shared" si="0"/>
        <v>0</v>
      </c>
      <c r="H13" s="11">
        <f t="shared" si="6"/>
        <v>99492.745279978961</v>
      </c>
      <c r="I13" s="11">
        <f t="shared" si="4"/>
        <v>0</v>
      </c>
      <c r="J13" s="11">
        <f t="shared" si="1"/>
        <v>99492.745279978961</v>
      </c>
      <c r="K13" s="11">
        <f t="shared" si="2"/>
        <v>8281767.2273628898</v>
      </c>
      <c r="L13" s="19">
        <f t="shared" si="5"/>
        <v>83.239910649338967</v>
      </c>
    </row>
    <row r="14" spans="1:13" x14ac:dyDescent="0.2">
      <c r="A14" s="14">
        <v>5</v>
      </c>
      <c r="B14" s="8">
        <v>0</v>
      </c>
      <c r="C14" s="15">
        <v>972</v>
      </c>
      <c r="D14" s="15">
        <v>1041</v>
      </c>
      <c r="E14" s="16">
        <v>0.5</v>
      </c>
      <c r="F14" s="17">
        <f t="shared" si="3"/>
        <v>0</v>
      </c>
      <c r="G14" s="17">
        <f t="shared" si="0"/>
        <v>0</v>
      </c>
      <c r="H14" s="11">
        <f t="shared" si="6"/>
        <v>99492.745279978961</v>
      </c>
      <c r="I14" s="11">
        <f t="shared" si="4"/>
        <v>0</v>
      </c>
      <c r="J14" s="11">
        <f t="shared" si="1"/>
        <v>99492.745279978961</v>
      </c>
      <c r="K14" s="11">
        <f t="shared" si="2"/>
        <v>8182274.4820829108</v>
      </c>
      <c r="L14" s="19">
        <f t="shared" si="5"/>
        <v>82.239910649338967</v>
      </c>
    </row>
    <row r="15" spans="1:13" x14ac:dyDescent="0.2">
      <c r="A15" s="14">
        <v>6</v>
      </c>
      <c r="B15" s="8">
        <v>0</v>
      </c>
      <c r="C15" s="15">
        <v>987</v>
      </c>
      <c r="D15" s="15">
        <v>981</v>
      </c>
      <c r="E15" s="16">
        <v>0.5</v>
      </c>
      <c r="F15" s="17">
        <f t="shared" si="3"/>
        <v>0</v>
      </c>
      <c r="G15" s="17">
        <f t="shared" si="0"/>
        <v>0</v>
      </c>
      <c r="H15" s="11">
        <f t="shared" si="6"/>
        <v>99492.745279978961</v>
      </c>
      <c r="I15" s="11">
        <f t="shared" si="4"/>
        <v>0</v>
      </c>
      <c r="J15" s="11">
        <f t="shared" si="1"/>
        <v>99492.745279978961</v>
      </c>
      <c r="K15" s="11">
        <f t="shared" si="2"/>
        <v>8082781.7368029319</v>
      </c>
      <c r="L15" s="19">
        <f t="shared" si="5"/>
        <v>81.239910649338967</v>
      </c>
    </row>
    <row r="16" spans="1:13" x14ac:dyDescent="0.2">
      <c r="A16" s="14">
        <v>7</v>
      </c>
      <c r="B16" s="8">
        <v>0</v>
      </c>
      <c r="C16" s="15">
        <v>969</v>
      </c>
      <c r="D16" s="15">
        <v>981</v>
      </c>
      <c r="E16" s="16">
        <v>0.5</v>
      </c>
      <c r="F16" s="17">
        <f t="shared" si="3"/>
        <v>0</v>
      </c>
      <c r="G16" s="17">
        <f t="shared" si="0"/>
        <v>0</v>
      </c>
      <c r="H16" s="11">
        <f t="shared" si="6"/>
        <v>99492.745279978961</v>
      </c>
      <c r="I16" s="11">
        <f t="shared" si="4"/>
        <v>0</v>
      </c>
      <c r="J16" s="11">
        <f t="shared" si="1"/>
        <v>99492.745279978961</v>
      </c>
      <c r="K16" s="11">
        <f t="shared" si="2"/>
        <v>7983288.9915229529</v>
      </c>
      <c r="L16" s="19">
        <f t="shared" si="5"/>
        <v>80.239910649338967</v>
      </c>
    </row>
    <row r="17" spans="1:12" x14ac:dyDescent="0.2">
      <c r="A17" s="14">
        <v>8</v>
      </c>
      <c r="B17" s="8">
        <v>0</v>
      </c>
      <c r="C17" s="15">
        <v>878</v>
      </c>
      <c r="D17" s="15">
        <v>961</v>
      </c>
      <c r="E17" s="16">
        <v>0.5</v>
      </c>
      <c r="F17" s="17">
        <f t="shared" si="3"/>
        <v>0</v>
      </c>
      <c r="G17" s="17">
        <f t="shared" si="0"/>
        <v>0</v>
      </c>
      <c r="H17" s="11">
        <f t="shared" si="6"/>
        <v>99492.745279978961</v>
      </c>
      <c r="I17" s="11">
        <f t="shared" si="4"/>
        <v>0</v>
      </c>
      <c r="J17" s="11">
        <f t="shared" si="1"/>
        <v>99492.745279978961</v>
      </c>
      <c r="K17" s="11">
        <f t="shared" si="2"/>
        <v>7883796.246242974</v>
      </c>
      <c r="L17" s="19">
        <f t="shared" si="5"/>
        <v>79.239910649338967</v>
      </c>
    </row>
    <row r="18" spans="1:12" x14ac:dyDescent="0.2">
      <c r="A18" s="14">
        <v>9</v>
      </c>
      <c r="B18" s="8">
        <v>0</v>
      </c>
      <c r="C18" s="15">
        <v>874</v>
      </c>
      <c r="D18" s="15">
        <v>879</v>
      </c>
      <c r="E18" s="16">
        <v>0.5</v>
      </c>
      <c r="F18" s="17">
        <f t="shared" si="3"/>
        <v>0</v>
      </c>
      <c r="G18" s="17">
        <f t="shared" si="0"/>
        <v>0</v>
      </c>
      <c r="H18" s="11">
        <f t="shared" si="6"/>
        <v>99492.745279978961</v>
      </c>
      <c r="I18" s="11">
        <f t="shared" si="4"/>
        <v>0</v>
      </c>
      <c r="J18" s="11">
        <f t="shared" si="1"/>
        <v>99492.745279978961</v>
      </c>
      <c r="K18" s="11">
        <f t="shared" si="2"/>
        <v>7784303.500962995</v>
      </c>
      <c r="L18" s="19">
        <f t="shared" si="5"/>
        <v>78.239910649338967</v>
      </c>
    </row>
    <row r="19" spans="1:12" x14ac:dyDescent="0.2">
      <c r="A19" s="14">
        <v>10</v>
      </c>
      <c r="B19" s="8">
        <v>0</v>
      </c>
      <c r="C19" s="15">
        <v>847</v>
      </c>
      <c r="D19" s="15">
        <v>861</v>
      </c>
      <c r="E19" s="16">
        <v>0.5</v>
      </c>
      <c r="F19" s="17">
        <f t="shared" si="3"/>
        <v>0</v>
      </c>
      <c r="G19" s="17">
        <f t="shared" si="0"/>
        <v>0</v>
      </c>
      <c r="H19" s="11">
        <f t="shared" si="6"/>
        <v>99492.745279978961</v>
      </c>
      <c r="I19" s="11">
        <f t="shared" si="4"/>
        <v>0</v>
      </c>
      <c r="J19" s="11">
        <f t="shared" si="1"/>
        <v>99492.745279978961</v>
      </c>
      <c r="K19" s="11">
        <f t="shared" si="2"/>
        <v>7684810.755683016</v>
      </c>
      <c r="L19" s="19">
        <f t="shared" si="5"/>
        <v>77.239910649338967</v>
      </c>
    </row>
    <row r="20" spans="1:12" x14ac:dyDescent="0.2">
      <c r="A20" s="14">
        <v>11</v>
      </c>
      <c r="B20" s="8">
        <v>0</v>
      </c>
      <c r="C20" s="15">
        <v>858</v>
      </c>
      <c r="D20" s="15">
        <v>858</v>
      </c>
      <c r="E20" s="16">
        <v>0.5</v>
      </c>
      <c r="F20" s="17">
        <f t="shared" si="3"/>
        <v>0</v>
      </c>
      <c r="G20" s="17">
        <f t="shared" si="0"/>
        <v>0</v>
      </c>
      <c r="H20" s="11">
        <f t="shared" si="6"/>
        <v>99492.745279978961</v>
      </c>
      <c r="I20" s="11">
        <f t="shared" si="4"/>
        <v>0</v>
      </c>
      <c r="J20" s="11">
        <f t="shared" si="1"/>
        <v>99492.745279978961</v>
      </c>
      <c r="K20" s="11">
        <f t="shared" si="2"/>
        <v>7585318.0104030371</v>
      </c>
      <c r="L20" s="19">
        <f t="shared" si="5"/>
        <v>76.239910649338967</v>
      </c>
    </row>
    <row r="21" spans="1:12" x14ac:dyDescent="0.2">
      <c r="A21" s="14">
        <v>12</v>
      </c>
      <c r="B21" s="8">
        <v>0</v>
      </c>
      <c r="C21" s="15">
        <v>829</v>
      </c>
      <c r="D21" s="15">
        <v>858</v>
      </c>
      <c r="E21" s="16">
        <v>0.5</v>
      </c>
      <c r="F21" s="17">
        <f t="shared" si="3"/>
        <v>0</v>
      </c>
      <c r="G21" s="17">
        <f t="shared" si="0"/>
        <v>0</v>
      </c>
      <c r="H21" s="11">
        <f t="shared" si="6"/>
        <v>99492.745279978961</v>
      </c>
      <c r="I21" s="11">
        <f t="shared" si="4"/>
        <v>0</v>
      </c>
      <c r="J21" s="11">
        <f t="shared" si="1"/>
        <v>99492.745279978961</v>
      </c>
      <c r="K21" s="11">
        <f t="shared" si="2"/>
        <v>7485825.2651230581</v>
      </c>
      <c r="L21" s="19">
        <f t="shared" si="5"/>
        <v>75.239910649338967</v>
      </c>
    </row>
    <row r="22" spans="1:12" x14ac:dyDescent="0.2">
      <c r="A22" s="14">
        <v>13</v>
      </c>
      <c r="B22" s="8">
        <v>0</v>
      </c>
      <c r="C22" s="15">
        <v>794</v>
      </c>
      <c r="D22" s="15">
        <v>826</v>
      </c>
      <c r="E22" s="16">
        <v>0.5</v>
      </c>
      <c r="F22" s="17">
        <f t="shared" si="3"/>
        <v>0</v>
      </c>
      <c r="G22" s="17">
        <f t="shared" si="0"/>
        <v>0</v>
      </c>
      <c r="H22" s="11">
        <f t="shared" si="6"/>
        <v>99492.745279978961</v>
      </c>
      <c r="I22" s="11">
        <f t="shared" si="4"/>
        <v>0</v>
      </c>
      <c r="J22" s="11">
        <f t="shared" si="1"/>
        <v>99492.745279978961</v>
      </c>
      <c r="K22" s="11">
        <f t="shared" si="2"/>
        <v>7386332.5198430791</v>
      </c>
      <c r="L22" s="19">
        <f t="shared" si="5"/>
        <v>74.239910649338967</v>
      </c>
    </row>
    <row r="23" spans="1:12" x14ac:dyDescent="0.2">
      <c r="A23" s="14">
        <v>14</v>
      </c>
      <c r="B23" s="8">
        <v>0</v>
      </c>
      <c r="C23" s="15">
        <v>799</v>
      </c>
      <c r="D23" s="15">
        <v>778</v>
      </c>
      <c r="E23" s="16">
        <v>0.5</v>
      </c>
      <c r="F23" s="17">
        <f t="shared" si="3"/>
        <v>0</v>
      </c>
      <c r="G23" s="17">
        <f t="shared" si="0"/>
        <v>0</v>
      </c>
      <c r="H23" s="11">
        <f t="shared" si="6"/>
        <v>99492.745279978961</v>
      </c>
      <c r="I23" s="11">
        <f t="shared" si="4"/>
        <v>0</v>
      </c>
      <c r="J23" s="11">
        <f t="shared" si="1"/>
        <v>99492.745279978961</v>
      </c>
      <c r="K23" s="11">
        <f t="shared" si="2"/>
        <v>7286839.7745631002</v>
      </c>
      <c r="L23" s="19">
        <f t="shared" si="5"/>
        <v>73.239910649338967</v>
      </c>
    </row>
    <row r="24" spans="1:12" x14ac:dyDescent="0.2">
      <c r="A24" s="14">
        <v>15</v>
      </c>
      <c r="B24" s="8">
        <v>0</v>
      </c>
      <c r="C24" s="15">
        <v>804</v>
      </c>
      <c r="D24" s="15">
        <v>809</v>
      </c>
      <c r="E24" s="16">
        <v>0.5</v>
      </c>
      <c r="F24" s="17">
        <f t="shared" si="3"/>
        <v>0</v>
      </c>
      <c r="G24" s="17">
        <f t="shared" si="0"/>
        <v>0</v>
      </c>
      <c r="H24" s="11">
        <f t="shared" si="6"/>
        <v>99492.745279978961</v>
      </c>
      <c r="I24" s="11">
        <f t="shared" si="4"/>
        <v>0</v>
      </c>
      <c r="J24" s="11">
        <f t="shared" si="1"/>
        <v>99492.745279978961</v>
      </c>
      <c r="K24" s="11">
        <f t="shared" si="2"/>
        <v>7187347.0292831212</v>
      </c>
      <c r="L24" s="19">
        <f t="shared" si="5"/>
        <v>72.239910649338967</v>
      </c>
    </row>
    <row r="25" spans="1:12" x14ac:dyDescent="0.2">
      <c r="A25" s="14">
        <v>16</v>
      </c>
      <c r="B25" s="8">
        <v>0</v>
      </c>
      <c r="C25" s="15">
        <v>812</v>
      </c>
      <c r="D25" s="15">
        <v>815</v>
      </c>
      <c r="E25" s="16">
        <v>0.5</v>
      </c>
      <c r="F25" s="17">
        <f t="shared" si="3"/>
        <v>0</v>
      </c>
      <c r="G25" s="17">
        <f t="shared" si="0"/>
        <v>0</v>
      </c>
      <c r="H25" s="11">
        <f t="shared" si="6"/>
        <v>99492.745279978961</v>
      </c>
      <c r="I25" s="11">
        <f t="shared" si="4"/>
        <v>0</v>
      </c>
      <c r="J25" s="11">
        <f t="shared" si="1"/>
        <v>99492.745279978961</v>
      </c>
      <c r="K25" s="11">
        <f t="shared" si="2"/>
        <v>7087854.2840031423</v>
      </c>
      <c r="L25" s="19">
        <f t="shared" si="5"/>
        <v>71.239910649338967</v>
      </c>
    </row>
    <row r="26" spans="1:12" x14ac:dyDescent="0.2">
      <c r="A26" s="14">
        <v>17</v>
      </c>
      <c r="B26" s="8">
        <v>0</v>
      </c>
      <c r="C26" s="15">
        <v>808</v>
      </c>
      <c r="D26" s="15">
        <v>817</v>
      </c>
      <c r="E26" s="16">
        <v>0.5</v>
      </c>
      <c r="F26" s="17">
        <f t="shared" si="3"/>
        <v>0</v>
      </c>
      <c r="G26" s="17">
        <f t="shared" si="0"/>
        <v>0</v>
      </c>
      <c r="H26" s="11">
        <f t="shared" si="6"/>
        <v>99492.745279978961</v>
      </c>
      <c r="I26" s="11">
        <f t="shared" si="4"/>
        <v>0</v>
      </c>
      <c r="J26" s="11">
        <f t="shared" si="1"/>
        <v>99492.745279978961</v>
      </c>
      <c r="K26" s="11">
        <f t="shared" si="2"/>
        <v>6988361.5387231633</v>
      </c>
      <c r="L26" s="19">
        <f t="shared" si="5"/>
        <v>70.239910649338967</v>
      </c>
    </row>
    <row r="27" spans="1:12" x14ac:dyDescent="0.2">
      <c r="A27" s="14">
        <v>18</v>
      </c>
      <c r="B27" s="8">
        <v>0</v>
      </c>
      <c r="C27" s="15">
        <v>858</v>
      </c>
      <c r="D27" s="15">
        <v>818</v>
      </c>
      <c r="E27" s="16">
        <v>0.5</v>
      </c>
      <c r="F27" s="17">
        <f t="shared" si="3"/>
        <v>0</v>
      </c>
      <c r="G27" s="17">
        <f t="shared" si="0"/>
        <v>0</v>
      </c>
      <c r="H27" s="11">
        <f t="shared" si="6"/>
        <v>99492.745279978961</v>
      </c>
      <c r="I27" s="11">
        <f t="shared" si="4"/>
        <v>0</v>
      </c>
      <c r="J27" s="11">
        <f t="shared" si="1"/>
        <v>99492.745279978961</v>
      </c>
      <c r="K27" s="11">
        <f t="shared" si="2"/>
        <v>6888868.7934431843</v>
      </c>
      <c r="L27" s="19">
        <f t="shared" si="5"/>
        <v>69.239910649338967</v>
      </c>
    </row>
    <row r="28" spans="1:12" x14ac:dyDescent="0.2">
      <c r="A28" s="14">
        <v>19</v>
      </c>
      <c r="B28" s="8">
        <v>0</v>
      </c>
      <c r="C28" s="15">
        <v>909</v>
      </c>
      <c r="D28" s="15">
        <v>881</v>
      </c>
      <c r="E28" s="16">
        <v>0.5</v>
      </c>
      <c r="F28" s="17">
        <f t="shared" si="3"/>
        <v>0</v>
      </c>
      <c r="G28" s="17">
        <f t="shared" si="0"/>
        <v>0</v>
      </c>
      <c r="H28" s="11">
        <f t="shared" si="6"/>
        <v>99492.745279978961</v>
      </c>
      <c r="I28" s="11">
        <f t="shared" si="4"/>
        <v>0</v>
      </c>
      <c r="J28" s="11">
        <f t="shared" si="1"/>
        <v>99492.745279978961</v>
      </c>
      <c r="K28" s="11">
        <f t="shared" si="2"/>
        <v>6789376.0481632054</v>
      </c>
      <c r="L28" s="19">
        <f t="shared" si="5"/>
        <v>68.239910649338967</v>
      </c>
    </row>
    <row r="29" spans="1:12" x14ac:dyDescent="0.2">
      <c r="A29" s="14">
        <v>20</v>
      </c>
      <c r="B29" s="8">
        <v>0</v>
      </c>
      <c r="C29" s="15">
        <v>1023</v>
      </c>
      <c r="D29" s="15">
        <v>915</v>
      </c>
      <c r="E29" s="16">
        <v>0.5</v>
      </c>
      <c r="F29" s="17">
        <f t="shared" si="3"/>
        <v>0</v>
      </c>
      <c r="G29" s="17">
        <f t="shared" si="0"/>
        <v>0</v>
      </c>
      <c r="H29" s="11">
        <f t="shared" si="6"/>
        <v>99492.745279978961</v>
      </c>
      <c r="I29" s="11">
        <f t="shared" si="4"/>
        <v>0</v>
      </c>
      <c r="J29" s="11">
        <f t="shared" si="1"/>
        <v>99492.745279978961</v>
      </c>
      <c r="K29" s="11">
        <f t="shared" si="2"/>
        <v>6689883.3028832264</v>
      </c>
      <c r="L29" s="19">
        <f t="shared" si="5"/>
        <v>67.239910649338967</v>
      </c>
    </row>
    <row r="30" spans="1:12" x14ac:dyDescent="0.2">
      <c r="A30" s="14">
        <v>21</v>
      </c>
      <c r="B30" s="8">
        <v>0</v>
      </c>
      <c r="C30" s="15">
        <v>1045</v>
      </c>
      <c r="D30" s="15">
        <v>1004</v>
      </c>
      <c r="E30" s="16">
        <v>0.5</v>
      </c>
      <c r="F30" s="17">
        <f t="shared" si="3"/>
        <v>0</v>
      </c>
      <c r="G30" s="17">
        <f t="shared" si="0"/>
        <v>0</v>
      </c>
      <c r="H30" s="11">
        <f t="shared" si="6"/>
        <v>99492.745279978961</v>
      </c>
      <c r="I30" s="11">
        <f t="shared" si="4"/>
        <v>0</v>
      </c>
      <c r="J30" s="11">
        <f t="shared" si="1"/>
        <v>99492.745279978961</v>
      </c>
      <c r="K30" s="11">
        <f t="shared" si="2"/>
        <v>6590390.5576032475</v>
      </c>
      <c r="L30" s="19">
        <f t="shared" si="5"/>
        <v>66.239910649338967</v>
      </c>
    </row>
    <row r="31" spans="1:12" x14ac:dyDescent="0.2">
      <c r="A31" s="14">
        <v>22</v>
      </c>
      <c r="B31" s="8">
        <v>0</v>
      </c>
      <c r="C31" s="15">
        <v>1203</v>
      </c>
      <c r="D31" s="15">
        <v>1055</v>
      </c>
      <c r="E31" s="16">
        <v>0.5</v>
      </c>
      <c r="F31" s="17">
        <f t="shared" si="3"/>
        <v>0</v>
      </c>
      <c r="G31" s="17">
        <f t="shared" si="0"/>
        <v>0</v>
      </c>
      <c r="H31" s="11">
        <f t="shared" si="6"/>
        <v>99492.745279978961</v>
      </c>
      <c r="I31" s="11">
        <f t="shared" si="4"/>
        <v>0</v>
      </c>
      <c r="J31" s="11">
        <f t="shared" si="1"/>
        <v>99492.745279978961</v>
      </c>
      <c r="K31" s="11">
        <f t="shared" si="2"/>
        <v>6490897.8123232685</v>
      </c>
      <c r="L31" s="19">
        <f t="shared" si="5"/>
        <v>65.239910649338967</v>
      </c>
    </row>
    <row r="32" spans="1:12" x14ac:dyDescent="0.2">
      <c r="A32" s="14">
        <v>23</v>
      </c>
      <c r="B32" s="8">
        <v>0</v>
      </c>
      <c r="C32" s="15">
        <v>1191</v>
      </c>
      <c r="D32" s="15">
        <v>1196</v>
      </c>
      <c r="E32" s="16">
        <v>0.5</v>
      </c>
      <c r="F32" s="17">
        <f t="shared" si="3"/>
        <v>0</v>
      </c>
      <c r="G32" s="17">
        <f t="shared" si="0"/>
        <v>0</v>
      </c>
      <c r="H32" s="11">
        <f t="shared" si="6"/>
        <v>99492.745279978961</v>
      </c>
      <c r="I32" s="11">
        <f t="shared" si="4"/>
        <v>0</v>
      </c>
      <c r="J32" s="11">
        <f t="shared" si="1"/>
        <v>99492.745279978961</v>
      </c>
      <c r="K32" s="11">
        <f t="shared" si="2"/>
        <v>6391405.0670432895</v>
      </c>
      <c r="L32" s="19">
        <f t="shared" si="5"/>
        <v>64.239910649338967</v>
      </c>
    </row>
    <row r="33" spans="1:12" x14ac:dyDescent="0.2">
      <c r="A33" s="14">
        <v>24</v>
      </c>
      <c r="B33" s="8">
        <v>0</v>
      </c>
      <c r="C33" s="15">
        <v>1324</v>
      </c>
      <c r="D33" s="15">
        <v>1168</v>
      </c>
      <c r="E33" s="16">
        <v>0.5</v>
      </c>
      <c r="F33" s="17">
        <f t="shared" si="3"/>
        <v>0</v>
      </c>
      <c r="G33" s="17">
        <f t="shared" si="0"/>
        <v>0</v>
      </c>
      <c r="H33" s="11">
        <f t="shared" si="6"/>
        <v>99492.745279978961</v>
      </c>
      <c r="I33" s="11">
        <f t="shared" si="4"/>
        <v>0</v>
      </c>
      <c r="J33" s="11">
        <f t="shared" si="1"/>
        <v>99492.745279978961</v>
      </c>
      <c r="K33" s="11">
        <f t="shared" si="2"/>
        <v>6291912.3217633106</v>
      </c>
      <c r="L33" s="19">
        <f t="shared" si="5"/>
        <v>63.239910649338967</v>
      </c>
    </row>
    <row r="34" spans="1:12" x14ac:dyDescent="0.2">
      <c r="A34" s="14">
        <v>25</v>
      </c>
      <c r="B34" s="8">
        <v>0</v>
      </c>
      <c r="C34" s="15">
        <v>1462</v>
      </c>
      <c r="D34" s="15">
        <v>1300</v>
      </c>
      <c r="E34" s="16">
        <v>0.5</v>
      </c>
      <c r="F34" s="17">
        <f t="shared" si="3"/>
        <v>0</v>
      </c>
      <c r="G34" s="17">
        <f t="shared" si="0"/>
        <v>0</v>
      </c>
      <c r="H34" s="11">
        <f t="shared" si="6"/>
        <v>99492.745279978961</v>
      </c>
      <c r="I34" s="11">
        <f t="shared" si="4"/>
        <v>0</v>
      </c>
      <c r="J34" s="11">
        <f t="shared" si="1"/>
        <v>99492.745279978961</v>
      </c>
      <c r="K34" s="11">
        <f t="shared" si="2"/>
        <v>6192419.5764833316</v>
      </c>
      <c r="L34" s="19">
        <f t="shared" si="5"/>
        <v>62.239910649338967</v>
      </c>
    </row>
    <row r="35" spans="1:12" x14ac:dyDescent="0.2">
      <c r="A35" s="14">
        <v>26</v>
      </c>
      <c r="B35" s="8">
        <v>0</v>
      </c>
      <c r="C35" s="15">
        <v>1534</v>
      </c>
      <c r="D35" s="15">
        <v>1465</v>
      </c>
      <c r="E35" s="16">
        <v>0.5</v>
      </c>
      <c r="F35" s="17">
        <f t="shared" si="3"/>
        <v>0</v>
      </c>
      <c r="G35" s="17">
        <f t="shared" si="0"/>
        <v>0</v>
      </c>
      <c r="H35" s="11">
        <f t="shared" si="6"/>
        <v>99492.745279978961</v>
      </c>
      <c r="I35" s="11">
        <f t="shared" si="4"/>
        <v>0</v>
      </c>
      <c r="J35" s="11">
        <f t="shared" si="1"/>
        <v>99492.745279978961</v>
      </c>
      <c r="K35" s="11">
        <f t="shared" si="2"/>
        <v>6092926.8312033527</v>
      </c>
      <c r="L35" s="19">
        <f t="shared" si="5"/>
        <v>61.239910649338967</v>
      </c>
    </row>
    <row r="36" spans="1:12" x14ac:dyDescent="0.2">
      <c r="A36" s="14">
        <v>27</v>
      </c>
      <c r="B36" s="8">
        <v>0</v>
      </c>
      <c r="C36" s="15">
        <v>1589</v>
      </c>
      <c r="D36" s="15">
        <v>1538</v>
      </c>
      <c r="E36" s="16">
        <v>0.5</v>
      </c>
      <c r="F36" s="17">
        <f t="shared" si="3"/>
        <v>0</v>
      </c>
      <c r="G36" s="17">
        <f t="shared" si="0"/>
        <v>0</v>
      </c>
      <c r="H36" s="11">
        <f t="shared" si="6"/>
        <v>99492.745279978961</v>
      </c>
      <c r="I36" s="11">
        <f t="shared" si="4"/>
        <v>0</v>
      </c>
      <c r="J36" s="11">
        <f t="shared" si="1"/>
        <v>99492.745279978961</v>
      </c>
      <c r="K36" s="11">
        <f t="shared" si="2"/>
        <v>5993434.0859233737</v>
      </c>
      <c r="L36" s="19">
        <f t="shared" si="5"/>
        <v>60.239910649338967</v>
      </c>
    </row>
    <row r="37" spans="1:12" x14ac:dyDescent="0.2">
      <c r="A37" s="14">
        <v>28</v>
      </c>
      <c r="B37" s="8">
        <v>0</v>
      </c>
      <c r="C37" s="15">
        <v>1596</v>
      </c>
      <c r="D37" s="15">
        <v>1517</v>
      </c>
      <c r="E37" s="16">
        <v>0.5</v>
      </c>
      <c r="F37" s="17">
        <f t="shared" si="3"/>
        <v>0</v>
      </c>
      <c r="G37" s="17">
        <f t="shared" si="0"/>
        <v>0</v>
      </c>
      <c r="H37" s="11">
        <f t="shared" si="6"/>
        <v>99492.745279978961</v>
      </c>
      <c r="I37" s="11">
        <f t="shared" si="4"/>
        <v>0</v>
      </c>
      <c r="J37" s="11">
        <f t="shared" si="1"/>
        <v>99492.745279978961</v>
      </c>
      <c r="K37" s="11">
        <f t="shared" si="2"/>
        <v>5893941.3406433947</v>
      </c>
      <c r="L37" s="19">
        <f t="shared" si="5"/>
        <v>59.239910649338967</v>
      </c>
    </row>
    <row r="38" spans="1:12" x14ac:dyDescent="0.2">
      <c r="A38" s="14">
        <v>29</v>
      </c>
      <c r="B38" s="8">
        <v>0</v>
      </c>
      <c r="C38" s="15">
        <v>1751</v>
      </c>
      <c r="D38" s="15">
        <v>1572</v>
      </c>
      <c r="E38" s="16">
        <v>0.5</v>
      </c>
      <c r="F38" s="17">
        <f t="shared" si="3"/>
        <v>0</v>
      </c>
      <c r="G38" s="17">
        <f t="shared" si="0"/>
        <v>0</v>
      </c>
      <c r="H38" s="11">
        <f t="shared" si="6"/>
        <v>99492.745279978961</v>
      </c>
      <c r="I38" s="11">
        <f t="shared" si="4"/>
        <v>0</v>
      </c>
      <c r="J38" s="11">
        <f t="shared" si="1"/>
        <v>99492.745279978961</v>
      </c>
      <c r="K38" s="11">
        <f t="shared" si="2"/>
        <v>5794448.5953634158</v>
      </c>
      <c r="L38" s="19">
        <f t="shared" si="5"/>
        <v>58.239910649338967</v>
      </c>
    </row>
    <row r="39" spans="1:12" x14ac:dyDescent="0.2">
      <c r="A39" s="14">
        <v>30</v>
      </c>
      <c r="B39" s="8">
        <v>0</v>
      </c>
      <c r="C39" s="15">
        <v>1912</v>
      </c>
      <c r="D39" s="15">
        <v>1713</v>
      </c>
      <c r="E39" s="16">
        <v>0.5</v>
      </c>
      <c r="F39" s="17">
        <f t="shared" si="3"/>
        <v>0</v>
      </c>
      <c r="G39" s="17">
        <f t="shared" si="0"/>
        <v>0</v>
      </c>
      <c r="H39" s="11">
        <f t="shared" si="6"/>
        <v>99492.745279978961</v>
      </c>
      <c r="I39" s="11">
        <f t="shared" si="4"/>
        <v>0</v>
      </c>
      <c r="J39" s="11">
        <f t="shared" si="1"/>
        <v>99492.745279978961</v>
      </c>
      <c r="K39" s="11">
        <f t="shared" si="2"/>
        <v>5694955.8500834368</v>
      </c>
      <c r="L39" s="19">
        <f t="shared" si="5"/>
        <v>57.239910649338967</v>
      </c>
    </row>
    <row r="40" spans="1:12" x14ac:dyDescent="0.2">
      <c r="A40" s="14">
        <v>31</v>
      </c>
      <c r="B40" s="15">
        <v>1</v>
      </c>
      <c r="C40" s="15">
        <v>1924</v>
      </c>
      <c r="D40" s="15">
        <v>1866</v>
      </c>
      <c r="E40" s="16">
        <v>0.5</v>
      </c>
      <c r="F40" s="17">
        <f t="shared" si="3"/>
        <v>5.2770448548812663E-4</v>
      </c>
      <c r="G40" s="17">
        <f t="shared" si="0"/>
        <v>5.275652862041677E-4</v>
      </c>
      <c r="H40" s="11">
        <f t="shared" si="6"/>
        <v>99492.745279978961</v>
      </c>
      <c r="I40" s="11">
        <f t="shared" si="4"/>
        <v>52.488918638870459</v>
      </c>
      <c r="J40" s="11">
        <f t="shared" si="1"/>
        <v>99466.500820659523</v>
      </c>
      <c r="K40" s="11">
        <f t="shared" si="2"/>
        <v>5595463.1048034579</v>
      </c>
      <c r="L40" s="19">
        <f t="shared" si="5"/>
        <v>56.239910649338967</v>
      </c>
    </row>
    <row r="41" spans="1:12" x14ac:dyDescent="0.2">
      <c r="A41" s="14">
        <v>32</v>
      </c>
      <c r="B41" s="8">
        <v>0</v>
      </c>
      <c r="C41" s="15">
        <v>1962</v>
      </c>
      <c r="D41" s="15">
        <v>1854</v>
      </c>
      <c r="E41" s="16">
        <v>0.5</v>
      </c>
      <c r="F41" s="17">
        <f t="shared" si="3"/>
        <v>0</v>
      </c>
      <c r="G41" s="17">
        <f t="shared" si="0"/>
        <v>0</v>
      </c>
      <c r="H41" s="11">
        <f t="shared" si="6"/>
        <v>99440.256361340085</v>
      </c>
      <c r="I41" s="11">
        <f t="shared" si="4"/>
        <v>0</v>
      </c>
      <c r="J41" s="11">
        <f t="shared" si="1"/>
        <v>99440.256361340085</v>
      </c>
      <c r="K41" s="11">
        <f t="shared" si="2"/>
        <v>5495996.6039827988</v>
      </c>
      <c r="L41" s="19">
        <f t="shared" si="5"/>
        <v>55.269332613260502</v>
      </c>
    </row>
    <row r="42" spans="1:12" x14ac:dyDescent="0.2">
      <c r="A42" s="14">
        <v>33</v>
      </c>
      <c r="B42" s="8">
        <v>0</v>
      </c>
      <c r="C42" s="15">
        <v>2048</v>
      </c>
      <c r="D42" s="15">
        <v>1922</v>
      </c>
      <c r="E42" s="16">
        <v>0.5</v>
      </c>
      <c r="F42" s="17">
        <f t="shared" si="3"/>
        <v>0</v>
      </c>
      <c r="G42" s="17">
        <f t="shared" si="0"/>
        <v>0</v>
      </c>
      <c r="H42" s="11">
        <f t="shared" si="6"/>
        <v>99440.256361340085</v>
      </c>
      <c r="I42" s="11">
        <f t="shared" si="4"/>
        <v>0</v>
      </c>
      <c r="J42" s="11">
        <f t="shared" si="1"/>
        <v>99440.256361340085</v>
      </c>
      <c r="K42" s="11">
        <f t="shared" si="2"/>
        <v>5396556.3476214586</v>
      </c>
      <c r="L42" s="19">
        <f t="shared" si="5"/>
        <v>54.269332613260502</v>
      </c>
    </row>
    <row r="43" spans="1:12" x14ac:dyDescent="0.2">
      <c r="A43" s="14">
        <v>34</v>
      </c>
      <c r="B43" s="8">
        <v>0</v>
      </c>
      <c r="C43" s="15">
        <v>2054</v>
      </c>
      <c r="D43" s="15">
        <v>2013</v>
      </c>
      <c r="E43" s="16">
        <v>0.5</v>
      </c>
      <c r="F43" s="17">
        <f t="shared" si="3"/>
        <v>0</v>
      </c>
      <c r="G43" s="17">
        <f t="shared" si="0"/>
        <v>0</v>
      </c>
      <c r="H43" s="11">
        <f t="shared" si="6"/>
        <v>99440.256361340085</v>
      </c>
      <c r="I43" s="11">
        <f t="shared" si="4"/>
        <v>0</v>
      </c>
      <c r="J43" s="11">
        <f t="shared" si="1"/>
        <v>99440.256361340085</v>
      </c>
      <c r="K43" s="11">
        <f t="shared" si="2"/>
        <v>5297116.0912601184</v>
      </c>
      <c r="L43" s="19">
        <f t="shared" si="5"/>
        <v>53.269332613260502</v>
      </c>
    </row>
    <row r="44" spans="1:12" x14ac:dyDescent="0.2">
      <c r="A44" s="14">
        <v>35</v>
      </c>
      <c r="B44" s="15">
        <v>1</v>
      </c>
      <c r="C44" s="15">
        <v>2062</v>
      </c>
      <c r="D44" s="15">
        <v>1991</v>
      </c>
      <c r="E44" s="16">
        <v>0.5</v>
      </c>
      <c r="F44" s="17">
        <f t="shared" si="3"/>
        <v>4.9346163335800639E-4</v>
      </c>
      <c r="G44" s="17">
        <f t="shared" si="0"/>
        <v>4.9333991119881603E-4</v>
      </c>
      <c r="H44" s="11">
        <f t="shared" si="6"/>
        <v>99440.256361340085</v>
      </c>
      <c r="I44" s="11">
        <f t="shared" si="4"/>
        <v>49.057847242891022</v>
      </c>
      <c r="J44" s="11">
        <f t="shared" si="1"/>
        <v>99415.72743771864</v>
      </c>
      <c r="K44" s="11">
        <f t="shared" si="2"/>
        <v>5197675.8348987782</v>
      </c>
      <c r="L44" s="19">
        <f t="shared" si="5"/>
        <v>52.269332613260502</v>
      </c>
    </row>
    <row r="45" spans="1:12" x14ac:dyDescent="0.2">
      <c r="A45" s="14">
        <v>36</v>
      </c>
      <c r="B45" s="8">
        <v>0</v>
      </c>
      <c r="C45" s="15">
        <v>1968</v>
      </c>
      <c r="D45" s="15">
        <v>2057</v>
      </c>
      <c r="E45" s="16">
        <v>0.5</v>
      </c>
      <c r="F45" s="17">
        <f t="shared" si="3"/>
        <v>0</v>
      </c>
      <c r="G45" s="17">
        <f t="shared" si="0"/>
        <v>0</v>
      </c>
      <c r="H45" s="11">
        <f t="shared" si="6"/>
        <v>99391.198514097196</v>
      </c>
      <c r="I45" s="11">
        <f t="shared" si="4"/>
        <v>0</v>
      </c>
      <c r="J45" s="11">
        <f t="shared" si="1"/>
        <v>99391.198514097196</v>
      </c>
      <c r="K45" s="11">
        <f t="shared" si="2"/>
        <v>5098260.1074610595</v>
      </c>
      <c r="L45" s="19">
        <f t="shared" si="5"/>
        <v>51.294885097274943</v>
      </c>
    </row>
    <row r="46" spans="1:12" x14ac:dyDescent="0.2">
      <c r="A46" s="14">
        <v>37</v>
      </c>
      <c r="B46" s="15">
        <v>2</v>
      </c>
      <c r="C46" s="15">
        <v>1879</v>
      </c>
      <c r="D46" s="15">
        <v>1954</v>
      </c>
      <c r="E46" s="16">
        <v>0.5</v>
      </c>
      <c r="F46" s="17">
        <f t="shared" si="3"/>
        <v>1.0435690060005217E-3</v>
      </c>
      <c r="G46" s="17">
        <f t="shared" si="0"/>
        <v>1.0430247718383311E-3</v>
      </c>
      <c r="H46" s="11">
        <f t="shared" si="6"/>
        <v>99391.198514097196</v>
      </c>
      <c r="I46" s="11">
        <f t="shared" si="4"/>
        <v>103.6674821529045</v>
      </c>
      <c r="J46" s="11">
        <f t="shared" si="1"/>
        <v>99339.364773020745</v>
      </c>
      <c r="K46" s="11">
        <f t="shared" si="2"/>
        <v>4998868.9089469621</v>
      </c>
      <c r="L46" s="19">
        <f t="shared" si="5"/>
        <v>50.294885097274936</v>
      </c>
    </row>
    <row r="47" spans="1:12" x14ac:dyDescent="0.2">
      <c r="A47" s="14">
        <v>38</v>
      </c>
      <c r="B47" s="15">
        <v>2</v>
      </c>
      <c r="C47" s="15">
        <v>1782</v>
      </c>
      <c r="D47" s="15">
        <v>1849</v>
      </c>
      <c r="E47" s="16">
        <v>0.5</v>
      </c>
      <c r="F47" s="17">
        <f t="shared" si="3"/>
        <v>1.101624896722666E-3</v>
      </c>
      <c r="G47" s="17">
        <f t="shared" si="0"/>
        <v>1.1010184420589045E-3</v>
      </c>
      <c r="H47" s="11">
        <f t="shared" si="6"/>
        <v>99287.531031944294</v>
      </c>
      <c r="I47" s="11">
        <f t="shared" si="4"/>
        <v>109.31740273266644</v>
      </c>
      <c r="J47" s="11">
        <f t="shared" si="1"/>
        <v>99232.872330577971</v>
      </c>
      <c r="K47" s="11">
        <f t="shared" si="2"/>
        <v>4899529.544173941</v>
      </c>
      <c r="L47" s="19">
        <f t="shared" si="5"/>
        <v>49.346876624392948</v>
      </c>
    </row>
    <row r="48" spans="1:12" x14ac:dyDescent="0.2">
      <c r="A48" s="14">
        <v>39</v>
      </c>
      <c r="B48" s="15">
        <v>1</v>
      </c>
      <c r="C48" s="15">
        <v>1603</v>
      </c>
      <c r="D48" s="15">
        <v>1762</v>
      </c>
      <c r="E48" s="16">
        <v>0.5</v>
      </c>
      <c r="F48" s="17">
        <f t="shared" si="3"/>
        <v>5.943536404160475E-4</v>
      </c>
      <c r="G48" s="17">
        <f t="shared" si="0"/>
        <v>5.9417706476529999E-4</v>
      </c>
      <c r="H48" s="11">
        <f t="shared" si="6"/>
        <v>99178.213629211634</v>
      </c>
      <c r="I48" s="11">
        <f t="shared" si="4"/>
        <v>58.929419862870837</v>
      </c>
      <c r="J48" s="11">
        <f t="shared" si="1"/>
        <v>99148.748919280188</v>
      </c>
      <c r="K48" s="11">
        <f t="shared" si="2"/>
        <v>4800296.671843363</v>
      </c>
      <c r="L48" s="19">
        <f t="shared" si="5"/>
        <v>48.400717215877528</v>
      </c>
    </row>
    <row r="49" spans="1:12" x14ac:dyDescent="0.2">
      <c r="A49" s="14">
        <v>40</v>
      </c>
      <c r="B49" s="15">
        <v>1</v>
      </c>
      <c r="C49" s="15">
        <v>1498</v>
      </c>
      <c r="D49" s="15">
        <v>1600</v>
      </c>
      <c r="E49" s="16">
        <v>0.5</v>
      </c>
      <c r="F49" s="17">
        <f t="shared" si="3"/>
        <v>6.4557779212395089E-4</v>
      </c>
      <c r="G49" s="17">
        <f t="shared" si="0"/>
        <v>6.4536947402387866E-4</v>
      </c>
      <c r="H49" s="11">
        <f t="shared" si="6"/>
        <v>99119.284209348756</v>
      </c>
      <c r="I49" s="11">
        <f t="shared" si="4"/>
        <v>63.968560315810748</v>
      </c>
      <c r="J49" s="11">
        <f t="shared" si="1"/>
        <v>99087.299929190849</v>
      </c>
      <c r="K49" s="11">
        <f t="shared" si="2"/>
        <v>4701147.9229240827</v>
      </c>
      <c r="L49" s="19">
        <f t="shared" si="5"/>
        <v>47.429195644662236</v>
      </c>
    </row>
    <row r="50" spans="1:12" x14ac:dyDescent="0.2">
      <c r="A50" s="14">
        <v>41</v>
      </c>
      <c r="B50" s="8">
        <v>0</v>
      </c>
      <c r="C50" s="15">
        <v>1473</v>
      </c>
      <c r="D50" s="15">
        <v>1485</v>
      </c>
      <c r="E50" s="16">
        <v>0.5</v>
      </c>
      <c r="F50" s="17">
        <f t="shared" si="3"/>
        <v>0</v>
      </c>
      <c r="G50" s="17">
        <f t="shared" si="0"/>
        <v>0</v>
      </c>
      <c r="H50" s="11">
        <f t="shared" si="6"/>
        <v>99055.315649032942</v>
      </c>
      <c r="I50" s="11">
        <f t="shared" si="4"/>
        <v>0</v>
      </c>
      <c r="J50" s="11">
        <f t="shared" si="1"/>
        <v>99055.315649032942</v>
      </c>
      <c r="K50" s="11">
        <f t="shared" si="2"/>
        <v>4602060.6229948923</v>
      </c>
      <c r="L50" s="19">
        <f t="shared" si="5"/>
        <v>46.459501873686889</v>
      </c>
    </row>
    <row r="51" spans="1:12" x14ac:dyDescent="0.2">
      <c r="A51" s="14">
        <v>42</v>
      </c>
      <c r="B51" s="8">
        <v>0</v>
      </c>
      <c r="C51" s="15">
        <v>1409</v>
      </c>
      <c r="D51" s="15">
        <v>1451</v>
      </c>
      <c r="E51" s="16">
        <v>0.5</v>
      </c>
      <c r="F51" s="17">
        <f t="shared" si="3"/>
        <v>0</v>
      </c>
      <c r="G51" s="17">
        <f t="shared" si="0"/>
        <v>0</v>
      </c>
      <c r="H51" s="11">
        <f t="shared" si="6"/>
        <v>99055.315649032942</v>
      </c>
      <c r="I51" s="11">
        <f t="shared" si="4"/>
        <v>0</v>
      </c>
      <c r="J51" s="11">
        <f t="shared" si="1"/>
        <v>99055.315649032942</v>
      </c>
      <c r="K51" s="11">
        <f t="shared" si="2"/>
        <v>4503005.3073458597</v>
      </c>
      <c r="L51" s="19">
        <f t="shared" si="5"/>
        <v>45.459501873686897</v>
      </c>
    </row>
    <row r="52" spans="1:12" x14ac:dyDescent="0.2">
      <c r="A52" s="14">
        <v>43</v>
      </c>
      <c r="B52" s="15">
        <v>3</v>
      </c>
      <c r="C52" s="15">
        <v>1416</v>
      </c>
      <c r="D52" s="15">
        <v>1404</v>
      </c>
      <c r="E52" s="16">
        <v>0.5</v>
      </c>
      <c r="F52" s="17">
        <f t="shared" si="3"/>
        <v>2.1276595744680851E-3</v>
      </c>
      <c r="G52" s="17">
        <f t="shared" si="0"/>
        <v>2.1253985122210413E-3</v>
      </c>
      <c r="H52" s="11">
        <f t="shared" si="6"/>
        <v>99055.315649032942</v>
      </c>
      <c r="I52" s="11">
        <f t="shared" si="4"/>
        <v>210.53202050804023</v>
      </c>
      <c r="J52" s="11">
        <f t="shared" si="1"/>
        <v>98950.049638778932</v>
      </c>
      <c r="K52" s="11">
        <f t="shared" si="2"/>
        <v>4403949.9916968271</v>
      </c>
      <c r="L52" s="19">
        <f t="shared" si="5"/>
        <v>44.459501873686897</v>
      </c>
    </row>
    <row r="53" spans="1:12" x14ac:dyDescent="0.2">
      <c r="A53" s="14">
        <v>44</v>
      </c>
      <c r="B53" s="15">
        <v>2</v>
      </c>
      <c r="C53" s="15">
        <v>1485</v>
      </c>
      <c r="D53" s="15">
        <v>1388</v>
      </c>
      <c r="E53" s="16">
        <v>0.5</v>
      </c>
      <c r="F53" s="17">
        <f t="shared" si="3"/>
        <v>1.3922728854855553E-3</v>
      </c>
      <c r="G53" s="17">
        <f t="shared" si="0"/>
        <v>1.3913043478260873E-3</v>
      </c>
      <c r="H53" s="11">
        <f t="shared" si="6"/>
        <v>98844.783628524907</v>
      </c>
      <c r="I53" s="11">
        <f t="shared" si="4"/>
        <v>137.52317722229554</v>
      </c>
      <c r="J53" s="11">
        <f t="shared" si="1"/>
        <v>98776.022039913762</v>
      </c>
      <c r="K53" s="11">
        <f t="shared" si="2"/>
        <v>4304999.9420580482</v>
      </c>
      <c r="L53" s="19">
        <f t="shared" si="5"/>
        <v>43.553132335611679</v>
      </c>
    </row>
    <row r="54" spans="1:12" x14ac:dyDescent="0.2">
      <c r="A54" s="14">
        <v>45</v>
      </c>
      <c r="B54" s="15">
        <v>1</v>
      </c>
      <c r="C54" s="15">
        <v>1465</v>
      </c>
      <c r="D54" s="15">
        <v>1455</v>
      </c>
      <c r="E54" s="16">
        <v>0.5</v>
      </c>
      <c r="F54" s="17">
        <f t="shared" si="3"/>
        <v>6.8493150684931507E-4</v>
      </c>
      <c r="G54" s="17">
        <f t="shared" si="0"/>
        <v>6.8469702156795625E-4</v>
      </c>
      <c r="H54" s="11">
        <f t="shared" si="6"/>
        <v>98707.260451302616</v>
      </c>
      <c r="I54" s="11">
        <f t="shared" si="4"/>
        <v>67.584567238139428</v>
      </c>
      <c r="J54" s="11">
        <f t="shared" si="1"/>
        <v>98673.468167683546</v>
      </c>
      <c r="K54" s="11">
        <f t="shared" si="2"/>
        <v>4206223.9200181346</v>
      </c>
      <c r="L54" s="19">
        <f t="shared" si="5"/>
        <v>42.613115801074045</v>
      </c>
    </row>
    <row r="55" spans="1:12" x14ac:dyDescent="0.2">
      <c r="A55" s="14">
        <v>46</v>
      </c>
      <c r="B55" s="8">
        <v>0</v>
      </c>
      <c r="C55" s="15">
        <v>1361</v>
      </c>
      <c r="D55" s="15">
        <v>1459</v>
      </c>
      <c r="E55" s="16">
        <v>0.5</v>
      </c>
      <c r="F55" s="17">
        <f t="shared" si="3"/>
        <v>0</v>
      </c>
      <c r="G55" s="17">
        <f t="shared" si="0"/>
        <v>0</v>
      </c>
      <c r="H55" s="11">
        <f t="shared" si="6"/>
        <v>98639.675884064476</v>
      </c>
      <c r="I55" s="11">
        <f t="shared" si="4"/>
        <v>0</v>
      </c>
      <c r="J55" s="11">
        <f t="shared" si="1"/>
        <v>98639.675884064476</v>
      </c>
      <c r="K55" s="11">
        <f t="shared" si="2"/>
        <v>4107550.4518504511</v>
      </c>
      <c r="L55" s="19">
        <f t="shared" si="5"/>
        <v>41.641970282609556</v>
      </c>
    </row>
    <row r="56" spans="1:12" x14ac:dyDescent="0.2">
      <c r="A56" s="14">
        <v>47</v>
      </c>
      <c r="B56" s="15">
        <v>1</v>
      </c>
      <c r="C56" s="15">
        <v>1425</v>
      </c>
      <c r="D56" s="15">
        <v>1350</v>
      </c>
      <c r="E56" s="16">
        <v>0.5</v>
      </c>
      <c r="F56" s="17">
        <f t="shared" si="3"/>
        <v>7.2072072072072073E-4</v>
      </c>
      <c r="G56" s="17">
        <f t="shared" si="0"/>
        <v>7.2046109510086461E-4</v>
      </c>
      <c r="H56" s="11">
        <f t="shared" si="6"/>
        <v>98639.675884064476</v>
      </c>
      <c r="I56" s="11">
        <f t="shared" si="4"/>
        <v>71.066048907827437</v>
      </c>
      <c r="J56" s="11">
        <f t="shared" si="1"/>
        <v>98604.142859610554</v>
      </c>
      <c r="K56" s="11">
        <f t="shared" si="2"/>
        <v>4008910.7759663868</v>
      </c>
      <c r="L56" s="19">
        <f t="shared" si="5"/>
        <v>40.641970282609556</v>
      </c>
    </row>
    <row r="57" spans="1:12" x14ac:dyDescent="0.2">
      <c r="A57" s="14">
        <v>48</v>
      </c>
      <c r="B57" s="15">
        <v>1</v>
      </c>
      <c r="C57" s="15">
        <v>1495</v>
      </c>
      <c r="D57" s="15">
        <v>1430</v>
      </c>
      <c r="E57" s="16">
        <v>0.5</v>
      </c>
      <c r="F57" s="17">
        <f t="shared" si="3"/>
        <v>6.8376068376068376E-4</v>
      </c>
      <c r="G57" s="17">
        <f t="shared" si="0"/>
        <v>6.8352699931647294E-4</v>
      </c>
      <c r="H57" s="11">
        <f t="shared" si="6"/>
        <v>98568.609835156647</v>
      </c>
      <c r="I57" s="11">
        <f t="shared" si="4"/>
        <v>67.374306107420807</v>
      </c>
      <c r="J57" s="11">
        <f t="shared" si="1"/>
        <v>98534.922682102944</v>
      </c>
      <c r="K57" s="11">
        <f t="shared" si="2"/>
        <v>3910306.633106776</v>
      </c>
      <c r="L57" s="19">
        <f t="shared" si="5"/>
        <v>39.670911861760679</v>
      </c>
    </row>
    <row r="58" spans="1:12" x14ac:dyDescent="0.2">
      <c r="A58" s="14">
        <v>49</v>
      </c>
      <c r="B58" s="15">
        <v>6</v>
      </c>
      <c r="C58" s="15">
        <v>1410</v>
      </c>
      <c r="D58" s="15">
        <v>1486</v>
      </c>
      <c r="E58" s="16">
        <v>0.5</v>
      </c>
      <c r="F58" s="17">
        <f t="shared" si="3"/>
        <v>4.1436464088397788E-3</v>
      </c>
      <c r="G58" s="17">
        <f t="shared" si="0"/>
        <v>4.1350792556857337E-3</v>
      </c>
      <c r="H58" s="11">
        <f t="shared" si="6"/>
        <v>98501.235529049227</v>
      </c>
      <c r="I58" s="11">
        <f t="shared" si="4"/>
        <v>407.31041569558602</v>
      </c>
      <c r="J58" s="11">
        <f t="shared" si="1"/>
        <v>98297.580321201443</v>
      </c>
      <c r="K58" s="11">
        <f t="shared" si="2"/>
        <v>3811771.7104246733</v>
      </c>
      <c r="L58" s="19">
        <f t="shared" si="5"/>
        <v>38.69770455113261</v>
      </c>
    </row>
    <row r="59" spans="1:12" x14ac:dyDescent="0.2">
      <c r="A59" s="14">
        <v>50</v>
      </c>
      <c r="B59" s="15">
        <v>2</v>
      </c>
      <c r="C59" s="15">
        <v>1379</v>
      </c>
      <c r="D59" s="15">
        <v>1386</v>
      </c>
      <c r="E59" s="16">
        <v>0.5</v>
      </c>
      <c r="F59" s="17">
        <f t="shared" si="3"/>
        <v>1.4466546112115732E-3</v>
      </c>
      <c r="G59" s="17">
        <f t="shared" si="0"/>
        <v>1.4456089627755693E-3</v>
      </c>
      <c r="H59" s="11">
        <f t="shared" si="6"/>
        <v>98093.925113353645</v>
      </c>
      <c r="I59" s="11">
        <f t="shared" si="4"/>
        <v>141.80545733769952</v>
      </c>
      <c r="J59" s="11">
        <f t="shared" si="1"/>
        <v>98023.022384684795</v>
      </c>
      <c r="K59" s="11">
        <f t="shared" si="2"/>
        <v>3713474.1301034717</v>
      </c>
      <c r="L59" s="19">
        <f t="shared" si="5"/>
        <v>37.856310936812051</v>
      </c>
    </row>
    <row r="60" spans="1:12" x14ac:dyDescent="0.2">
      <c r="A60" s="14">
        <v>51</v>
      </c>
      <c r="B60" s="15">
        <v>1</v>
      </c>
      <c r="C60" s="15">
        <v>1414</v>
      </c>
      <c r="D60" s="15">
        <v>1349</v>
      </c>
      <c r="E60" s="16">
        <v>0.5</v>
      </c>
      <c r="F60" s="17">
        <f t="shared" si="3"/>
        <v>7.2385088671733622E-4</v>
      </c>
      <c r="G60" s="17">
        <f t="shared" si="0"/>
        <v>7.2358900144717795E-4</v>
      </c>
      <c r="H60" s="11">
        <f t="shared" si="6"/>
        <v>97952.119656015944</v>
      </c>
      <c r="I60" s="11">
        <f t="shared" si="4"/>
        <v>70.877076451531067</v>
      </c>
      <c r="J60" s="11">
        <f t="shared" si="1"/>
        <v>97916.681117790169</v>
      </c>
      <c r="K60" s="11">
        <f t="shared" si="2"/>
        <v>3615451.1077187867</v>
      </c>
      <c r="L60" s="19">
        <f t="shared" si="5"/>
        <v>36.91039173440425</v>
      </c>
    </row>
    <row r="61" spans="1:12" x14ac:dyDescent="0.2">
      <c r="A61" s="14">
        <v>52</v>
      </c>
      <c r="B61" s="15">
        <v>1</v>
      </c>
      <c r="C61" s="15">
        <v>1431</v>
      </c>
      <c r="D61" s="15">
        <v>1401</v>
      </c>
      <c r="E61" s="16">
        <v>0.5</v>
      </c>
      <c r="F61" s="17">
        <f t="shared" si="3"/>
        <v>7.0621468926553672E-4</v>
      </c>
      <c r="G61" s="17">
        <f t="shared" si="0"/>
        <v>7.0596540769502295E-4</v>
      </c>
      <c r="H61" s="11">
        <f t="shared" si="6"/>
        <v>97881.242579564409</v>
      </c>
      <c r="I61" s="11">
        <f t="shared" si="4"/>
        <v>69.100771323377629</v>
      </c>
      <c r="J61" s="11">
        <f t="shared" si="1"/>
        <v>97846.692193902709</v>
      </c>
      <c r="K61" s="11">
        <f t="shared" si="2"/>
        <v>3517534.4266009964</v>
      </c>
      <c r="L61" s="19">
        <f t="shared" si="5"/>
        <v>35.936756970996868</v>
      </c>
    </row>
    <row r="62" spans="1:12" x14ac:dyDescent="0.2">
      <c r="A62" s="14">
        <v>53</v>
      </c>
      <c r="B62" s="15">
        <v>3</v>
      </c>
      <c r="C62" s="15">
        <v>1483</v>
      </c>
      <c r="D62" s="15">
        <v>1435</v>
      </c>
      <c r="E62" s="16">
        <v>0.5</v>
      </c>
      <c r="F62" s="17">
        <f t="shared" si="3"/>
        <v>2.0562028786840301E-3</v>
      </c>
      <c r="G62" s="17">
        <f t="shared" si="0"/>
        <v>2.0540910647038682E-3</v>
      </c>
      <c r="H62" s="11">
        <f t="shared" si="6"/>
        <v>97812.141808241024</v>
      </c>
      <c r="I62" s="11">
        <f t="shared" si="4"/>
        <v>200.91504650785555</v>
      </c>
      <c r="J62" s="11">
        <f t="shared" si="1"/>
        <v>97711.684284987088</v>
      </c>
      <c r="K62" s="11">
        <f t="shared" si="2"/>
        <v>3419687.7344070938</v>
      </c>
      <c r="L62" s="19">
        <f t="shared" si="5"/>
        <v>34.961791769280865</v>
      </c>
    </row>
    <row r="63" spans="1:12" x14ac:dyDescent="0.2">
      <c r="A63" s="14">
        <v>54</v>
      </c>
      <c r="B63" s="15">
        <v>4</v>
      </c>
      <c r="C63" s="15">
        <v>1539</v>
      </c>
      <c r="D63" s="15">
        <v>1478</v>
      </c>
      <c r="E63" s="16">
        <v>0.5</v>
      </c>
      <c r="F63" s="17">
        <f t="shared" si="3"/>
        <v>2.651640702684786E-3</v>
      </c>
      <c r="G63" s="17">
        <f t="shared" si="0"/>
        <v>2.6481297583581592E-3</v>
      </c>
      <c r="H63" s="11">
        <f t="shared" si="6"/>
        <v>97611.226761733167</v>
      </c>
      <c r="I63" s="11">
        <f t="shared" si="4"/>
        <v>258.48719433759192</v>
      </c>
      <c r="J63" s="11">
        <f t="shared" si="1"/>
        <v>97481.983164564372</v>
      </c>
      <c r="K63" s="11">
        <f t="shared" si="2"/>
        <v>3321976.0501221069</v>
      </c>
      <c r="L63" s="19">
        <f t="shared" si="5"/>
        <v>34.03272513141318</v>
      </c>
    </row>
    <row r="64" spans="1:12" x14ac:dyDescent="0.2">
      <c r="A64" s="14">
        <v>55</v>
      </c>
      <c r="B64" s="15">
        <v>6</v>
      </c>
      <c r="C64" s="15">
        <v>1541</v>
      </c>
      <c r="D64" s="15">
        <v>1530</v>
      </c>
      <c r="E64" s="16">
        <v>0.5</v>
      </c>
      <c r="F64" s="17">
        <f t="shared" si="3"/>
        <v>3.9075219798111365E-3</v>
      </c>
      <c r="G64" s="17">
        <f t="shared" si="0"/>
        <v>3.8999025024374387E-3</v>
      </c>
      <c r="H64" s="11">
        <f t="shared" si="6"/>
        <v>97352.739567395576</v>
      </c>
      <c r="I64" s="11">
        <f t="shared" si="4"/>
        <v>379.66619265802626</v>
      </c>
      <c r="J64" s="11">
        <f t="shared" si="1"/>
        <v>97162.906471066555</v>
      </c>
      <c r="K64" s="11">
        <f t="shared" si="2"/>
        <v>3224494.0669575427</v>
      </c>
      <c r="L64" s="19">
        <f t="shared" si="5"/>
        <v>33.121759914370799</v>
      </c>
    </row>
    <row r="65" spans="1:12" x14ac:dyDescent="0.2">
      <c r="A65" s="14">
        <v>56</v>
      </c>
      <c r="B65" s="15">
        <v>3</v>
      </c>
      <c r="C65" s="15">
        <v>1613</v>
      </c>
      <c r="D65" s="15">
        <v>1533</v>
      </c>
      <c r="E65" s="16">
        <v>0.5</v>
      </c>
      <c r="F65" s="17">
        <f t="shared" si="3"/>
        <v>1.9071837253655435E-3</v>
      </c>
      <c r="G65" s="17">
        <f t="shared" si="0"/>
        <v>1.9053667831057477E-3</v>
      </c>
      <c r="H65" s="11">
        <f t="shared" si="6"/>
        <v>96973.073374737549</v>
      </c>
      <c r="I65" s="11">
        <f t="shared" si="4"/>
        <v>184.76927286390131</v>
      </c>
      <c r="J65" s="11">
        <f t="shared" si="1"/>
        <v>96880.688738305587</v>
      </c>
      <c r="K65" s="11">
        <f t="shared" si="2"/>
        <v>3127331.160486476</v>
      </c>
      <c r="L65" s="19">
        <f t="shared" si="5"/>
        <v>32.249479692175839</v>
      </c>
    </row>
    <row r="66" spans="1:12" x14ac:dyDescent="0.2">
      <c r="A66" s="14">
        <v>57</v>
      </c>
      <c r="B66" s="15">
        <v>6</v>
      </c>
      <c r="C66" s="15">
        <v>1726</v>
      </c>
      <c r="D66" s="15">
        <v>1604</v>
      </c>
      <c r="E66" s="16">
        <v>0.5</v>
      </c>
      <c r="F66" s="17">
        <f t="shared" si="3"/>
        <v>3.6036036036036037E-3</v>
      </c>
      <c r="G66" s="17">
        <f t="shared" si="0"/>
        <v>3.5971223021582736E-3</v>
      </c>
      <c r="H66" s="11">
        <f t="shared" si="6"/>
        <v>96788.30410187364</v>
      </c>
      <c r="I66" s="11">
        <f t="shared" si="4"/>
        <v>348.15936727292677</v>
      </c>
      <c r="J66" s="11">
        <f t="shared" si="1"/>
        <v>96614.22441823718</v>
      </c>
      <c r="K66" s="11">
        <f t="shared" si="2"/>
        <v>3030450.4717481704</v>
      </c>
      <c r="L66" s="19">
        <f t="shared" si="5"/>
        <v>31.310089580229629</v>
      </c>
    </row>
    <row r="67" spans="1:12" x14ac:dyDescent="0.2">
      <c r="A67" s="14">
        <v>58</v>
      </c>
      <c r="B67" s="15">
        <v>2</v>
      </c>
      <c r="C67" s="15">
        <v>1721</v>
      </c>
      <c r="D67" s="15">
        <v>1701</v>
      </c>
      <c r="E67" s="16">
        <v>0.5</v>
      </c>
      <c r="F67" s="17">
        <f t="shared" si="3"/>
        <v>1.1689070718877848E-3</v>
      </c>
      <c r="G67" s="17">
        <f t="shared" si="0"/>
        <v>1.1682242990654205E-3</v>
      </c>
      <c r="H67" s="11">
        <f t="shared" si="6"/>
        <v>96440.144734600719</v>
      </c>
      <c r="I67" s="11">
        <f t="shared" si="4"/>
        <v>112.66372048434663</v>
      </c>
      <c r="J67" s="11">
        <f t="shared" si="1"/>
        <v>96383.812874358555</v>
      </c>
      <c r="K67" s="11">
        <f t="shared" si="2"/>
        <v>2933836.2473299331</v>
      </c>
      <c r="L67" s="19">
        <f t="shared" si="5"/>
        <v>30.421317340447061</v>
      </c>
    </row>
    <row r="68" spans="1:12" x14ac:dyDescent="0.2">
      <c r="A68" s="14">
        <v>59</v>
      </c>
      <c r="B68" s="15">
        <v>10</v>
      </c>
      <c r="C68" s="15">
        <v>1834</v>
      </c>
      <c r="D68" s="15">
        <v>1713</v>
      </c>
      <c r="E68" s="16">
        <v>0.5</v>
      </c>
      <c r="F68" s="17">
        <f t="shared" si="3"/>
        <v>5.63856780377784E-3</v>
      </c>
      <c r="G68" s="17">
        <f t="shared" si="0"/>
        <v>5.6227157717177387E-3</v>
      </c>
      <c r="H68" s="11">
        <f t="shared" si="6"/>
        <v>96327.481014116376</v>
      </c>
      <c r="I68" s="11">
        <f t="shared" si="4"/>
        <v>541.62204674791315</v>
      </c>
      <c r="J68" s="11">
        <f t="shared" si="1"/>
        <v>96056.669990742419</v>
      </c>
      <c r="K68" s="11">
        <f t="shared" si="2"/>
        <v>2837452.4344555745</v>
      </c>
      <c r="L68" s="19">
        <f t="shared" si="5"/>
        <v>29.456313033242903</v>
      </c>
    </row>
    <row r="69" spans="1:12" x14ac:dyDescent="0.2">
      <c r="A69" s="14">
        <v>60</v>
      </c>
      <c r="B69" s="15">
        <v>5</v>
      </c>
      <c r="C69" s="15">
        <v>1784</v>
      </c>
      <c r="D69" s="15">
        <v>1819</v>
      </c>
      <c r="E69" s="16">
        <v>0.5</v>
      </c>
      <c r="F69" s="17">
        <f t="shared" si="3"/>
        <v>2.775464890369137E-3</v>
      </c>
      <c r="G69" s="17">
        <f t="shared" si="0"/>
        <v>2.7716186252771621E-3</v>
      </c>
      <c r="H69" s="11">
        <f t="shared" si="6"/>
        <v>95785.858967368462</v>
      </c>
      <c r="I69" s="11">
        <f t="shared" si="4"/>
        <v>265.48187075212991</v>
      </c>
      <c r="J69" s="11">
        <f t="shared" si="1"/>
        <v>95653.118031992388</v>
      </c>
      <c r="K69" s="11">
        <f t="shared" si="2"/>
        <v>2741395.7644648319</v>
      </c>
      <c r="L69" s="19">
        <f t="shared" si="5"/>
        <v>28.620046779543397</v>
      </c>
    </row>
    <row r="70" spans="1:12" x14ac:dyDescent="0.2">
      <c r="A70" s="14">
        <v>61</v>
      </c>
      <c r="B70" s="15">
        <v>7</v>
      </c>
      <c r="C70" s="15">
        <v>1708</v>
      </c>
      <c r="D70" s="15">
        <v>1775</v>
      </c>
      <c r="E70" s="16">
        <v>0.5</v>
      </c>
      <c r="F70" s="17">
        <f t="shared" si="3"/>
        <v>4.019523399368361E-3</v>
      </c>
      <c r="G70" s="17">
        <f t="shared" si="0"/>
        <v>4.0114613180515764E-3</v>
      </c>
      <c r="H70" s="11">
        <f t="shared" si="6"/>
        <v>95520.377096616328</v>
      </c>
      <c r="I70" s="11">
        <f t="shared" si="4"/>
        <v>383.17629780877616</v>
      </c>
      <c r="J70" s="11">
        <f t="shared" si="1"/>
        <v>95328.788947711932</v>
      </c>
      <c r="K70" s="11">
        <f t="shared" si="2"/>
        <v>2645742.6464328393</v>
      </c>
      <c r="L70" s="19">
        <f t="shared" si="5"/>
        <v>27.698201439853413</v>
      </c>
    </row>
    <row r="71" spans="1:12" x14ac:dyDescent="0.2">
      <c r="A71" s="14">
        <v>62</v>
      </c>
      <c r="B71" s="15">
        <v>7</v>
      </c>
      <c r="C71" s="15">
        <v>1615</v>
      </c>
      <c r="D71" s="15">
        <v>1699</v>
      </c>
      <c r="E71" s="16">
        <v>0.5</v>
      </c>
      <c r="F71" s="17">
        <f t="shared" si="3"/>
        <v>4.2245021122510563E-3</v>
      </c>
      <c r="G71" s="17">
        <f t="shared" si="0"/>
        <v>4.2155977115326711E-3</v>
      </c>
      <c r="H71" s="11">
        <f t="shared" si="6"/>
        <v>95137.200798807549</v>
      </c>
      <c r="I71" s="11">
        <f t="shared" si="4"/>
        <v>401.06016596907733</v>
      </c>
      <c r="J71" s="11">
        <f t="shared" si="1"/>
        <v>94936.670715823013</v>
      </c>
      <c r="K71" s="11">
        <f t="shared" si="2"/>
        <v>2550413.8574851272</v>
      </c>
      <c r="L71" s="19">
        <f t="shared" si="5"/>
        <v>26.807745404225663</v>
      </c>
    </row>
    <row r="72" spans="1:12" x14ac:dyDescent="0.2">
      <c r="A72" s="14">
        <v>63</v>
      </c>
      <c r="B72" s="15">
        <v>9</v>
      </c>
      <c r="C72" s="15">
        <v>1699</v>
      </c>
      <c r="D72" s="15">
        <v>1593</v>
      </c>
      <c r="E72" s="16">
        <v>0.5</v>
      </c>
      <c r="F72" s="17">
        <f t="shared" si="3"/>
        <v>5.4678007290400975E-3</v>
      </c>
      <c r="G72" s="17">
        <f t="shared" si="0"/>
        <v>5.4528930627082703E-3</v>
      </c>
      <c r="H72" s="11">
        <f t="shared" si="6"/>
        <v>94736.140632838476</v>
      </c>
      <c r="I72" s="11">
        <f t="shared" si="4"/>
        <v>516.58604404456003</v>
      </c>
      <c r="J72" s="11">
        <f t="shared" si="1"/>
        <v>94477.847610816199</v>
      </c>
      <c r="K72" s="11">
        <f t="shared" si="2"/>
        <v>2455477.1867693043</v>
      </c>
      <c r="L72" s="19">
        <f t="shared" si="5"/>
        <v>25.919117776665686</v>
      </c>
    </row>
    <row r="73" spans="1:12" x14ac:dyDescent="0.2">
      <c r="A73" s="14">
        <v>64</v>
      </c>
      <c r="B73" s="15">
        <v>7</v>
      </c>
      <c r="C73" s="15">
        <v>1715</v>
      </c>
      <c r="D73" s="15">
        <v>1677</v>
      </c>
      <c r="E73" s="16">
        <v>0.5</v>
      </c>
      <c r="F73" s="17">
        <f t="shared" si="3"/>
        <v>4.1273584905660377E-3</v>
      </c>
      <c r="G73" s="17">
        <f t="shared" ref="G73:G108" si="7">F73/((1+(1-E73)*F73))</f>
        <v>4.1188584877905263E-3</v>
      </c>
      <c r="H73" s="11">
        <f t="shared" si="6"/>
        <v>94219.554588793922</v>
      </c>
      <c r="I73" s="11">
        <f t="shared" si="4"/>
        <v>388.07701213389669</v>
      </c>
      <c r="J73" s="11">
        <f t="shared" ref="J73:J108" si="8">H74+I73*E73</f>
        <v>94025.516082726972</v>
      </c>
      <c r="K73" s="11">
        <f t="shared" ref="K73:K97" si="9">K74+J73</f>
        <v>2360999.339158488</v>
      </c>
      <c r="L73" s="19">
        <f t="shared" si="5"/>
        <v>25.058485464749747</v>
      </c>
    </row>
    <row r="74" spans="1:12" x14ac:dyDescent="0.2">
      <c r="A74" s="14">
        <v>65</v>
      </c>
      <c r="B74" s="15">
        <v>5</v>
      </c>
      <c r="C74" s="15">
        <v>1386</v>
      </c>
      <c r="D74" s="15">
        <v>1697</v>
      </c>
      <c r="E74" s="16">
        <v>0.5</v>
      </c>
      <c r="F74" s="17">
        <f t="shared" ref="F74:F108" si="10">B74/((C74+D74)/2)</f>
        <v>3.2435939020434641E-3</v>
      </c>
      <c r="G74" s="17">
        <f t="shared" si="7"/>
        <v>3.2383419689119173E-3</v>
      </c>
      <c r="H74" s="11">
        <f t="shared" si="6"/>
        <v>93831.477576660021</v>
      </c>
      <c r="I74" s="11">
        <f t="shared" ref="I74:I108" si="11">H74*G74</f>
        <v>303.85841184151565</v>
      </c>
      <c r="J74" s="11">
        <f t="shared" si="8"/>
        <v>93679.548370739256</v>
      </c>
      <c r="K74" s="11">
        <f t="shared" si="9"/>
        <v>2266973.8230757611</v>
      </c>
      <c r="L74" s="19">
        <f t="shared" ref="L74:L108" si="12">K74/H74</f>
        <v>24.160056748798937</v>
      </c>
    </row>
    <row r="75" spans="1:12" x14ac:dyDescent="0.2">
      <c r="A75" s="14">
        <v>66</v>
      </c>
      <c r="B75" s="15">
        <v>6</v>
      </c>
      <c r="C75" s="15">
        <v>1217</v>
      </c>
      <c r="D75" s="15">
        <v>1380</v>
      </c>
      <c r="E75" s="16">
        <v>0.5</v>
      </c>
      <c r="F75" s="17">
        <f t="shared" si="10"/>
        <v>4.6207162110127068E-3</v>
      </c>
      <c r="G75" s="17">
        <f t="shared" si="7"/>
        <v>4.6100653092585476E-3</v>
      </c>
      <c r="H75" s="11">
        <f t="shared" ref="H75:H108" si="13">H74-I74</f>
        <v>93527.619164818505</v>
      </c>
      <c r="I75" s="11">
        <f t="shared" si="11"/>
        <v>431.16843256927467</v>
      </c>
      <c r="J75" s="11">
        <f t="shared" si="8"/>
        <v>93312.034948533867</v>
      </c>
      <c r="K75" s="11">
        <f t="shared" si="9"/>
        <v>2173294.2747050216</v>
      </c>
      <c r="L75" s="19">
        <f t="shared" si="12"/>
        <v>23.236925029334344</v>
      </c>
    </row>
    <row r="76" spans="1:12" x14ac:dyDescent="0.2">
      <c r="A76" s="14">
        <v>67</v>
      </c>
      <c r="B76" s="15">
        <v>10</v>
      </c>
      <c r="C76" s="15">
        <v>1205</v>
      </c>
      <c r="D76" s="15">
        <v>1204</v>
      </c>
      <c r="E76" s="16">
        <v>0.5</v>
      </c>
      <c r="F76" s="17">
        <f t="shared" si="10"/>
        <v>8.3022000830220016E-3</v>
      </c>
      <c r="G76" s="17">
        <f t="shared" si="7"/>
        <v>8.2678792889623806E-3</v>
      </c>
      <c r="H76" s="11">
        <f t="shared" si="13"/>
        <v>93096.450732249228</v>
      </c>
      <c r="I76" s="11">
        <f t="shared" si="11"/>
        <v>769.71021688507005</v>
      </c>
      <c r="J76" s="11">
        <f t="shared" si="8"/>
        <v>92711.595623806701</v>
      </c>
      <c r="K76" s="11">
        <f t="shared" si="9"/>
        <v>2079982.2397564878</v>
      </c>
      <c r="L76" s="19">
        <f t="shared" si="12"/>
        <v>22.342229197745002</v>
      </c>
    </row>
    <row r="77" spans="1:12" x14ac:dyDescent="0.2">
      <c r="A77" s="14">
        <v>68</v>
      </c>
      <c r="B77" s="15">
        <v>6</v>
      </c>
      <c r="C77" s="15">
        <v>1049</v>
      </c>
      <c r="D77" s="15">
        <v>1200</v>
      </c>
      <c r="E77" s="16">
        <v>0.5</v>
      </c>
      <c r="F77" s="17">
        <f t="shared" si="10"/>
        <v>5.3357047576700753E-3</v>
      </c>
      <c r="G77" s="17">
        <f t="shared" si="7"/>
        <v>5.3215077605321508E-3</v>
      </c>
      <c r="H77" s="11">
        <f t="shared" si="13"/>
        <v>92326.740515364159</v>
      </c>
      <c r="I77" s="11">
        <f t="shared" si="11"/>
        <v>491.31746615714854</v>
      </c>
      <c r="J77" s="11">
        <f t="shared" si="8"/>
        <v>92081.081782285575</v>
      </c>
      <c r="K77" s="11">
        <f t="shared" si="9"/>
        <v>1987270.6441326812</v>
      </c>
      <c r="L77" s="19">
        <f t="shared" si="12"/>
        <v>21.524323647080102</v>
      </c>
    </row>
    <row r="78" spans="1:12" x14ac:dyDescent="0.2">
      <c r="A78" s="14">
        <v>69</v>
      </c>
      <c r="B78" s="15">
        <v>7</v>
      </c>
      <c r="C78" s="15">
        <v>951</v>
      </c>
      <c r="D78" s="15">
        <v>1035</v>
      </c>
      <c r="E78" s="16">
        <v>0.5</v>
      </c>
      <c r="F78" s="17">
        <f t="shared" si="10"/>
        <v>7.0493454179254783E-3</v>
      </c>
      <c r="G78" s="17">
        <f t="shared" si="7"/>
        <v>7.0245860511791262E-3</v>
      </c>
      <c r="H78" s="11">
        <f t="shared" si="13"/>
        <v>91835.423049207006</v>
      </c>
      <c r="I78" s="11">
        <f t="shared" si="11"/>
        <v>645.1058317555935</v>
      </c>
      <c r="J78" s="11">
        <f t="shared" si="8"/>
        <v>91512.870133329212</v>
      </c>
      <c r="K78" s="11">
        <f t="shared" si="9"/>
        <v>1895189.5623503956</v>
      </c>
      <c r="L78" s="19">
        <f t="shared" si="12"/>
        <v>20.636803309926719</v>
      </c>
    </row>
    <row r="79" spans="1:12" x14ac:dyDescent="0.2">
      <c r="A79" s="14">
        <v>70</v>
      </c>
      <c r="B79" s="15">
        <v>12</v>
      </c>
      <c r="C79" s="15">
        <v>703</v>
      </c>
      <c r="D79" s="15">
        <v>942</v>
      </c>
      <c r="E79" s="16">
        <v>0.5</v>
      </c>
      <c r="F79" s="17">
        <f t="shared" si="10"/>
        <v>1.458966565349544E-2</v>
      </c>
      <c r="G79" s="17">
        <f t="shared" si="7"/>
        <v>1.448400724200362E-2</v>
      </c>
      <c r="H79" s="11">
        <f t="shared" si="13"/>
        <v>91190.317217451418</v>
      </c>
      <c r="I79" s="11">
        <f t="shared" si="11"/>
        <v>1320.8012149781737</v>
      </c>
      <c r="J79" s="11">
        <f t="shared" si="8"/>
        <v>90529.91660996234</v>
      </c>
      <c r="K79" s="11">
        <f t="shared" si="9"/>
        <v>1803676.6922170664</v>
      </c>
      <c r="L79" s="19">
        <f t="shared" si="12"/>
        <v>19.779256693625037</v>
      </c>
    </row>
    <row r="80" spans="1:12" x14ac:dyDescent="0.2">
      <c r="A80" s="14">
        <v>71</v>
      </c>
      <c r="B80" s="15">
        <v>4</v>
      </c>
      <c r="C80" s="15">
        <v>582</v>
      </c>
      <c r="D80" s="15">
        <v>693</v>
      </c>
      <c r="E80" s="16">
        <v>0.5</v>
      </c>
      <c r="F80" s="17">
        <f t="shared" si="10"/>
        <v>6.2745098039215684E-3</v>
      </c>
      <c r="G80" s="17">
        <f t="shared" si="7"/>
        <v>6.2548866301798279E-3</v>
      </c>
      <c r="H80" s="11">
        <f t="shared" si="13"/>
        <v>89869.516002473247</v>
      </c>
      <c r="I80" s="11">
        <f t="shared" si="11"/>
        <v>562.12363410460205</v>
      </c>
      <c r="J80" s="11">
        <f t="shared" si="8"/>
        <v>89588.454185420938</v>
      </c>
      <c r="K80" s="11">
        <f t="shared" si="9"/>
        <v>1713146.7756071042</v>
      </c>
      <c r="L80" s="19">
        <f t="shared" si="12"/>
        <v>19.062601556238022</v>
      </c>
    </row>
    <row r="81" spans="1:12" x14ac:dyDescent="0.2">
      <c r="A81" s="14">
        <v>72</v>
      </c>
      <c r="B81" s="15">
        <v>4</v>
      </c>
      <c r="C81" s="15">
        <v>709</v>
      </c>
      <c r="D81" s="15">
        <v>576</v>
      </c>
      <c r="E81" s="16">
        <v>0.5</v>
      </c>
      <c r="F81" s="17">
        <f t="shared" si="10"/>
        <v>6.2256809338521405E-3</v>
      </c>
      <c r="G81" s="17">
        <f t="shared" si="7"/>
        <v>6.2063615205585733E-3</v>
      </c>
      <c r="H81" s="11">
        <f t="shared" si="13"/>
        <v>89307.392368368644</v>
      </c>
      <c r="I81" s="11">
        <f t="shared" si="11"/>
        <v>554.27396349646949</v>
      </c>
      <c r="J81" s="11">
        <f t="shared" si="8"/>
        <v>89030.255386620411</v>
      </c>
      <c r="K81" s="11">
        <f t="shared" si="9"/>
        <v>1623558.3214216833</v>
      </c>
      <c r="L81" s="19">
        <f t="shared" si="12"/>
        <v>18.179439331572329</v>
      </c>
    </row>
    <row r="82" spans="1:12" x14ac:dyDescent="0.2">
      <c r="A82" s="14">
        <v>73</v>
      </c>
      <c r="B82" s="15">
        <v>4</v>
      </c>
      <c r="C82" s="15">
        <v>458</v>
      </c>
      <c r="D82" s="15">
        <v>709</v>
      </c>
      <c r="E82" s="16">
        <v>0.5</v>
      </c>
      <c r="F82" s="17">
        <f t="shared" si="10"/>
        <v>6.8551842330762643E-3</v>
      </c>
      <c r="G82" s="17">
        <f t="shared" si="7"/>
        <v>6.8317677198975243E-3</v>
      </c>
      <c r="H82" s="11">
        <f t="shared" si="13"/>
        <v>88753.118404872177</v>
      </c>
      <c r="I82" s="11">
        <f t="shared" si="11"/>
        <v>606.34068935864855</v>
      </c>
      <c r="J82" s="11">
        <f t="shared" si="8"/>
        <v>88449.948060192852</v>
      </c>
      <c r="K82" s="11">
        <f t="shared" si="9"/>
        <v>1534528.066035063</v>
      </c>
      <c r="L82" s="19">
        <f t="shared" si="12"/>
        <v>17.289849569396356</v>
      </c>
    </row>
    <row r="83" spans="1:12" x14ac:dyDescent="0.2">
      <c r="A83" s="14">
        <v>74</v>
      </c>
      <c r="B83" s="15">
        <v>3</v>
      </c>
      <c r="C83" s="15">
        <v>497</v>
      </c>
      <c r="D83" s="15">
        <v>461</v>
      </c>
      <c r="E83" s="16">
        <v>0.5</v>
      </c>
      <c r="F83" s="17">
        <f t="shared" si="10"/>
        <v>6.2630480167014616E-3</v>
      </c>
      <c r="G83" s="17">
        <f t="shared" si="7"/>
        <v>6.2434963579604584E-3</v>
      </c>
      <c r="H83" s="11">
        <f t="shared" si="13"/>
        <v>88146.777715513526</v>
      </c>
      <c r="I83" s="11">
        <f t="shared" si="11"/>
        <v>550.34408563275883</v>
      </c>
      <c r="J83" s="11">
        <f t="shared" si="8"/>
        <v>87871.605672697144</v>
      </c>
      <c r="K83" s="11">
        <f t="shared" si="9"/>
        <v>1446078.1179748701</v>
      </c>
      <c r="L83" s="19">
        <f t="shared" si="12"/>
        <v>16.405342945626082</v>
      </c>
    </row>
    <row r="84" spans="1:12" x14ac:dyDescent="0.2">
      <c r="A84" s="14">
        <v>75</v>
      </c>
      <c r="B84" s="15">
        <v>10</v>
      </c>
      <c r="C84" s="15">
        <v>533</v>
      </c>
      <c r="D84" s="15">
        <v>492</v>
      </c>
      <c r="E84" s="16">
        <v>0.5</v>
      </c>
      <c r="F84" s="17">
        <f t="shared" si="10"/>
        <v>1.9512195121951219E-2</v>
      </c>
      <c r="G84" s="17">
        <f t="shared" si="7"/>
        <v>1.932367149758454E-2</v>
      </c>
      <c r="H84" s="11">
        <f t="shared" si="13"/>
        <v>87596.433629880761</v>
      </c>
      <c r="I84" s="11">
        <f t="shared" si="11"/>
        <v>1692.6847078237827</v>
      </c>
      <c r="J84" s="11">
        <f t="shared" si="8"/>
        <v>86750.09127596888</v>
      </c>
      <c r="K84" s="11">
        <f t="shared" si="9"/>
        <v>1358206.5123021731</v>
      </c>
      <c r="L84" s="19">
        <f t="shared" si="12"/>
        <v>15.50527180182897</v>
      </c>
    </row>
    <row r="85" spans="1:12" x14ac:dyDescent="0.2">
      <c r="A85" s="14">
        <v>76</v>
      </c>
      <c r="B85" s="15">
        <v>3</v>
      </c>
      <c r="C85" s="15">
        <v>594</v>
      </c>
      <c r="D85" s="15">
        <v>525</v>
      </c>
      <c r="E85" s="16">
        <v>0.5</v>
      </c>
      <c r="F85" s="17">
        <f t="shared" si="10"/>
        <v>5.3619302949061663E-3</v>
      </c>
      <c r="G85" s="17">
        <f t="shared" si="7"/>
        <v>5.3475935828877002E-3</v>
      </c>
      <c r="H85" s="11">
        <f t="shared" si="13"/>
        <v>85903.748922056984</v>
      </c>
      <c r="I85" s="11">
        <f t="shared" si="11"/>
        <v>459.37833648158812</v>
      </c>
      <c r="J85" s="11">
        <f t="shared" si="8"/>
        <v>85674.059753816182</v>
      </c>
      <c r="K85" s="11">
        <f t="shared" si="9"/>
        <v>1271456.4210262042</v>
      </c>
      <c r="L85" s="19">
        <f t="shared" si="12"/>
        <v>14.800942182160576</v>
      </c>
    </row>
    <row r="86" spans="1:12" x14ac:dyDescent="0.2">
      <c r="A86" s="14">
        <v>77</v>
      </c>
      <c r="B86" s="15">
        <v>9</v>
      </c>
      <c r="C86" s="15">
        <v>464</v>
      </c>
      <c r="D86" s="15">
        <v>587</v>
      </c>
      <c r="E86" s="16">
        <v>0.5</v>
      </c>
      <c r="F86" s="17">
        <f t="shared" si="10"/>
        <v>1.7126546146527116E-2</v>
      </c>
      <c r="G86" s="17">
        <f t="shared" si="7"/>
        <v>1.6981132075471694E-2</v>
      </c>
      <c r="H86" s="11">
        <f t="shared" si="13"/>
        <v>85444.370585575394</v>
      </c>
      <c r="I86" s="11">
        <f t="shared" si="11"/>
        <v>1450.9421420192045</v>
      </c>
      <c r="J86" s="11">
        <f t="shared" si="8"/>
        <v>84718.899514565783</v>
      </c>
      <c r="K86" s="11">
        <f t="shared" si="9"/>
        <v>1185782.3612723881</v>
      </c>
      <c r="L86" s="19">
        <f t="shared" si="12"/>
        <v>13.87782896808617</v>
      </c>
    </row>
    <row r="87" spans="1:12" x14ac:dyDescent="0.2">
      <c r="A87" s="14">
        <v>78</v>
      </c>
      <c r="B87" s="15">
        <v>10</v>
      </c>
      <c r="C87" s="15">
        <v>433</v>
      </c>
      <c r="D87" s="15">
        <v>461</v>
      </c>
      <c r="E87" s="16">
        <v>0.5</v>
      </c>
      <c r="F87" s="17">
        <f t="shared" si="10"/>
        <v>2.2371364653243849E-2</v>
      </c>
      <c r="G87" s="17">
        <f t="shared" si="7"/>
        <v>2.2123893805309738E-2</v>
      </c>
      <c r="H87" s="11">
        <f t="shared" si="13"/>
        <v>83993.428443556186</v>
      </c>
      <c r="I87" s="11">
        <f t="shared" si="11"/>
        <v>1858.2616912291194</v>
      </c>
      <c r="J87" s="11">
        <f t="shared" si="8"/>
        <v>83064.297597941637</v>
      </c>
      <c r="K87" s="11">
        <f t="shared" si="9"/>
        <v>1101063.4617578224</v>
      </c>
      <c r="L87" s="19">
        <f t="shared" si="12"/>
        <v>13.108923902275761</v>
      </c>
    </row>
    <row r="88" spans="1:12" x14ac:dyDescent="0.2">
      <c r="A88" s="14">
        <v>79</v>
      </c>
      <c r="B88" s="15">
        <v>6</v>
      </c>
      <c r="C88" s="15">
        <v>420</v>
      </c>
      <c r="D88" s="15">
        <v>427</v>
      </c>
      <c r="E88" s="16">
        <v>0.5</v>
      </c>
      <c r="F88" s="17">
        <f t="shared" si="10"/>
        <v>1.4167650531286895E-2</v>
      </c>
      <c r="G88" s="17">
        <f t="shared" si="7"/>
        <v>1.4067995310668229E-2</v>
      </c>
      <c r="H88" s="11">
        <f t="shared" si="13"/>
        <v>82135.166752327073</v>
      </c>
      <c r="I88" s="11">
        <f t="shared" si="11"/>
        <v>1155.4771407126902</v>
      </c>
      <c r="J88" s="11">
        <f t="shared" si="8"/>
        <v>81557.428181970725</v>
      </c>
      <c r="K88" s="11">
        <f t="shared" si="9"/>
        <v>1017999.1641598807</v>
      </c>
      <c r="L88" s="19">
        <f t="shared" si="12"/>
        <v>12.394193673820459</v>
      </c>
    </row>
    <row r="89" spans="1:12" x14ac:dyDescent="0.2">
      <c r="A89" s="14">
        <v>80</v>
      </c>
      <c r="B89" s="15">
        <v>13</v>
      </c>
      <c r="C89" s="15">
        <v>444</v>
      </c>
      <c r="D89" s="15">
        <v>407</v>
      </c>
      <c r="E89" s="16">
        <v>0.5</v>
      </c>
      <c r="F89" s="17">
        <f t="shared" si="10"/>
        <v>3.0552291421856639E-2</v>
      </c>
      <c r="G89" s="17">
        <f t="shared" si="7"/>
        <v>3.0092592592592594E-2</v>
      </c>
      <c r="H89" s="11">
        <f t="shared" si="13"/>
        <v>80979.689611614376</v>
      </c>
      <c r="I89" s="11">
        <f t="shared" si="11"/>
        <v>2436.888807756914</v>
      </c>
      <c r="J89" s="11">
        <f t="shared" si="8"/>
        <v>79761.245207735919</v>
      </c>
      <c r="K89" s="11">
        <f t="shared" si="9"/>
        <v>936441.73597790999</v>
      </c>
      <c r="L89" s="19">
        <f t="shared" si="12"/>
        <v>11.563908684624082</v>
      </c>
    </row>
    <row r="90" spans="1:12" x14ac:dyDescent="0.2">
      <c r="A90" s="14">
        <v>81</v>
      </c>
      <c r="B90" s="15">
        <v>14</v>
      </c>
      <c r="C90" s="15">
        <v>381</v>
      </c>
      <c r="D90" s="15">
        <v>427</v>
      </c>
      <c r="E90" s="16">
        <v>0.5</v>
      </c>
      <c r="F90" s="17">
        <f t="shared" si="10"/>
        <v>3.4653465346534656E-2</v>
      </c>
      <c r="G90" s="17">
        <f t="shared" si="7"/>
        <v>3.4063260340632603E-2</v>
      </c>
      <c r="H90" s="11">
        <f t="shared" si="13"/>
        <v>78542.800803857463</v>
      </c>
      <c r="I90" s="11">
        <f t="shared" si="11"/>
        <v>2675.4238716642444</v>
      </c>
      <c r="J90" s="11">
        <f t="shared" si="8"/>
        <v>77205.088868025341</v>
      </c>
      <c r="K90" s="11">
        <f t="shared" si="9"/>
        <v>856680.49077017407</v>
      </c>
      <c r="L90" s="19">
        <f t="shared" si="12"/>
        <v>10.907180314457287</v>
      </c>
    </row>
    <row r="91" spans="1:12" x14ac:dyDescent="0.2">
      <c r="A91" s="14">
        <v>82</v>
      </c>
      <c r="B91" s="15">
        <v>7</v>
      </c>
      <c r="C91" s="15">
        <v>387</v>
      </c>
      <c r="D91" s="15">
        <v>376</v>
      </c>
      <c r="E91" s="16">
        <v>0.5</v>
      </c>
      <c r="F91" s="17">
        <f t="shared" si="10"/>
        <v>1.834862385321101E-2</v>
      </c>
      <c r="G91" s="17">
        <f t="shared" si="7"/>
        <v>1.8181818181818184E-2</v>
      </c>
      <c r="H91" s="11">
        <f t="shared" si="13"/>
        <v>75867.37693219322</v>
      </c>
      <c r="I91" s="11">
        <f t="shared" si="11"/>
        <v>1379.4068533126042</v>
      </c>
      <c r="J91" s="11">
        <f t="shared" si="8"/>
        <v>75177.673505536921</v>
      </c>
      <c r="K91" s="11">
        <f t="shared" si="9"/>
        <v>779475.40190214873</v>
      </c>
      <c r="L91" s="19">
        <f t="shared" si="12"/>
        <v>10.274184154261826</v>
      </c>
    </row>
    <row r="92" spans="1:12" x14ac:dyDescent="0.2">
      <c r="A92" s="14">
        <v>83</v>
      </c>
      <c r="B92" s="15">
        <v>15</v>
      </c>
      <c r="C92" s="15">
        <v>331</v>
      </c>
      <c r="D92" s="15">
        <v>384</v>
      </c>
      <c r="E92" s="16">
        <v>0.5</v>
      </c>
      <c r="F92" s="17">
        <f t="shared" si="10"/>
        <v>4.195804195804196E-2</v>
      </c>
      <c r="G92" s="17">
        <f t="shared" si="7"/>
        <v>4.1095890410958902E-2</v>
      </c>
      <c r="H92" s="11">
        <f t="shared" si="13"/>
        <v>74487.970078880622</v>
      </c>
      <c r="I92" s="11">
        <f t="shared" si="11"/>
        <v>3061.1494552964637</v>
      </c>
      <c r="J92" s="11">
        <f t="shared" si="8"/>
        <v>72957.395351232393</v>
      </c>
      <c r="K92" s="11">
        <f t="shared" si="9"/>
        <v>704297.72839661175</v>
      </c>
      <c r="L92" s="19">
        <f t="shared" si="12"/>
        <v>9.4551875645259322</v>
      </c>
    </row>
    <row r="93" spans="1:12" x14ac:dyDescent="0.2">
      <c r="A93" s="14">
        <v>84</v>
      </c>
      <c r="B93" s="15">
        <v>9</v>
      </c>
      <c r="C93" s="15">
        <v>354</v>
      </c>
      <c r="D93" s="15">
        <v>324</v>
      </c>
      <c r="E93" s="16">
        <v>0.5</v>
      </c>
      <c r="F93" s="17">
        <f t="shared" si="10"/>
        <v>2.6548672566371681E-2</v>
      </c>
      <c r="G93" s="17">
        <f t="shared" si="7"/>
        <v>2.6200873362445417E-2</v>
      </c>
      <c r="H93" s="11">
        <f t="shared" si="13"/>
        <v>71426.820623584164</v>
      </c>
      <c r="I93" s="11">
        <f t="shared" si="11"/>
        <v>1871.4450818406333</v>
      </c>
      <c r="J93" s="11">
        <f t="shared" si="8"/>
        <v>70491.098082663855</v>
      </c>
      <c r="K93" s="11">
        <f t="shared" si="9"/>
        <v>631340.33304537938</v>
      </c>
      <c r="L93" s="19">
        <f t="shared" si="12"/>
        <v>8.8389813172913279</v>
      </c>
    </row>
    <row r="94" spans="1:12" x14ac:dyDescent="0.2">
      <c r="A94" s="14">
        <v>85</v>
      </c>
      <c r="B94" s="15">
        <v>16</v>
      </c>
      <c r="C94" s="15">
        <v>330</v>
      </c>
      <c r="D94" s="15">
        <v>333</v>
      </c>
      <c r="E94" s="16">
        <v>0.5</v>
      </c>
      <c r="F94" s="17">
        <f t="shared" si="10"/>
        <v>4.8265460030165915E-2</v>
      </c>
      <c r="G94" s="17">
        <f t="shared" si="7"/>
        <v>4.7128129602356413E-2</v>
      </c>
      <c r="H94" s="11">
        <f t="shared" si="13"/>
        <v>69555.375541743531</v>
      </c>
      <c r="I94" s="11">
        <f t="shared" si="11"/>
        <v>3278.0147530718605</v>
      </c>
      <c r="J94" s="11">
        <f t="shared" si="8"/>
        <v>67916.368165207605</v>
      </c>
      <c r="K94" s="11">
        <f t="shared" si="9"/>
        <v>560849.23496271553</v>
      </c>
      <c r="L94" s="19">
        <f t="shared" si="12"/>
        <v>8.0633485276220362</v>
      </c>
    </row>
    <row r="95" spans="1:12" x14ac:dyDescent="0.2">
      <c r="A95" s="14">
        <v>86</v>
      </c>
      <c r="B95" s="15">
        <v>16</v>
      </c>
      <c r="C95" s="15">
        <v>284</v>
      </c>
      <c r="D95" s="15">
        <v>311</v>
      </c>
      <c r="E95" s="16">
        <v>0.5</v>
      </c>
      <c r="F95" s="17">
        <f t="shared" si="10"/>
        <v>5.378151260504202E-2</v>
      </c>
      <c r="G95" s="17">
        <f t="shared" si="7"/>
        <v>5.2373158756137489E-2</v>
      </c>
      <c r="H95" s="11">
        <f t="shared" si="13"/>
        <v>66277.360788671678</v>
      </c>
      <c r="I95" s="11">
        <f t="shared" si="11"/>
        <v>3471.1547385229037</v>
      </c>
      <c r="J95" s="11">
        <f t="shared" si="8"/>
        <v>64541.783419410225</v>
      </c>
      <c r="K95" s="11">
        <f t="shared" si="9"/>
        <v>492932.86679750797</v>
      </c>
      <c r="L95" s="19">
        <f t="shared" si="12"/>
        <v>7.4374244980762949</v>
      </c>
    </row>
    <row r="96" spans="1:12" x14ac:dyDescent="0.2">
      <c r="A96" s="14">
        <v>87</v>
      </c>
      <c r="B96" s="15">
        <v>27</v>
      </c>
      <c r="C96" s="15">
        <v>258</v>
      </c>
      <c r="D96" s="15">
        <v>267</v>
      </c>
      <c r="E96" s="16">
        <v>0.5</v>
      </c>
      <c r="F96" s="17">
        <f t="shared" si="10"/>
        <v>0.10285714285714286</v>
      </c>
      <c r="G96" s="17">
        <f t="shared" si="7"/>
        <v>9.7826086956521743E-2</v>
      </c>
      <c r="H96" s="11">
        <f t="shared" si="13"/>
        <v>62806.206050148772</v>
      </c>
      <c r="I96" s="11">
        <f t="shared" si="11"/>
        <v>6144.0853744710757</v>
      </c>
      <c r="J96" s="11">
        <f t="shared" si="8"/>
        <v>59734.163362913234</v>
      </c>
      <c r="K96" s="11">
        <f t="shared" si="9"/>
        <v>428391.08337809774</v>
      </c>
      <c r="L96" s="19">
        <f t="shared" si="12"/>
        <v>6.820840014377576</v>
      </c>
    </row>
    <row r="97" spans="1:12" x14ac:dyDescent="0.2">
      <c r="A97" s="14">
        <v>88</v>
      </c>
      <c r="B97" s="15">
        <v>16</v>
      </c>
      <c r="C97" s="15">
        <v>223</v>
      </c>
      <c r="D97" s="15">
        <v>238</v>
      </c>
      <c r="E97" s="16">
        <v>0.5</v>
      </c>
      <c r="F97" s="17">
        <f t="shared" si="10"/>
        <v>6.9414316702819959E-2</v>
      </c>
      <c r="G97" s="17">
        <f t="shared" si="7"/>
        <v>6.7085953878406712E-2</v>
      </c>
      <c r="H97" s="11">
        <f t="shared" si="13"/>
        <v>56662.120675677696</v>
      </c>
      <c r="I97" s="11">
        <f t="shared" si="11"/>
        <v>3801.2324143012293</v>
      </c>
      <c r="J97" s="11">
        <f t="shared" si="8"/>
        <v>54761.504468527077</v>
      </c>
      <c r="K97" s="11">
        <f t="shared" si="9"/>
        <v>368656.9200151845</v>
      </c>
      <c r="L97" s="19">
        <f t="shared" si="12"/>
        <v>6.5062323050932163</v>
      </c>
    </row>
    <row r="98" spans="1:12" x14ac:dyDescent="0.2">
      <c r="A98" s="14">
        <v>89</v>
      </c>
      <c r="B98" s="15">
        <v>16</v>
      </c>
      <c r="C98" s="15">
        <v>200</v>
      </c>
      <c r="D98" s="15">
        <v>212</v>
      </c>
      <c r="E98" s="16">
        <v>0.5</v>
      </c>
      <c r="F98" s="17">
        <f t="shared" si="10"/>
        <v>7.7669902912621352E-2</v>
      </c>
      <c r="G98" s="17">
        <f t="shared" si="7"/>
        <v>7.476635514018691E-2</v>
      </c>
      <c r="H98" s="11">
        <f t="shared" si="13"/>
        <v>52860.888261376465</v>
      </c>
      <c r="I98" s="11">
        <f t="shared" si="11"/>
        <v>3952.2159447758104</v>
      </c>
      <c r="J98" s="11">
        <f t="shared" si="8"/>
        <v>50884.780288988564</v>
      </c>
      <c r="K98" s="11">
        <f>K99+J98</f>
        <v>313895.4155466574</v>
      </c>
      <c r="L98" s="19">
        <f t="shared" si="12"/>
        <v>5.9381411450100323</v>
      </c>
    </row>
    <row r="99" spans="1:12" x14ac:dyDescent="0.2">
      <c r="A99" s="14">
        <v>90</v>
      </c>
      <c r="B99" s="15">
        <v>20</v>
      </c>
      <c r="C99" s="15">
        <v>174</v>
      </c>
      <c r="D99" s="15">
        <v>186</v>
      </c>
      <c r="E99" s="20">
        <v>0.5</v>
      </c>
      <c r="F99" s="21">
        <f t="shared" si="10"/>
        <v>0.1111111111111111</v>
      </c>
      <c r="G99" s="21">
        <f t="shared" si="7"/>
        <v>0.10526315789473684</v>
      </c>
      <c r="H99" s="22">
        <f t="shared" si="13"/>
        <v>48908.672316600656</v>
      </c>
      <c r="I99" s="22">
        <f t="shared" si="11"/>
        <v>5148.2812964842797</v>
      </c>
      <c r="J99" s="22">
        <f t="shared" si="8"/>
        <v>46334.531668358512</v>
      </c>
      <c r="K99" s="22">
        <f t="shared" ref="K99:K108" si="14">K100+J99</f>
        <v>263010.63525766885</v>
      </c>
      <c r="L99" s="23">
        <f t="shared" si="12"/>
        <v>5.3775868941017517</v>
      </c>
    </row>
    <row r="100" spans="1:12" x14ac:dyDescent="0.2">
      <c r="A100" s="14">
        <v>91</v>
      </c>
      <c r="B100" s="15">
        <v>14</v>
      </c>
      <c r="C100" s="15">
        <v>150</v>
      </c>
      <c r="D100" s="15">
        <v>156</v>
      </c>
      <c r="E100" s="20">
        <v>0.5</v>
      </c>
      <c r="F100" s="21">
        <f t="shared" si="10"/>
        <v>9.1503267973856203E-2</v>
      </c>
      <c r="G100" s="21">
        <f t="shared" si="7"/>
        <v>8.7499999999999994E-2</v>
      </c>
      <c r="H100" s="22">
        <f t="shared" si="13"/>
        <v>43760.391020116374</v>
      </c>
      <c r="I100" s="22">
        <f t="shared" si="11"/>
        <v>3829.0342142601826</v>
      </c>
      <c r="J100" s="22">
        <f t="shared" si="8"/>
        <v>41845.873912986288</v>
      </c>
      <c r="K100" s="22">
        <f t="shared" si="14"/>
        <v>216676.10358931034</v>
      </c>
      <c r="L100" s="23">
        <f t="shared" si="12"/>
        <v>4.9514206463490167</v>
      </c>
    </row>
    <row r="101" spans="1:12" x14ac:dyDescent="0.2">
      <c r="A101" s="14">
        <v>92</v>
      </c>
      <c r="B101" s="15">
        <v>14</v>
      </c>
      <c r="C101" s="15">
        <v>128</v>
      </c>
      <c r="D101" s="15">
        <v>136</v>
      </c>
      <c r="E101" s="20">
        <v>0.5</v>
      </c>
      <c r="F101" s="21">
        <f t="shared" si="10"/>
        <v>0.10606060606060606</v>
      </c>
      <c r="G101" s="21">
        <f t="shared" si="7"/>
        <v>0.10071942446043167</v>
      </c>
      <c r="H101" s="22">
        <f t="shared" si="13"/>
        <v>39931.356805856194</v>
      </c>
      <c r="I101" s="22">
        <f t="shared" si="11"/>
        <v>4021.8632754099767</v>
      </c>
      <c r="J101" s="22">
        <f t="shared" si="8"/>
        <v>37920.425168151211</v>
      </c>
      <c r="K101" s="22">
        <f t="shared" si="14"/>
        <v>174830.22967632406</v>
      </c>
      <c r="L101" s="23">
        <f t="shared" si="12"/>
        <v>4.3782692014783748</v>
      </c>
    </row>
    <row r="102" spans="1:12" x14ac:dyDescent="0.2">
      <c r="A102" s="14">
        <v>93</v>
      </c>
      <c r="B102" s="15">
        <v>14</v>
      </c>
      <c r="C102" s="15">
        <v>79</v>
      </c>
      <c r="D102" s="15">
        <v>106</v>
      </c>
      <c r="E102" s="20">
        <v>0.5</v>
      </c>
      <c r="F102" s="21">
        <f t="shared" si="10"/>
        <v>0.15135135135135136</v>
      </c>
      <c r="G102" s="21">
        <f t="shared" si="7"/>
        <v>0.1407035175879397</v>
      </c>
      <c r="H102" s="22">
        <f t="shared" si="13"/>
        <v>35909.49353044622</v>
      </c>
      <c r="I102" s="22">
        <f t="shared" si="11"/>
        <v>5052.5920545351464</v>
      </c>
      <c r="J102" s="22">
        <f t="shared" si="8"/>
        <v>33383.197503178642</v>
      </c>
      <c r="K102" s="22">
        <f t="shared" si="14"/>
        <v>136909.80450817285</v>
      </c>
      <c r="L102" s="23">
        <f t="shared" si="12"/>
        <v>3.8126353520439524</v>
      </c>
    </row>
    <row r="103" spans="1:12" x14ac:dyDescent="0.2">
      <c r="A103" s="14">
        <v>94</v>
      </c>
      <c r="B103" s="15">
        <v>16</v>
      </c>
      <c r="C103" s="15">
        <v>70</v>
      </c>
      <c r="D103" s="15">
        <v>64</v>
      </c>
      <c r="E103" s="20">
        <v>0.5</v>
      </c>
      <c r="F103" s="21">
        <f t="shared" si="10"/>
        <v>0.23880597014925373</v>
      </c>
      <c r="G103" s="21">
        <f t="shared" si="7"/>
        <v>0.21333333333333335</v>
      </c>
      <c r="H103" s="22">
        <f t="shared" si="13"/>
        <v>30856.901475911072</v>
      </c>
      <c r="I103" s="22">
        <f t="shared" si="11"/>
        <v>6582.8056481943622</v>
      </c>
      <c r="J103" s="22">
        <f t="shared" si="8"/>
        <v>27565.49865181389</v>
      </c>
      <c r="K103" s="22">
        <f t="shared" si="14"/>
        <v>103526.60700499421</v>
      </c>
      <c r="L103" s="23">
        <f t="shared" si="12"/>
        <v>3.3550551757704477</v>
      </c>
    </row>
    <row r="104" spans="1:12" x14ac:dyDescent="0.2">
      <c r="A104" s="14">
        <v>95</v>
      </c>
      <c r="B104" s="15">
        <v>11</v>
      </c>
      <c r="C104" s="15">
        <v>47</v>
      </c>
      <c r="D104" s="15">
        <v>56</v>
      </c>
      <c r="E104" s="20">
        <v>0.5</v>
      </c>
      <c r="F104" s="21">
        <f t="shared" si="10"/>
        <v>0.21359223300970873</v>
      </c>
      <c r="G104" s="21">
        <f t="shared" si="7"/>
        <v>0.19298245614035087</v>
      </c>
      <c r="H104" s="22">
        <f t="shared" si="13"/>
        <v>24274.095827716708</v>
      </c>
      <c r="I104" s="22">
        <f t="shared" si="11"/>
        <v>4684.474633419014</v>
      </c>
      <c r="J104" s="22">
        <f t="shared" si="8"/>
        <v>21931.858511007202</v>
      </c>
      <c r="K104" s="22">
        <f t="shared" si="14"/>
        <v>75961.108353180316</v>
      </c>
      <c r="L104" s="23">
        <f t="shared" si="12"/>
        <v>3.1293074268268404</v>
      </c>
    </row>
    <row r="105" spans="1:12" x14ac:dyDescent="0.2">
      <c r="A105" s="14">
        <v>96</v>
      </c>
      <c r="B105" s="15">
        <v>9</v>
      </c>
      <c r="C105" s="15">
        <v>37</v>
      </c>
      <c r="D105" s="15">
        <v>34</v>
      </c>
      <c r="E105" s="20">
        <v>0.5</v>
      </c>
      <c r="F105" s="21">
        <f t="shared" si="10"/>
        <v>0.25352112676056338</v>
      </c>
      <c r="G105" s="21">
        <f t="shared" si="7"/>
        <v>0.22499999999999998</v>
      </c>
      <c r="H105" s="22">
        <f t="shared" si="13"/>
        <v>19589.621194297695</v>
      </c>
      <c r="I105" s="22">
        <f t="shared" si="11"/>
        <v>4407.6647687169807</v>
      </c>
      <c r="J105" s="22">
        <f t="shared" si="8"/>
        <v>17385.788809939204</v>
      </c>
      <c r="K105" s="22">
        <f t="shared" si="14"/>
        <v>54029.249842173114</v>
      </c>
      <c r="L105" s="23">
        <f t="shared" si="12"/>
        <v>2.7580548549810846</v>
      </c>
    </row>
    <row r="106" spans="1:12" x14ac:dyDescent="0.2">
      <c r="A106" s="14">
        <v>97</v>
      </c>
      <c r="B106" s="15">
        <v>3</v>
      </c>
      <c r="C106" s="15">
        <v>29</v>
      </c>
      <c r="D106" s="15">
        <v>29</v>
      </c>
      <c r="E106" s="20">
        <v>0.5</v>
      </c>
      <c r="F106" s="21">
        <f t="shared" si="10"/>
        <v>0.10344827586206896</v>
      </c>
      <c r="G106" s="21">
        <f t="shared" si="7"/>
        <v>9.8360655737704916E-2</v>
      </c>
      <c r="H106" s="22">
        <f t="shared" si="13"/>
        <v>15181.956425580714</v>
      </c>
      <c r="I106" s="22">
        <f t="shared" si="11"/>
        <v>1493.3071894013817</v>
      </c>
      <c r="J106" s="22">
        <f t="shared" si="8"/>
        <v>14435.302830880024</v>
      </c>
      <c r="K106" s="22">
        <f t="shared" si="14"/>
        <v>36643.461032233914</v>
      </c>
      <c r="L106" s="23">
        <f t="shared" si="12"/>
        <v>2.4136191677175289</v>
      </c>
    </row>
    <row r="107" spans="1:12" x14ac:dyDescent="0.2">
      <c r="A107" s="14">
        <v>98</v>
      </c>
      <c r="B107" s="15">
        <v>6</v>
      </c>
      <c r="C107" s="15">
        <v>13</v>
      </c>
      <c r="D107" s="15">
        <v>20</v>
      </c>
      <c r="E107" s="20">
        <v>0.5</v>
      </c>
      <c r="F107" s="21">
        <f t="shared" si="10"/>
        <v>0.36363636363636365</v>
      </c>
      <c r="G107" s="21">
        <f t="shared" si="7"/>
        <v>0.30769230769230771</v>
      </c>
      <c r="H107" s="22">
        <f t="shared" si="13"/>
        <v>13688.649236179333</v>
      </c>
      <c r="I107" s="22">
        <f t="shared" si="11"/>
        <v>4211.8920726705646</v>
      </c>
      <c r="J107" s="22">
        <f t="shared" si="8"/>
        <v>11582.703199844053</v>
      </c>
      <c r="K107" s="22">
        <f t="shared" si="14"/>
        <v>22208.158201353886</v>
      </c>
      <c r="L107" s="23">
        <f t="shared" si="12"/>
        <v>1.6223776223776225</v>
      </c>
    </row>
    <row r="108" spans="1:12" x14ac:dyDescent="0.2">
      <c r="A108" s="14">
        <v>99</v>
      </c>
      <c r="B108" s="15">
        <v>5</v>
      </c>
      <c r="C108" s="15">
        <v>18</v>
      </c>
      <c r="D108" s="15">
        <v>10</v>
      </c>
      <c r="E108" s="20">
        <v>0.5</v>
      </c>
      <c r="F108" s="21">
        <f t="shared" si="10"/>
        <v>0.35714285714285715</v>
      </c>
      <c r="G108" s="21">
        <f t="shared" si="7"/>
        <v>0.30303030303030304</v>
      </c>
      <c r="H108" s="22">
        <f t="shared" si="13"/>
        <v>9476.7571635087697</v>
      </c>
      <c r="I108" s="22">
        <f t="shared" si="11"/>
        <v>2871.7445950026577</v>
      </c>
      <c r="J108" s="22">
        <f t="shared" si="8"/>
        <v>8040.8848660074409</v>
      </c>
      <c r="K108" s="22">
        <f t="shared" si="14"/>
        <v>10625.455001509832</v>
      </c>
      <c r="L108" s="23">
        <f t="shared" si="12"/>
        <v>1.1212121212121211</v>
      </c>
    </row>
    <row r="109" spans="1:12" x14ac:dyDescent="0.2">
      <c r="A109" s="14" t="s">
        <v>24</v>
      </c>
      <c r="B109" s="15">
        <v>9</v>
      </c>
      <c r="C109" s="22">
        <v>20</v>
      </c>
      <c r="D109" s="22">
        <v>26</v>
      </c>
      <c r="E109" s="20"/>
      <c r="F109" s="21">
        <f>B109/((C109+D109)/2)</f>
        <v>0.39130434782608697</v>
      </c>
      <c r="G109" s="21">
        <v>1</v>
      </c>
      <c r="H109" s="22">
        <f>H108-I108</f>
        <v>6605.0125685061121</v>
      </c>
      <c r="I109" s="22">
        <f>H109*G109</f>
        <v>6605.0125685061121</v>
      </c>
      <c r="J109" s="22">
        <f>H109*F109</f>
        <v>2584.5701355023916</v>
      </c>
      <c r="K109" s="22">
        <f>J109</f>
        <v>2584.5701355023916</v>
      </c>
      <c r="L109" s="23">
        <f>K109/H109</f>
        <v>0.39130434782608697</v>
      </c>
    </row>
    <row r="110" spans="1:12" x14ac:dyDescent="0.2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ht="11.25" x14ac:dyDescent="0.2">
      <c r="A112" s="26" t="s">
        <v>11</v>
      </c>
      <c r="B112" s="27"/>
      <c r="C112" s="27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1.25" x14ac:dyDescent="0.2">
      <c r="A113" s="30" t="s">
        <v>29</v>
      </c>
      <c r="B113" s="31"/>
      <c r="C113" s="31"/>
      <c r="D113" s="31"/>
      <c r="H113" s="31"/>
      <c r="I113" s="31"/>
      <c r="J113" s="31"/>
      <c r="K113" s="31"/>
      <c r="L113" s="28"/>
    </row>
    <row r="114" spans="1:12" s="29" customFormat="1" ht="11.25" x14ac:dyDescent="0.2">
      <c r="A114" s="32" t="s">
        <v>12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13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14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15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16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30" t="s">
        <v>17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30" t="s">
        <v>18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1.25" x14ac:dyDescent="0.2">
      <c r="A121" s="30" t="s">
        <v>19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1.25" x14ac:dyDescent="0.2">
      <c r="A122" s="30" t="s">
        <v>20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1.25" x14ac:dyDescent="0.2">
      <c r="A123" s="30" t="s">
        <v>21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1.25" x14ac:dyDescent="0.2">
      <c r="A124" s="30" t="s">
        <v>22</v>
      </c>
      <c r="B124" s="33"/>
      <c r="C124" s="33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1.25" x14ac:dyDescent="0.2">
      <c r="A125" s="27"/>
      <c r="B125" s="27"/>
      <c r="C125" s="27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1.25" x14ac:dyDescent="0.2">
      <c r="A126" s="4" t="s">
        <v>289</v>
      </c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s="29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8"/>
    </row>
    <row r="129" spans="12:12" x14ac:dyDescent="0.2">
      <c r="L129" s="12"/>
    </row>
    <row r="130" spans="12:12" x14ac:dyDescent="0.2">
      <c r="L130" s="12"/>
    </row>
    <row r="131" spans="12:12" x14ac:dyDescent="0.2">
      <c r="L131" s="12"/>
    </row>
    <row r="132" spans="12:12" x14ac:dyDescent="0.2">
      <c r="L132" s="12"/>
    </row>
    <row r="133" spans="12:12" x14ac:dyDescent="0.2">
      <c r="L133" s="12"/>
    </row>
    <row r="134" spans="12:12" x14ac:dyDescent="0.2">
      <c r="L134" s="12"/>
    </row>
    <row r="135" spans="12:12" x14ac:dyDescent="0.2">
      <c r="L135" s="12"/>
    </row>
    <row r="136" spans="12:12" x14ac:dyDescent="0.2">
      <c r="L136" s="12"/>
    </row>
    <row r="137" spans="12:12" x14ac:dyDescent="0.2">
      <c r="L137" s="12"/>
    </row>
    <row r="138" spans="12:12" x14ac:dyDescent="0.2">
      <c r="L138" s="12"/>
    </row>
    <row r="139" spans="12:12" x14ac:dyDescent="0.2">
      <c r="L139" s="12"/>
    </row>
    <row r="140" spans="12:12" x14ac:dyDescent="0.2">
      <c r="L140" s="12"/>
    </row>
    <row r="141" spans="12:12" x14ac:dyDescent="0.2">
      <c r="L141" s="12"/>
    </row>
    <row r="142" spans="12:12" x14ac:dyDescent="0.2">
      <c r="L142" s="12"/>
    </row>
    <row r="143" spans="12:12" x14ac:dyDescent="0.2">
      <c r="L143" s="12"/>
    </row>
    <row r="144" spans="12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26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8" customFormat="1" ht="14.25" x14ac:dyDescent="0.2">
      <c r="A6" s="35" t="s">
        <v>0</v>
      </c>
      <c r="B6" s="36" t="s">
        <v>1</v>
      </c>
      <c r="C6" s="77" t="s">
        <v>2</v>
      </c>
      <c r="D6" s="77"/>
      <c r="E6" s="37" t="s">
        <v>3</v>
      </c>
      <c r="F6" s="37" t="s">
        <v>4</v>
      </c>
      <c r="G6" s="37" t="s">
        <v>5</v>
      </c>
      <c r="H6" s="36" t="s">
        <v>6</v>
      </c>
      <c r="I6" s="36" t="s">
        <v>7</v>
      </c>
      <c r="J6" s="36" t="s">
        <v>8</v>
      </c>
      <c r="K6" s="36" t="s">
        <v>9</v>
      </c>
      <c r="L6" s="37" t="s">
        <v>10</v>
      </c>
    </row>
    <row r="7" spans="1:13" s="38" customFormat="1" x14ac:dyDescent="0.2">
      <c r="A7" s="39"/>
      <c r="B7" s="40"/>
      <c r="C7" s="41">
        <v>40909</v>
      </c>
      <c r="D7" s="42">
        <v>41275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15">
        <v>2</v>
      </c>
      <c r="C9" s="15">
        <v>1059</v>
      </c>
      <c r="D9" s="15">
        <v>974</v>
      </c>
      <c r="E9" s="16">
        <v>0.5</v>
      </c>
      <c r="F9" s="17">
        <f t="shared" ref="F9:F40" si="0">B9/((C9+D9)/2)</f>
        <v>1.9675356615838661E-3</v>
      </c>
      <c r="G9" s="17">
        <f t="shared" ref="G9:G72" si="1">F9/((1+(1-E9)*F9))</f>
        <v>1.9656019656019656E-3</v>
      </c>
      <c r="H9" s="11">
        <v>100000</v>
      </c>
      <c r="I9" s="11">
        <f>H9*G9</f>
        <v>196.56019656019654</v>
      </c>
      <c r="J9" s="11">
        <f t="shared" ref="J9:J72" si="2">H10+I9*E9</f>
        <v>99901.719901719902</v>
      </c>
      <c r="K9" s="11">
        <f t="shared" ref="K9:K72" si="3">K10+J9</f>
        <v>8630527.101980621</v>
      </c>
      <c r="L9" s="18">
        <f>K9/H9</f>
        <v>86.305271019806213</v>
      </c>
    </row>
    <row r="10" spans="1:13" x14ac:dyDescent="0.2">
      <c r="A10" s="14">
        <v>1</v>
      </c>
      <c r="B10" s="15">
        <v>1</v>
      </c>
      <c r="C10" s="15">
        <v>1020</v>
      </c>
      <c r="D10" s="15">
        <v>1075</v>
      </c>
      <c r="E10" s="16">
        <v>0.5</v>
      </c>
      <c r="F10" s="17">
        <f t="shared" si="0"/>
        <v>9.5465393794749406E-4</v>
      </c>
      <c r="G10" s="17">
        <f t="shared" si="1"/>
        <v>9.5419847328244282E-4</v>
      </c>
      <c r="H10" s="11">
        <f>H9-I9</f>
        <v>99803.439803439804</v>
      </c>
      <c r="I10" s="11">
        <f t="shared" ref="I10:I73" si="4">H10*G10</f>
        <v>95.232289888778439</v>
      </c>
      <c r="J10" s="11">
        <f t="shared" si="2"/>
        <v>99755.823658495414</v>
      </c>
      <c r="K10" s="11">
        <f t="shared" si="3"/>
        <v>8530625.3820789009</v>
      </c>
      <c r="L10" s="19">
        <f t="shared" ref="L10:L73" si="5">K10/H10</f>
        <v>85.474262198574905</v>
      </c>
    </row>
    <row r="11" spans="1:13" x14ac:dyDescent="0.2">
      <c r="A11" s="14">
        <v>2</v>
      </c>
      <c r="B11" s="8">
        <v>0</v>
      </c>
      <c r="C11" s="15">
        <v>1044</v>
      </c>
      <c r="D11" s="15">
        <v>1021</v>
      </c>
      <c r="E11" s="16">
        <v>0.5</v>
      </c>
      <c r="F11" s="17">
        <f t="shared" si="0"/>
        <v>0</v>
      </c>
      <c r="G11" s="17">
        <f t="shared" si="1"/>
        <v>0</v>
      </c>
      <c r="H11" s="11">
        <f t="shared" ref="H11:H74" si="6">H10-I10</f>
        <v>99708.207513551024</v>
      </c>
      <c r="I11" s="11">
        <f t="shared" si="4"/>
        <v>0</v>
      </c>
      <c r="J11" s="11">
        <f t="shared" si="2"/>
        <v>99708.207513551024</v>
      </c>
      <c r="K11" s="11">
        <f t="shared" si="3"/>
        <v>8430869.5584204048</v>
      </c>
      <c r="L11" s="19">
        <f t="shared" si="5"/>
        <v>84.555421952346222</v>
      </c>
    </row>
    <row r="12" spans="1:13" x14ac:dyDescent="0.2">
      <c r="A12" s="14">
        <v>3</v>
      </c>
      <c r="B12" s="8">
        <v>0</v>
      </c>
      <c r="C12" s="15">
        <v>1044</v>
      </c>
      <c r="D12" s="15">
        <v>1032</v>
      </c>
      <c r="E12" s="16">
        <v>0.5</v>
      </c>
      <c r="F12" s="17">
        <f t="shared" si="0"/>
        <v>0</v>
      </c>
      <c r="G12" s="17">
        <f t="shared" si="1"/>
        <v>0</v>
      </c>
      <c r="H12" s="11">
        <f t="shared" si="6"/>
        <v>99708.207513551024</v>
      </c>
      <c r="I12" s="11">
        <f t="shared" si="4"/>
        <v>0</v>
      </c>
      <c r="J12" s="11">
        <f t="shared" si="2"/>
        <v>99708.207513551024</v>
      </c>
      <c r="K12" s="11">
        <f t="shared" si="3"/>
        <v>8331161.3509068536</v>
      </c>
      <c r="L12" s="19">
        <f t="shared" si="5"/>
        <v>83.555421952346222</v>
      </c>
    </row>
    <row r="13" spans="1:13" x14ac:dyDescent="0.2">
      <c r="A13" s="14">
        <v>4</v>
      </c>
      <c r="B13" s="8">
        <v>0</v>
      </c>
      <c r="C13" s="15">
        <v>988</v>
      </c>
      <c r="D13" s="15">
        <v>1057</v>
      </c>
      <c r="E13" s="16">
        <v>0.5</v>
      </c>
      <c r="F13" s="17">
        <f t="shared" si="0"/>
        <v>0</v>
      </c>
      <c r="G13" s="17">
        <f t="shared" si="1"/>
        <v>0</v>
      </c>
      <c r="H13" s="11">
        <f t="shared" si="6"/>
        <v>99708.207513551024</v>
      </c>
      <c r="I13" s="11">
        <f t="shared" si="4"/>
        <v>0</v>
      </c>
      <c r="J13" s="11">
        <f t="shared" si="2"/>
        <v>99708.207513551024</v>
      </c>
      <c r="K13" s="11">
        <f t="shared" si="3"/>
        <v>8231453.1433933023</v>
      </c>
      <c r="L13" s="19">
        <f t="shared" si="5"/>
        <v>82.555421952346222</v>
      </c>
    </row>
    <row r="14" spans="1:13" x14ac:dyDescent="0.2">
      <c r="A14" s="14">
        <v>5</v>
      </c>
      <c r="B14" s="8">
        <v>0</v>
      </c>
      <c r="C14" s="15">
        <v>990</v>
      </c>
      <c r="D14" s="15">
        <v>972</v>
      </c>
      <c r="E14" s="16">
        <v>0.5</v>
      </c>
      <c r="F14" s="17">
        <f t="shared" si="0"/>
        <v>0</v>
      </c>
      <c r="G14" s="17">
        <f t="shared" si="1"/>
        <v>0</v>
      </c>
      <c r="H14" s="11">
        <f t="shared" si="6"/>
        <v>99708.207513551024</v>
      </c>
      <c r="I14" s="11">
        <f t="shared" si="4"/>
        <v>0</v>
      </c>
      <c r="J14" s="11">
        <f t="shared" si="2"/>
        <v>99708.207513551024</v>
      </c>
      <c r="K14" s="11">
        <f t="shared" si="3"/>
        <v>8131744.9358797511</v>
      </c>
      <c r="L14" s="19">
        <f t="shared" si="5"/>
        <v>81.555421952346222</v>
      </c>
    </row>
    <row r="15" spans="1:13" x14ac:dyDescent="0.2">
      <c r="A15" s="14">
        <v>6</v>
      </c>
      <c r="B15" s="8">
        <v>0</v>
      </c>
      <c r="C15" s="15">
        <v>972</v>
      </c>
      <c r="D15" s="15">
        <v>987</v>
      </c>
      <c r="E15" s="16">
        <v>0.5</v>
      </c>
      <c r="F15" s="17">
        <f t="shared" si="0"/>
        <v>0</v>
      </c>
      <c r="G15" s="17">
        <f t="shared" si="1"/>
        <v>0</v>
      </c>
      <c r="H15" s="11">
        <f t="shared" si="6"/>
        <v>99708.207513551024</v>
      </c>
      <c r="I15" s="11">
        <f t="shared" si="4"/>
        <v>0</v>
      </c>
      <c r="J15" s="11">
        <f t="shared" si="2"/>
        <v>99708.207513551024</v>
      </c>
      <c r="K15" s="11">
        <f t="shared" si="3"/>
        <v>8032036.7283661999</v>
      </c>
      <c r="L15" s="19">
        <f t="shared" si="5"/>
        <v>80.555421952346208</v>
      </c>
    </row>
    <row r="16" spans="1:13" x14ac:dyDescent="0.2">
      <c r="A16" s="14">
        <v>7</v>
      </c>
      <c r="B16" s="15">
        <v>1</v>
      </c>
      <c r="C16" s="15">
        <v>858</v>
      </c>
      <c r="D16" s="15">
        <v>969</v>
      </c>
      <c r="E16" s="16">
        <v>0.5</v>
      </c>
      <c r="F16" s="17">
        <f t="shared" si="0"/>
        <v>1.0946907498631637E-3</v>
      </c>
      <c r="G16" s="17">
        <f t="shared" si="1"/>
        <v>1.0940919037199124E-3</v>
      </c>
      <c r="H16" s="11">
        <f t="shared" si="6"/>
        <v>99708.207513551024</v>
      </c>
      <c r="I16" s="11">
        <f t="shared" si="4"/>
        <v>109.08994257500112</v>
      </c>
      <c r="J16" s="11">
        <f t="shared" si="2"/>
        <v>99653.662542263526</v>
      </c>
      <c r="K16" s="11">
        <f t="shared" si="3"/>
        <v>7932328.5208526487</v>
      </c>
      <c r="L16" s="19">
        <f t="shared" si="5"/>
        <v>79.555421952346208</v>
      </c>
    </row>
    <row r="17" spans="1:12" x14ac:dyDescent="0.2">
      <c r="A17" s="14">
        <v>8</v>
      </c>
      <c r="B17" s="8">
        <v>0</v>
      </c>
      <c r="C17" s="15">
        <v>871</v>
      </c>
      <c r="D17" s="15">
        <v>878</v>
      </c>
      <c r="E17" s="16">
        <v>0.5</v>
      </c>
      <c r="F17" s="17">
        <f t="shared" si="0"/>
        <v>0</v>
      </c>
      <c r="G17" s="17">
        <f t="shared" si="1"/>
        <v>0</v>
      </c>
      <c r="H17" s="11">
        <f t="shared" si="6"/>
        <v>99599.117570976028</v>
      </c>
      <c r="I17" s="11">
        <f t="shared" si="4"/>
        <v>0</v>
      </c>
      <c r="J17" s="11">
        <f t="shared" si="2"/>
        <v>99599.117570976028</v>
      </c>
      <c r="K17" s="11">
        <f t="shared" si="3"/>
        <v>7832674.8583103847</v>
      </c>
      <c r="L17" s="19">
        <f t="shared" si="5"/>
        <v>78.642010585371779</v>
      </c>
    </row>
    <row r="18" spans="1:12" x14ac:dyDescent="0.2">
      <c r="A18" s="14">
        <v>9</v>
      </c>
      <c r="B18" s="8">
        <v>0</v>
      </c>
      <c r="C18" s="15">
        <v>842</v>
      </c>
      <c r="D18" s="15">
        <v>874</v>
      </c>
      <c r="E18" s="16">
        <v>0.5</v>
      </c>
      <c r="F18" s="17">
        <f t="shared" si="0"/>
        <v>0</v>
      </c>
      <c r="G18" s="17">
        <f t="shared" si="1"/>
        <v>0</v>
      </c>
      <c r="H18" s="11">
        <f t="shared" si="6"/>
        <v>99599.117570976028</v>
      </c>
      <c r="I18" s="11">
        <f t="shared" si="4"/>
        <v>0</v>
      </c>
      <c r="J18" s="11">
        <f t="shared" si="2"/>
        <v>99599.117570976028</v>
      </c>
      <c r="K18" s="11">
        <f t="shared" si="3"/>
        <v>7733075.7407394089</v>
      </c>
      <c r="L18" s="19">
        <f t="shared" si="5"/>
        <v>77.642010585371779</v>
      </c>
    </row>
    <row r="19" spans="1:12" x14ac:dyDescent="0.2">
      <c r="A19" s="14">
        <v>10</v>
      </c>
      <c r="B19" s="8">
        <v>0</v>
      </c>
      <c r="C19" s="15">
        <v>859</v>
      </c>
      <c r="D19" s="15">
        <v>847</v>
      </c>
      <c r="E19" s="16">
        <v>0.5</v>
      </c>
      <c r="F19" s="17">
        <f t="shared" si="0"/>
        <v>0</v>
      </c>
      <c r="G19" s="17">
        <f t="shared" si="1"/>
        <v>0</v>
      </c>
      <c r="H19" s="11">
        <f t="shared" si="6"/>
        <v>99599.117570976028</v>
      </c>
      <c r="I19" s="11">
        <f t="shared" si="4"/>
        <v>0</v>
      </c>
      <c r="J19" s="11">
        <f t="shared" si="2"/>
        <v>99599.117570976028</v>
      </c>
      <c r="K19" s="11">
        <f t="shared" si="3"/>
        <v>7633476.6231684331</v>
      </c>
      <c r="L19" s="19">
        <f t="shared" si="5"/>
        <v>76.642010585371779</v>
      </c>
    </row>
    <row r="20" spans="1:12" x14ac:dyDescent="0.2">
      <c r="A20" s="14">
        <v>11</v>
      </c>
      <c r="B20" s="8">
        <v>0</v>
      </c>
      <c r="C20" s="15">
        <v>819</v>
      </c>
      <c r="D20" s="15">
        <v>858</v>
      </c>
      <c r="E20" s="16">
        <v>0.5</v>
      </c>
      <c r="F20" s="17">
        <f t="shared" si="0"/>
        <v>0</v>
      </c>
      <c r="G20" s="17">
        <f t="shared" si="1"/>
        <v>0</v>
      </c>
      <c r="H20" s="11">
        <f t="shared" si="6"/>
        <v>99599.117570976028</v>
      </c>
      <c r="I20" s="11">
        <f t="shared" si="4"/>
        <v>0</v>
      </c>
      <c r="J20" s="11">
        <f t="shared" si="2"/>
        <v>99599.117570976028</v>
      </c>
      <c r="K20" s="11">
        <f t="shared" si="3"/>
        <v>7533877.5055974573</v>
      </c>
      <c r="L20" s="19">
        <f t="shared" si="5"/>
        <v>75.642010585371779</v>
      </c>
    </row>
    <row r="21" spans="1:12" x14ac:dyDescent="0.2">
      <c r="A21" s="14">
        <v>12</v>
      </c>
      <c r="B21" s="8">
        <v>0</v>
      </c>
      <c r="C21" s="15">
        <v>794</v>
      </c>
      <c r="D21" s="15">
        <v>829</v>
      </c>
      <c r="E21" s="16">
        <v>0.5</v>
      </c>
      <c r="F21" s="17">
        <f t="shared" si="0"/>
        <v>0</v>
      </c>
      <c r="G21" s="17">
        <f t="shared" si="1"/>
        <v>0</v>
      </c>
      <c r="H21" s="11">
        <f t="shared" si="6"/>
        <v>99599.117570976028</v>
      </c>
      <c r="I21" s="11">
        <f t="shared" si="4"/>
        <v>0</v>
      </c>
      <c r="J21" s="11">
        <f t="shared" si="2"/>
        <v>99599.117570976028</v>
      </c>
      <c r="K21" s="11">
        <f t="shared" si="3"/>
        <v>7434278.3880264815</v>
      </c>
      <c r="L21" s="19">
        <f t="shared" si="5"/>
        <v>74.642010585371779</v>
      </c>
    </row>
    <row r="22" spans="1:12" x14ac:dyDescent="0.2">
      <c r="A22" s="14">
        <v>13</v>
      </c>
      <c r="B22" s="8">
        <v>0</v>
      </c>
      <c r="C22" s="15">
        <v>792</v>
      </c>
      <c r="D22" s="15">
        <v>794</v>
      </c>
      <c r="E22" s="16">
        <v>0.5</v>
      </c>
      <c r="F22" s="17">
        <f t="shared" si="0"/>
        <v>0</v>
      </c>
      <c r="G22" s="17">
        <f t="shared" si="1"/>
        <v>0</v>
      </c>
      <c r="H22" s="11">
        <f t="shared" si="6"/>
        <v>99599.117570976028</v>
      </c>
      <c r="I22" s="11">
        <f t="shared" si="4"/>
        <v>0</v>
      </c>
      <c r="J22" s="11">
        <f t="shared" si="2"/>
        <v>99599.117570976028</v>
      </c>
      <c r="K22" s="11">
        <f t="shared" si="3"/>
        <v>7334679.2704555057</v>
      </c>
      <c r="L22" s="19">
        <f t="shared" si="5"/>
        <v>73.642010585371793</v>
      </c>
    </row>
    <row r="23" spans="1:12" x14ac:dyDescent="0.2">
      <c r="A23" s="14">
        <v>14</v>
      </c>
      <c r="B23" s="8">
        <v>0</v>
      </c>
      <c r="C23" s="15">
        <v>815</v>
      </c>
      <c r="D23" s="15">
        <v>799</v>
      </c>
      <c r="E23" s="16">
        <v>0.5</v>
      </c>
      <c r="F23" s="17">
        <f t="shared" si="0"/>
        <v>0</v>
      </c>
      <c r="G23" s="17">
        <f t="shared" si="1"/>
        <v>0</v>
      </c>
      <c r="H23" s="11">
        <f t="shared" si="6"/>
        <v>99599.117570976028</v>
      </c>
      <c r="I23" s="11">
        <f t="shared" si="4"/>
        <v>0</v>
      </c>
      <c r="J23" s="11">
        <f t="shared" si="2"/>
        <v>99599.117570976028</v>
      </c>
      <c r="K23" s="11">
        <f t="shared" si="3"/>
        <v>7235080.1528845299</v>
      </c>
      <c r="L23" s="19">
        <f t="shared" si="5"/>
        <v>72.642010585371793</v>
      </c>
    </row>
    <row r="24" spans="1:12" x14ac:dyDescent="0.2">
      <c r="A24" s="14">
        <v>15</v>
      </c>
      <c r="B24" s="8">
        <v>0</v>
      </c>
      <c r="C24" s="15">
        <v>817</v>
      </c>
      <c r="D24" s="15">
        <v>804</v>
      </c>
      <c r="E24" s="16">
        <v>0.5</v>
      </c>
      <c r="F24" s="17">
        <f t="shared" si="0"/>
        <v>0</v>
      </c>
      <c r="G24" s="17">
        <f t="shared" si="1"/>
        <v>0</v>
      </c>
      <c r="H24" s="11">
        <f t="shared" si="6"/>
        <v>99599.117570976028</v>
      </c>
      <c r="I24" s="11">
        <f t="shared" si="4"/>
        <v>0</v>
      </c>
      <c r="J24" s="11">
        <f t="shared" si="2"/>
        <v>99599.117570976028</v>
      </c>
      <c r="K24" s="11">
        <f t="shared" si="3"/>
        <v>7135481.0353135541</v>
      </c>
      <c r="L24" s="19">
        <f t="shared" si="5"/>
        <v>71.642010585371793</v>
      </c>
    </row>
    <row r="25" spans="1:12" x14ac:dyDescent="0.2">
      <c r="A25" s="14">
        <v>16</v>
      </c>
      <c r="B25" s="8">
        <v>0</v>
      </c>
      <c r="C25" s="15">
        <v>801</v>
      </c>
      <c r="D25" s="15">
        <v>812</v>
      </c>
      <c r="E25" s="16">
        <v>0.5</v>
      </c>
      <c r="F25" s="17">
        <f t="shared" si="0"/>
        <v>0</v>
      </c>
      <c r="G25" s="17">
        <f t="shared" si="1"/>
        <v>0</v>
      </c>
      <c r="H25" s="11">
        <f t="shared" si="6"/>
        <v>99599.117570976028</v>
      </c>
      <c r="I25" s="11">
        <f t="shared" si="4"/>
        <v>0</v>
      </c>
      <c r="J25" s="11">
        <f t="shared" si="2"/>
        <v>99599.117570976028</v>
      </c>
      <c r="K25" s="11">
        <f t="shared" si="3"/>
        <v>7035881.9177425783</v>
      </c>
      <c r="L25" s="19">
        <f t="shared" si="5"/>
        <v>70.642010585371793</v>
      </c>
    </row>
    <row r="26" spans="1:12" x14ac:dyDescent="0.2">
      <c r="A26" s="14">
        <v>17</v>
      </c>
      <c r="B26" s="8">
        <v>0</v>
      </c>
      <c r="C26" s="15">
        <v>848</v>
      </c>
      <c r="D26" s="15">
        <v>808</v>
      </c>
      <c r="E26" s="16">
        <v>0.5</v>
      </c>
      <c r="F26" s="17">
        <f t="shared" si="0"/>
        <v>0</v>
      </c>
      <c r="G26" s="17">
        <f t="shared" si="1"/>
        <v>0</v>
      </c>
      <c r="H26" s="11">
        <f t="shared" si="6"/>
        <v>99599.117570976028</v>
      </c>
      <c r="I26" s="11">
        <f t="shared" si="4"/>
        <v>0</v>
      </c>
      <c r="J26" s="11">
        <f t="shared" si="2"/>
        <v>99599.117570976028</v>
      </c>
      <c r="K26" s="11">
        <f t="shared" si="3"/>
        <v>6936282.8001716025</v>
      </c>
      <c r="L26" s="19">
        <f t="shared" si="5"/>
        <v>69.642010585371793</v>
      </c>
    </row>
    <row r="27" spans="1:12" x14ac:dyDescent="0.2">
      <c r="A27" s="14">
        <v>18</v>
      </c>
      <c r="B27" s="8">
        <v>0</v>
      </c>
      <c r="C27" s="15">
        <v>888</v>
      </c>
      <c r="D27" s="15">
        <v>858</v>
      </c>
      <c r="E27" s="16">
        <v>0.5</v>
      </c>
      <c r="F27" s="17">
        <f t="shared" si="0"/>
        <v>0</v>
      </c>
      <c r="G27" s="17">
        <f t="shared" si="1"/>
        <v>0</v>
      </c>
      <c r="H27" s="11">
        <f t="shared" si="6"/>
        <v>99599.117570976028</v>
      </c>
      <c r="I27" s="11">
        <f t="shared" si="4"/>
        <v>0</v>
      </c>
      <c r="J27" s="11">
        <f t="shared" si="2"/>
        <v>99599.117570976028</v>
      </c>
      <c r="K27" s="11">
        <f t="shared" si="3"/>
        <v>6836683.6826006267</v>
      </c>
      <c r="L27" s="19">
        <f t="shared" si="5"/>
        <v>68.642010585371793</v>
      </c>
    </row>
    <row r="28" spans="1:12" x14ac:dyDescent="0.2">
      <c r="A28" s="14">
        <v>19</v>
      </c>
      <c r="B28" s="8">
        <v>0</v>
      </c>
      <c r="C28" s="15">
        <v>981</v>
      </c>
      <c r="D28" s="15">
        <v>909</v>
      </c>
      <c r="E28" s="16">
        <v>0.5</v>
      </c>
      <c r="F28" s="17">
        <f t="shared" si="0"/>
        <v>0</v>
      </c>
      <c r="G28" s="17">
        <f t="shared" si="1"/>
        <v>0</v>
      </c>
      <c r="H28" s="11">
        <f t="shared" si="6"/>
        <v>99599.117570976028</v>
      </c>
      <c r="I28" s="11">
        <f t="shared" si="4"/>
        <v>0</v>
      </c>
      <c r="J28" s="11">
        <f t="shared" si="2"/>
        <v>99599.117570976028</v>
      </c>
      <c r="K28" s="11">
        <f t="shared" si="3"/>
        <v>6737084.5650296509</v>
      </c>
      <c r="L28" s="19">
        <f t="shared" si="5"/>
        <v>67.642010585371793</v>
      </c>
    </row>
    <row r="29" spans="1:12" x14ac:dyDescent="0.2">
      <c r="A29" s="14">
        <v>20</v>
      </c>
      <c r="B29" s="8">
        <v>0</v>
      </c>
      <c r="C29" s="15">
        <v>1036</v>
      </c>
      <c r="D29" s="15">
        <v>1023</v>
      </c>
      <c r="E29" s="16">
        <v>0.5</v>
      </c>
      <c r="F29" s="17">
        <f t="shared" si="0"/>
        <v>0</v>
      </c>
      <c r="G29" s="17">
        <f t="shared" si="1"/>
        <v>0</v>
      </c>
      <c r="H29" s="11">
        <f t="shared" si="6"/>
        <v>99599.117570976028</v>
      </c>
      <c r="I29" s="11">
        <f t="shared" si="4"/>
        <v>0</v>
      </c>
      <c r="J29" s="11">
        <f t="shared" si="2"/>
        <v>99599.117570976028</v>
      </c>
      <c r="K29" s="11">
        <f t="shared" si="3"/>
        <v>6637485.4474586751</v>
      </c>
      <c r="L29" s="19">
        <f t="shared" si="5"/>
        <v>66.642010585371807</v>
      </c>
    </row>
    <row r="30" spans="1:12" x14ac:dyDescent="0.2">
      <c r="A30" s="14">
        <v>21</v>
      </c>
      <c r="B30" s="8">
        <v>0</v>
      </c>
      <c r="C30" s="15">
        <v>1169</v>
      </c>
      <c r="D30" s="15">
        <v>1045</v>
      </c>
      <c r="E30" s="16">
        <v>0.5</v>
      </c>
      <c r="F30" s="17">
        <f t="shared" si="0"/>
        <v>0</v>
      </c>
      <c r="G30" s="17">
        <f t="shared" si="1"/>
        <v>0</v>
      </c>
      <c r="H30" s="11">
        <f t="shared" si="6"/>
        <v>99599.117570976028</v>
      </c>
      <c r="I30" s="11">
        <f t="shared" si="4"/>
        <v>0</v>
      </c>
      <c r="J30" s="11">
        <f t="shared" si="2"/>
        <v>99599.117570976028</v>
      </c>
      <c r="K30" s="11">
        <f t="shared" si="3"/>
        <v>6537886.3298876993</v>
      </c>
      <c r="L30" s="19">
        <f t="shared" si="5"/>
        <v>65.642010585371807</v>
      </c>
    </row>
    <row r="31" spans="1:12" x14ac:dyDescent="0.2">
      <c r="A31" s="14">
        <v>22</v>
      </c>
      <c r="B31" s="15">
        <v>1</v>
      </c>
      <c r="C31" s="15">
        <v>1191</v>
      </c>
      <c r="D31" s="15">
        <v>1203</v>
      </c>
      <c r="E31" s="16">
        <v>0.5</v>
      </c>
      <c r="F31" s="17">
        <f t="shared" si="0"/>
        <v>8.3542188805346695E-4</v>
      </c>
      <c r="G31" s="17">
        <f t="shared" si="1"/>
        <v>8.3507306889352823E-4</v>
      </c>
      <c r="H31" s="11">
        <f t="shared" si="6"/>
        <v>99599.117570976028</v>
      </c>
      <c r="I31" s="11">
        <f t="shared" si="4"/>
        <v>83.172540769082289</v>
      </c>
      <c r="J31" s="11">
        <f t="shared" si="2"/>
        <v>99557.53130059148</v>
      </c>
      <c r="K31" s="11">
        <f t="shared" si="3"/>
        <v>6438287.2123167235</v>
      </c>
      <c r="L31" s="19">
        <f t="shared" si="5"/>
        <v>64.642010585371807</v>
      </c>
    </row>
    <row r="32" spans="1:12" x14ac:dyDescent="0.2">
      <c r="A32" s="14">
        <v>23</v>
      </c>
      <c r="B32" s="8">
        <v>0</v>
      </c>
      <c r="C32" s="15">
        <v>1302</v>
      </c>
      <c r="D32" s="15">
        <v>1191</v>
      </c>
      <c r="E32" s="16">
        <v>0.5</v>
      </c>
      <c r="F32" s="17">
        <f t="shared" si="0"/>
        <v>0</v>
      </c>
      <c r="G32" s="17">
        <f t="shared" si="1"/>
        <v>0</v>
      </c>
      <c r="H32" s="11">
        <f t="shared" si="6"/>
        <v>99515.945030206945</v>
      </c>
      <c r="I32" s="11">
        <f t="shared" si="4"/>
        <v>0</v>
      </c>
      <c r="J32" s="11">
        <f t="shared" si="2"/>
        <v>99515.945030206945</v>
      </c>
      <c r="K32" s="11">
        <f t="shared" si="3"/>
        <v>6338729.6810161322</v>
      </c>
      <c r="L32" s="19">
        <f t="shared" si="5"/>
        <v>63.69561861762034</v>
      </c>
    </row>
    <row r="33" spans="1:12" x14ac:dyDescent="0.2">
      <c r="A33" s="14">
        <v>24</v>
      </c>
      <c r="B33" s="8">
        <v>0</v>
      </c>
      <c r="C33" s="15">
        <v>1448</v>
      </c>
      <c r="D33" s="15">
        <v>1324</v>
      </c>
      <c r="E33" s="16">
        <v>0.5</v>
      </c>
      <c r="F33" s="17">
        <f t="shared" si="0"/>
        <v>0</v>
      </c>
      <c r="G33" s="17">
        <f t="shared" si="1"/>
        <v>0</v>
      </c>
      <c r="H33" s="11">
        <f t="shared" si="6"/>
        <v>99515.945030206945</v>
      </c>
      <c r="I33" s="11">
        <f t="shared" si="4"/>
        <v>0</v>
      </c>
      <c r="J33" s="11">
        <f t="shared" si="2"/>
        <v>99515.945030206945</v>
      </c>
      <c r="K33" s="11">
        <f t="shared" si="3"/>
        <v>6239213.7359859254</v>
      </c>
      <c r="L33" s="19">
        <f t="shared" si="5"/>
        <v>62.695618617620347</v>
      </c>
    </row>
    <row r="34" spans="1:12" x14ac:dyDescent="0.2">
      <c r="A34" s="14">
        <v>25</v>
      </c>
      <c r="B34" s="8">
        <v>0</v>
      </c>
      <c r="C34" s="15">
        <v>1540</v>
      </c>
      <c r="D34" s="15">
        <v>1462</v>
      </c>
      <c r="E34" s="16">
        <v>0.5</v>
      </c>
      <c r="F34" s="17">
        <f t="shared" si="0"/>
        <v>0</v>
      </c>
      <c r="G34" s="17">
        <f t="shared" si="1"/>
        <v>0</v>
      </c>
      <c r="H34" s="11">
        <f t="shared" si="6"/>
        <v>99515.945030206945</v>
      </c>
      <c r="I34" s="11">
        <f t="shared" si="4"/>
        <v>0</v>
      </c>
      <c r="J34" s="11">
        <f t="shared" si="2"/>
        <v>99515.945030206945</v>
      </c>
      <c r="K34" s="11">
        <f t="shared" si="3"/>
        <v>6139697.7909557186</v>
      </c>
      <c r="L34" s="19">
        <f t="shared" si="5"/>
        <v>61.695618617620347</v>
      </c>
    </row>
    <row r="35" spans="1:12" x14ac:dyDescent="0.2">
      <c r="A35" s="14">
        <v>26</v>
      </c>
      <c r="B35" s="15">
        <v>2</v>
      </c>
      <c r="C35" s="15">
        <v>1587</v>
      </c>
      <c r="D35" s="15">
        <v>1534</v>
      </c>
      <c r="E35" s="16">
        <v>0.5</v>
      </c>
      <c r="F35" s="17">
        <f t="shared" si="0"/>
        <v>1.2816404998397949E-3</v>
      </c>
      <c r="G35" s="17">
        <f t="shared" si="1"/>
        <v>1.2808197246237591E-3</v>
      </c>
      <c r="H35" s="11">
        <f t="shared" si="6"/>
        <v>99515.945030206945</v>
      </c>
      <c r="I35" s="11">
        <f t="shared" si="4"/>
        <v>127.4619853092628</v>
      </c>
      <c r="J35" s="11">
        <f t="shared" si="2"/>
        <v>99452.214037552316</v>
      </c>
      <c r="K35" s="11">
        <f t="shared" si="3"/>
        <v>6040181.8459255118</v>
      </c>
      <c r="L35" s="19">
        <f t="shared" si="5"/>
        <v>60.695618617620347</v>
      </c>
    </row>
    <row r="36" spans="1:12" x14ac:dyDescent="0.2">
      <c r="A36" s="14">
        <v>27</v>
      </c>
      <c r="B36" s="8">
        <v>0</v>
      </c>
      <c r="C36" s="15">
        <v>1606</v>
      </c>
      <c r="D36" s="15">
        <v>1589</v>
      </c>
      <c r="E36" s="16">
        <v>0.5</v>
      </c>
      <c r="F36" s="17">
        <f t="shared" si="0"/>
        <v>0</v>
      </c>
      <c r="G36" s="17">
        <f t="shared" si="1"/>
        <v>0</v>
      </c>
      <c r="H36" s="11">
        <f t="shared" si="6"/>
        <v>99388.483044897686</v>
      </c>
      <c r="I36" s="11">
        <f t="shared" si="4"/>
        <v>0</v>
      </c>
      <c r="J36" s="11">
        <f t="shared" si="2"/>
        <v>99388.483044897686</v>
      </c>
      <c r="K36" s="11">
        <f t="shared" si="3"/>
        <v>5940729.6318879593</v>
      </c>
      <c r="L36" s="19">
        <f t="shared" si="5"/>
        <v>59.772817230788178</v>
      </c>
    </row>
    <row r="37" spans="1:12" x14ac:dyDescent="0.2">
      <c r="A37" s="14">
        <v>28</v>
      </c>
      <c r="B37" s="8">
        <v>0</v>
      </c>
      <c r="C37" s="15">
        <v>1754</v>
      </c>
      <c r="D37" s="15">
        <v>1596</v>
      </c>
      <c r="E37" s="16">
        <v>0.5</v>
      </c>
      <c r="F37" s="17">
        <f t="shared" si="0"/>
        <v>0</v>
      </c>
      <c r="G37" s="17">
        <f t="shared" si="1"/>
        <v>0</v>
      </c>
      <c r="H37" s="11">
        <f t="shared" si="6"/>
        <v>99388.483044897686</v>
      </c>
      <c r="I37" s="11">
        <f t="shared" si="4"/>
        <v>0</v>
      </c>
      <c r="J37" s="11">
        <f t="shared" si="2"/>
        <v>99388.483044897686</v>
      </c>
      <c r="K37" s="11">
        <f t="shared" si="3"/>
        <v>5841341.1488430612</v>
      </c>
      <c r="L37" s="19">
        <f t="shared" si="5"/>
        <v>58.772817230788178</v>
      </c>
    </row>
    <row r="38" spans="1:12" x14ac:dyDescent="0.2">
      <c r="A38" s="14">
        <v>29</v>
      </c>
      <c r="B38" s="8">
        <v>0</v>
      </c>
      <c r="C38" s="15">
        <v>1928</v>
      </c>
      <c r="D38" s="15">
        <v>1751</v>
      </c>
      <c r="E38" s="16">
        <v>0.5</v>
      </c>
      <c r="F38" s="17">
        <f t="shared" si="0"/>
        <v>0</v>
      </c>
      <c r="G38" s="17">
        <f t="shared" si="1"/>
        <v>0</v>
      </c>
      <c r="H38" s="11">
        <f t="shared" si="6"/>
        <v>99388.483044897686</v>
      </c>
      <c r="I38" s="11">
        <f t="shared" si="4"/>
        <v>0</v>
      </c>
      <c r="J38" s="11">
        <f t="shared" si="2"/>
        <v>99388.483044897686</v>
      </c>
      <c r="K38" s="11">
        <f t="shared" si="3"/>
        <v>5741952.665798163</v>
      </c>
      <c r="L38" s="19">
        <f t="shared" si="5"/>
        <v>57.772817230788171</v>
      </c>
    </row>
    <row r="39" spans="1:12" x14ac:dyDescent="0.2">
      <c r="A39" s="14">
        <v>30</v>
      </c>
      <c r="B39" s="15">
        <v>1</v>
      </c>
      <c r="C39" s="15">
        <v>1918</v>
      </c>
      <c r="D39" s="15">
        <v>1912</v>
      </c>
      <c r="E39" s="16">
        <v>0.5</v>
      </c>
      <c r="F39" s="17">
        <f t="shared" si="0"/>
        <v>5.2219321148825064E-4</v>
      </c>
      <c r="G39" s="17">
        <f t="shared" si="1"/>
        <v>5.2205690420255801E-4</v>
      </c>
      <c r="H39" s="11">
        <f t="shared" si="6"/>
        <v>99388.483044897686</v>
      </c>
      <c r="I39" s="11">
        <f t="shared" si="4"/>
        <v>51.886443771807713</v>
      </c>
      <c r="J39" s="11">
        <f t="shared" si="2"/>
        <v>99362.539823011772</v>
      </c>
      <c r="K39" s="11">
        <f t="shared" si="3"/>
        <v>5642564.1827532649</v>
      </c>
      <c r="L39" s="19">
        <f t="shared" si="5"/>
        <v>56.772817230788164</v>
      </c>
    </row>
    <row r="40" spans="1:12" x14ac:dyDescent="0.2">
      <c r="A40" s="14">
        <v>31</v>
      </c>
      <c r="B40" s="8">
        <v>0</v>
      </c>
      <c r="C40" s="15">
        <v>1968</v>
      </c>
      <c r="D40" s="15">
        <v>1924</v>
      </c>
      <c r="E40" s="16">
        <v>0.5</v>
      </c>
      <c r="F40" s="17">
        <f t="shared" si="0"/>
        <v>0</v>
      </c>
      <c r="G40" s="17">
        <f t="shared" si="1"/>
        <v>0</v>
      </c>
      <c r="H40" s="11">
        <f t="shared" si="6"/>
        <v>99336.596601125872</v>
      </c>
      <c r="I40" s="11">
        <f t="shared" si="4"/>
        <v>0</v>
      </c>
      <c r="J40" s="11">
        <f t="shared" si="2"/>
        <v>99336.596601125872</v>
      </c>
      <c r="K40" s="11">
        <f t="shared" si="3"/>
        <v>5543201.6429302534</v>
      </c>
      <c r="L40" s="19">
        <f t="shared" si="5"/>
        <v>55.802210188338861</v>
      </c>
    </row>
    <row r="41" spans="1:12" x14ac:dyDescent="0.2">
      <c r="A41" s="14">
        <v>32</v>
      </c>
      <c r="B41" s="8">
        <v>0</v>
      </c>
      <c r="C41" s="15">
        <v>2051</v>
      </c>
      <c r="D41" s="15">
        <v>1962</v>
      </c>
      <c r="E41" s="16">
        <v>0.5</v>
      </c>
      <c r="F41" s="17">
        <f t="shared" ref="F41:F72" si="7">B41/((C41+D41)/2)</f>
        <v>0</v>
      </c>
      <c r="G41" s="17">
        <f t="shared" si="1"/>
        <v>0</v>
      </c>
      <c r="H41" s="11">
        <f t="shared" si="6"/>
        <v>99336.596601125872</v>
      </c>
      <c r="I41" s="11">
        <f t="shared" si="4"/>
        <v>0</v>
      </c>
      <c r="J41" s="11">
        <f t="shared" si="2"/>
        <v>99336.596601125872</v>
      </c>
      <c r="K41" s="11">
        <f t="shared" si="3"/>
        <v>5443865.0463291276</v>
      </c>
      <c r="L41" s="19">
        <f t="shared" si="5"/>
        <v>54.802210188338861</v>
      </c>
    </row>
    <row r="42" spans="1:12" x14ac:dyDescent="0.2">
      <c r="A42" s="14">
        <v>33</v>
      </c>
      <c r="B42" s="8">
        <v>0</v>
      </c>
      <c r="C42" s="15">
        <v>2078</v>
      </c>
      <c r="D42" s="15">
        <v>2048</v>
      </c>
      <c r="E42" s="16">
        <v>0.5</v>
      </c>
      <c r="F42" s="17">
        <f t="shared" si="7"/>
        <v>0</v>
      </c>
      <c r="G42" s="17">
        <f t="shared" si="1"/>
        <v>0</v>
      </c>
      <c r="H42" s="11">
        <f t="shared" si="6"/>
        <v>99336.596601125872</v>
      </c>
      <c r="I42" s="11">
        <f t="shared" si="4"/>
        <v>0</v>
      </c>
      <c r="J42" s="11">
        <f t="shared" si="2"/>
        <v>99336.596601125872</v>
      </c>
      <c r="K42" s="11">
        <f t="shared" si="3"/>
        <v>5344528.4497280018</v>
      </c>
      <c r="L42" s="19">
        <f t="shared" si="5"/>
        <v>53.802210188338861</v>
      </c>
    </row>
    <row r="43" spans="1:12" x14ac:dyDescent="0.2">
      <c r="A43" s="14">
        <v>34</v>
      </c>
      <c r="B43" s="8">
        <v>0</v>
      </c>
      <c r="C43" s="15">
        <v>2053</v>
      </c>
      <c r="D43" s="15">
        <v>2054</v>
      </c>
      <c r="E43" s="16">
        <v>0.5</v>
      </c>
      <c r="F43" s="17">
        <f t="shared" si="7"/>
        <v>0</v>
      </c>
      <c r="G43" s="17">
        <f t="shared" si="1"/>
        <v>0</v>
      </c>
      <c r="H43" s="11">
        <f t="shared" si="6"/>
        <v>99336.596601125872</v>
      </c>
      <c r="I43" s="11">
        <f t="shared" si="4"/>
        <v>0</v>
      </c>
      <c r="J43" s="11">
        <f t="shared" si="2"/>
        <v>99336.596601125872</v>
      </c>
      <c r="K43" s="11">
        <f t="shared" si="3"/>
        <v>5245191.8531268761</v>
      </c>
      <c r="L43" s="19">
        <f t="shared" si="5"/>
        <v>52.802210188338861</v>
      </c>
    </row>
    <row r="44" spans="1:12" x14ac:dyDescent="0.2">
      <c r="A44" s="14">
        <v>35</v>
      </c>
      <c r="B44" s="15">
        <v>1</v>
      </c>
      <c r="C44" s="15">
        <v>2001</v>
      </c>
      <c r="D44" s="15">
        <v>2062</v>
      </c>
      <c r="E44" s="16">
        <v>0.5</v>
      </c>
      <c r="F44" s="17">
        <f t="shared" si="7"/>
        <v>4.9224710804824019E-4</v>
      </c>
      <c r="G44" s="17">
        <f t="shared" si="1"/>
        <v>4.921259842519685E-4</v>
      </c>
      <c r="H44" s="11">
        <f t="shared" si="6"/>
        <v>99336.596601125872</v>
      </c>
      <c r="I44" s="11">
        <f t="shared" si="4"/>
        <v>48.886120374569821</v>
      </c>
      <c r="J44" s="11">
        <f t="shared" si="2"/>
        <v>99312.153540938583</v>
      </c>
      <c r="K44" s="11">
        <f t="shared" si="3"/>
        <v>5145855.2565257503</v>
      </c>
      <c r="L44" s="19">
        <f t="shared" si="5"/>
        <v>51.802210188338861</v>
      </c>
    </row>
    <row r="45" spans="1:12" x14ac:dyDescent="0.2">
      <c r="A45" s="14">
        <v>36</v>
      </c>
      <c r="B45" s="8">
        <v>0</v>
      </c>
      <c r="C45" s="15">
        <v>1876</v>
      </c>
      <c r="D45" s="15">
        <v>1968</v>
      </c>
      <c r="E45" s="16">
        <v>0.5</v>
      </c>
      <c r="F45" s="17">
        <f t="shared" si="7"/>
        <v>0</v>
      </c>
      <c r="G45" s="17">
        <f t="shared" si="1"/>
        <v>0</v>
      </c>
      <c r="H45" s="11">
        <f t="shared" si="6"/>
        <v>99287.710480751295</v>
      </c>
      <c r="I45" s="11">
        <f t="shared" si="4"/>
        <v>0</v>
      </c>
      <c r="J45" s="11">
        <f t="shared" si="2"/>
        <v>99287.710480751295</v>
      </c>
      <c r="K45" s="11">
        <f t="shared" si="3"/>
        <v>5046543.1029848121</v>
      </c>
      <c r="L45" s="19">
        <f t="shared" si="5"/>
        <v>50.827469769918558</v>
      </c>
    </row>
    <row r="46" spans="1:12" x14ac:dyDescent="0.2">
      <c r="A46" s="14">
        <v>37</v>
      </c>
      <c r="B46" s="15">
        <v>1</v>
      </c>
      <c r="C46" s="15">
        <v>1801</v>
      </c>
      <c r="D46" s="15">
        <v>1879</v>
      </c>
      <c r="E46" s="16">
        <v>0.5</v>
      </c>
      <c r="F46" s="17">
        <f t="shared" si="7"/>
        <v>5.4347826086956522E-4</v>
      </c>
      <c r="G46" s="17">
        <f t="shared" si="1"/>
        <v>5.4333061668024991E-4</v>
      </c>
      <c r="H46" s="11">
        <f t="shared" si="6"/>
        <v>99287.710480751295</v>
      </c>
      <c r="I46" s="11">
        <f t="shared" si="4"/>
        <v>53.94605296427671</v>
      </c>
      <c r="J46" s="11">
        <f t="shared" si="2"/>
        <v>99260.737454269154</v>
      </c>
      <c r="K46" s="11">
        <f t="shared" si="3"/>
        <v>4947255.3925040606</v>
      </c>
      <c r="L46" s="19">
        <f t="shared" si="5"/>
        <v>49.827469769918551</v>
      </c>
    </row>
    <row r="47" spans="1:12" x14ac:dyDescent="0.2">
      <c r="A47" s="14">
        <v>38</v>
      </c>
      <c r="B47" s="8">
        <v>0</v>
      </c>
      <c r="C47" s="15">
        <v>1621</v>
      </c>
      <c r="D47" s="15">
        <v>1782</v>
      </c>
      <c r="E47" s="16">
        <v>0.5</v>
      </c>
      <c r="F47" s="17">
        <f t="shared" si="7"/>
        <v>0</v>
      </c>
      <c r="G47" s="17">
        <f t="shared" si="1"/>
        <v>0</v>
      </c>
      <c r="H47" s="11">
        <f t="shared" si="6"/>
        <v>99233.764427787013</v>
      </c>
      <c r="I47" s="11">
        <f t="shared" si="4"/>
        <v>0</v>
      </c>
      <c r="J47" s="11">
        <f t="shared" si="2"/>
        <v>99233.764427787013</v>
      </c>
      <c r="K47" s="11">
        <f t="shared" si="3"/>
        <v>4847994.6550497916</v>
      </c>
      <c r="L47" s="19">
        <f t="shared" si="5"/>
        <v>48.854285464275677</v>
      </c>
    </row>
    <row r="48" spans="1:12" x14ac:dyDescent="0.2">
      <c r="A48" s="14">
        <v>39</v>
      </c>
      <c r="B48" s="8">
        <v>0</v>
      </c>
      <c r="C48" s="15">
        <v>1512</v>
      </c>
      <c r="D48" s="15">
        <v>1603</v>
      </c>
      <c r="E48" s="16">
        <v>0.5</v>
      </c>
      <c r="F48" s="17">
        <f t="shared" si="7"/>
        <v>0</v>
      </c>
      <c r="G48" s="17">
        <f t="shared" si="1"/>
        <v>0</v>
      </c>
      <c r="H48" s="11">
        <f t="shared" si="6"/>
        <v>99233.764427787013</v>
      </c>
      <c r="I48" s="11">
        <f t="shared" si="4"/>
        <v>0</v>
      </c>
      <c r="J48" s="11">
        <f t="shared" si="2"/>
        <v>99233.764427787013</v>
      </c>
      <c r="K48" s="11">
        <f t="shared" si="3"/>
        <v>4748760.8906220049</v>
      </c>
      <c r="L48" s="19">
        <f t="shared" si="5"/>
        <v>47.854285464275677</v>
      </c>
    </row>
    <row r="49" spans="1:12" x14ac:dyDescent="0.2">
      <c r="A49" s="14">
        <v>40</v>
      </c>
      <c r="B49" s="15">
        <v>3</v>
      </c>
      <c r="C49" s="15">
        <v>1482</v>
      </c>
      <c r="D49" s="15">
        <v>1498</v>
      </c>
      <c r="E49" s="16">
        <v>0.5</v>
      </c>
      <c r="F49" s="17">
        <f t="shared" si="7"/>
        <v>2.0134228187919465E-3</v>
      </c>
      <c r="G49" s="17">
        <f t="shared" si="1"/>
        <v>2.0113979215554815E-3</v>
      </c>
      <c r="H49" s="11">
        <f t="shared" si="6"/>
        <v>99233.764427787013</v>
      </c>
      <c r="I49" s="11">
        <f t="shared" si="4"/>
        <v>199.59858751817708</v>
      </c>
      <c r="J49" s="11">
        <f t="shared" si="2"/>
        <v>99133.965134027923</v>
      </c>
      <c r="K49" s="11">
        <f t="shared" si="3"/>
        <v>4649527.1261942182</v>
      </c>
      <c r="L49" s="19">
        <f t="shared" si="5"/>
        <v>46.854285464275684</v>
      </c>
    </row>
    <row r="50" spans="1:12" x14ac:dyDescent="0.2">
      <c r="A50" s="14">
        <v>41</v>
      </c>
      <c r="B50" s="8">
        <v>0</v>
      </c>
      <c r="C50" s="15">
        <v>1426</v>
      </c>
      <c r="D50" s="15">
        <v>1473</v>
      </c>
      <c r="E50" s="16">
        <v>0.5</v>
      </c>
      <c r="F50" s="17">
        <f t="shared" si="7"/>
        <v>0</v>
      </c>
      <c r="G50" s="17">
        <f t="shared" si="1"/>
        <v>0</v>
      </c>
      <c r="H50" s="11">
        <f t="shared" si="6"/>
        <v>99034.165840268834</v>
      </c>
      <c r="I50" s="11">
        <f t="shared" si="4"/>
        <v>0</v>
      </c>
      <c r="J50" s="11">
        <f t="shared" si="2"/>
        <v>99034.165840268834</v>
      </c>
      <c r="K50" s="11">
        <f t="shared" si="3"/>
        <v>4550393.1610601898</v>
      </c>
      <c r="L50" s="19">
        <f t="shared" si="5"/>
        <v>45.94771029221846</v>
      </c>
    </row>
    <row r="51" spans="1:12" x14ac:dyDescent="0.2">
      <c r="A51" s="14">
        <v>42</v>
      </c>
      <c r="B51" s="15">
        <v>1</v>
      </c>
      <c r="C51" s="15">
        <v>1418</v>
      </c>
      <c r="D51" s="15">
        <v>1409</v>
      </c>
      <c r="E51" s="16">
        <v>0.5</v>
      </c>
      <c r="F51" s="17">
        <f t="shared" si="7"/>
        <v>7.0746374248319773E-4</v>
      </c>
      <c r="G51" s="17">
        <f t="shared" si="1"/>
        <v>7.0721357850070713E-4</v>
      </c>
      <c r="H51" s="11">
        <f t="shared" si="6"/>
        <v>99034.165840268834</v>
      </c>
      <c r="I51" s="11">
        <f t="shared" si="4"/>
        <v>70.038306817729008</v>
      </c>
      <c r="J51" s="11">
        <f t="shared" si="2"/>
        <v>98999.146686859967</v>
      </c>
      <c r="K51" s="11">
        <f t="shared" si="3"/>
        <v>4451358.9952199208</v>
      </c>
      <c r="L51" s="19">
        <f t="shared" si="5"/>
        <v>44.947710292218453</v>
      </c>
    </row>
    <row r="52" spans="1:12" x14ac:dyDescent="0.2">
      <c r="A52" s="14">
        <v>43</v>
      </c>
      <c r="B52" s="15">
        <v>1</v>
      </c>
      <c r="C52" s="15">
        <v>1513</v>
      </c>
      <c r="D52" s="15">
        <v>1416</v>
      </c>
      <c r="E52" s="16">
        <v>0.5</v>
      </c>
      <c r="F52" s="17">
        <f t="shared" si="7"/>
        <v>6.8282690337999319E-4</v>
      </c>
      <c r="G52" s="17">
        <f t="shared" si="1"/>
        <v>6.8259385665529022E-4</v>
      </c>
      <c r="H52" s="11">
        <f t="shared" si="6"/>
        <v>98964.127533451101</v>
      </c>
      <c r="I52" s="11">
        <f t="shared" si="4"/>
        <v>67.552305483584377</v>
      </c>
      <c r="J52" s="11">
        <f t="shared" si="2"/>
        <v>98930.351380709311</v>
      </c>
      <c r="K52" s="11">
        <f t="shared" si="3"/>
        <v>4352359.8485330604</v>
      </c>
      <c r="L52" s="19">
        <f t="shared" si="5"/>
        <v>43.979166562772036</v>
      </c>
    </row>
    <row r="53" spans="1:12" x14ac:dyDescent="0.2">
      <c r="A53" s="14">
        <v>44</v>
      </c>
      <c r="B53" s="15">
        <v>1</v>
      </c>
      <c r="C53" s="15">
        <v>1481</v>
      </c>
      <c r="D53" s="15">
        <v>1485</v>
      </c>
      <c r="E53" s="16">
        <v>0.5</v>
      </c>
      <c r="F53" s="17">
        <f t="shared" si="7"/>
        <v>6.7430883344571813E-4</v>
      </c>
      <c r="G53" s="17">
        <f t="shared" si="1"/>
        <v>6.740815638692282E-4</v>
      </c>
      <c r="H53" s="11">
        <f t="shared" si="6"/>
        <v>98896.575227967522</v>
      </c>
      <c r="I53" s="11">
        <f t="shared" si="4"/>
        <v>66.664358090979121</v>
      </c>
      <c r="J53" s="11">
        <f t="shared" si="2"/>
        <v>98863.243048922042</v>
      </c>
      <c r="K53" s="11">
        <f t="shared" si="3"/>
        <v>4253429.4971523508</v>
      </c>
      <c r="L53" s="19">
        <f t="shared" si="5"/>
        <v>43.008865447036221</v>
      </c>
    </row>
    <row r="54" spans="1:12" x14ac:dyDescent="0.2">
      <c r="A54" s="14">
        <v>45</v>
      </c>
      <c r="B54" s="15">
        <v>2</v>
      </c>
      <c r="C54" s="15">
        <v>1372</v>
      </c>
      <c r="D54" s="15">
        <v>1465</v>
      </c>
      <c r="E54" s="16">
        <v>0.5</v>
      </c>
      <c r="F54" s="17">
        <f t="shared" si="7"/>
        <v>1.4099400775467042E-3</v>
      </c>
      <c r="G54" s="17">
        <f t="shared" si="1"/>
        <v>1.4089468122578373E-3</v>
      </c>
      <c r="H54" s="11">
        <f t="shared" si="6"/>
        <v>98829.910869876549</v>
      </c>
      <c r="I54" s="11">
        <f t="shared" si="4"/>
        <v>139.24608787583875</v>
      </c>
      <c r="J54" s="11">
        <f t="shared" si="2"/>
        <v>98760.28782593862</v>
      </c>
      <c r="K54" s="11">
        <f t="shared" si="3"/>
        <v>4154566.2541034291</v>
      </c>
      <c r="L54" s="19">
        <f t="shared" si="5"/>
        <v>42.037539217995437</v>
      </c>
    </row>
    <row r="55" spans="1:12" x14ac:dyDescent="0.2">
      <c r="A55" s="14">
        <v>46</v>
      </c>
      <c r="B55" s="15">
        <v>2</v>
      </c>
      <c r="C55" s="15">
        <v>1425</v>
      </c>
      <c r="D55" s="15">
        <v>1361</v>
      </c>
      <c r="E55" s="16">
        <v>0.5</v>
      </c>
      <c r="F55" s="17">
        <f t="shared" si="7"/>
        <v>1.4357501794687725E-3</v>
      </c>
      <c r="G55" s="17">
        <f t="shared" si="1"/>
        <v>1.4347202295552368E-3</v>
      </c>
      <c r="H55" s="11">
        <f t="shared" si="6"/>
        <v>98690.664782000706</v>
      </c>
      <c r="I55" s="11">
        <f t="shared" si="4"/>
        <v>141.59349323099099</v>
      </c>
      <c r="J55" s="11">
        <f t="shared" si="2"/>
        <v>98619.868035385211</v>
      </c>
      <c r="K55" s="11">
        <f t="shared" si="3"/>
        <v>4055805.9662774904</v>
      </c>
      <c r="L55" s="19">
        <f t="shared" si="5"/>
        <v>41.096145975269508</v>
      </c>
    </row>
    <row r="56" spans="1:12" x14ac:dyDescent="0.2">
      <c r="A56" s="14">
        <v>47</v>
      </c>
      <c r="B56" s="8">
        <v>0</v>
      </c>
      <c r="C56" s="15">
        <v>1498</v>
      </c>
      <c r="D56" s="15">
        <v>1425</v>
      </c>
      <c r="E56" s="16">
        <v>0.5</v>
      </c>
      <c r="F56" s="17">
        <f t="shared" si="7"/>
        <v>0</v>
      </c>
      <c r="G56" s="17">
        <f t="shared" si="1"/>
        <v>0</v>
      </c>
      <c r="H56" s="11">
        <f t="shared" si="6"/>
        <v>98549.071288769715</v>
      </c>
      <c r="I56" s="11">
        <f t="shared" si="4"/>
        <v>0</v>
      </c>
      <c r="J56" s="11">
        <f t="shared" si="2"/>
        <v>98549.071288769715</v>
      </c>
      <c r="K56" s="11">
        <f t="shared" si="3"/>
        <v>3957186.098242105</v>
      </c>
      <c r="L56" s="19">
        <f t="shared" si="5"/>
        <v>40.154473771210981</v>
      </c>
    </row>
    <row r="57" spans="1:12" x14ac:dyDescent="0.2">
      <c r="A57" s="14">
        <v>48</v>
      </c>
      <c r="B57" s="15">
        <v>3</v>
      </c>
      <c r="C57" s="15">
        <v>1424</v>
      </c>
      <c r="D57" s="15">
        <v>1495</v>
      </c>
      <c r="E57" s="16">
        <v>0.5</v>
      </c>
      <c r="F57" s="17">
        <f t="shared" si="7"/>
        <v>2.0554984583761563E-3</v>
      </c>
      <c r="G57" s="17">
        <f t="shared" si="1"/>
        <v>2.0533880903490761E-3</v>
      </c>
      <c r="H57" s="11">
        <f t="shared" si="6"/>
        <v>98549.071288769715</v>
      </c>
      <c r="I57" s="11">
        <f t="shared" si="4"/>
        <v>202.35948929932181</v>
      </c>
      <c r="J57" s="11">
        <f t="shared" si="2"/>
        <v>98447.891544120052</v>
      </c>
      <c r="K57" s="11">
        <f t="shared" si="3"/>
        <v>3858637.0269533354</v>
      </c>
      <c r="L57" s="19">
        <f t="shared" si="5"/>
        <v>39.154473771210988</v>
      </c>
    </row>
    <row r="58" spans="1:12" x14ac:dyDescent="0.2">
      <c r="A58" s="14">
        <v>49</v>
      </c>
      <c r="B58" s="15">
        <v>1</v>
      </c>
      <c r="C58" s="15">
        <v>1380</v>
      </c>
      <c r="D58" s="15">
        <v>1410</v>
      </c>
      <c r="E58" s="16">
        <v>0.5</v>
      </c>
      <c r="F58" s="17">
        <f t="shared" si="7"/>
        <v>7.1684587813620072E-4</v>
      </c>
      <c r="G58" s="17">
        <f t="shared" si="1"/>
        <v>7.1658903618774638E-4</v>
      </c>
      <c r="H58" s="11">
        <f t="shared" si="6"/>
        <v>98346.711799470388</v>
      </c>
      <c r="I58" s="11">
        <f t="shared" si="4"/>
        <v>70.474175420616547</v>
      </c>
      <c r="J58" s="11">
        <f t="shared" si="2"/>
        <v>98311.474711760078</v>
      </c>
      <c r="K58" s="11">
        <f t="shared" si="3"/>
        <v>3760189.1354092155</v>
      </c>
      <c r="L58" s="19">
        <f t="shared" si="5"/>
        <v>38.234009725472738</v>
      </c>
    </row>
    <row r="59" spans="1:12" x14ac:dyDescent="0.2">
      <c r="A59" s="14">
        <v>50</v>
      </c>
      <c r="B59" s="15">
        <v>1</v>
      </c>
      <c r="C59" s="15">
        <v>1411</v>
      </c>
      <c r="D59" s="15">
        <v>1379</v>
      </c>
      <c r="E59" s="16">
        <v>0.5</v>
      </c>
      <c r="F59" s="17">
        <f t="shared" si="7"/>
        <v>7.1684587813620072E-4</v>
      </c>
      <c r="G59" s="17">
        <f t="shared" si="1"/>
        <v>7.1658903618774638E-4</v>
      </c>
      <c r="H59" s="11">
        <f t="shared" si="6"/>
        <v>98276.237624049769</v>
      </c>
      <c r="I59" s="11">
        <f t="shared" si="4"/>
        <v>70.423674399175766</v>
      </c>
      <c r="J59" s="11">
        <f t="shared" si="2"/>
        <v>98241.025786850179</v>
      </c>
      <c r="K59" s="11">
        <f t="shared" si="3"/>
        <v>3661877.6606974555</v>
      </c>
      <c r="L59" s="19">
        <f t="shared" si="5"/>
        <v>37.261068893436509</v>
      </c>
    </row>
    <row r="60" spans="1:12" x14ac:dyDescent="0.2">
      <c r="A60" s="14">
        <v>51</v>
      </c>
      <c r="B60" s="15">
        <v>4</v>
      </c>
      <c r="C60" s="15">
        <v>1437</v>
      </c>
      <c r="D60" s="15">
        <v>1414</v>
      </c>
      <c r="E60" s="16">
        <v>0.5</v>
      </c>
      <c r="F60" s="17">
        <f t="shared" si="7"/>
        <v>2.8060329708874078E-3</v>
      </c>
      <c r="G60" s="17">
        <f t="shared" si="1"/>
        <v>2.8021015761821363E-3</v>
      </c>
      <c r="H60" s="11">
        <f t="shared" si="6"/>
        <v>98205.81394965059</v>
      </c>
      <c r="I60" s="11">
        <f t="shared" si="4"/>
        <v>275.18266605856553</v>
      </c>
      <c r="J60" s="11">
        <f t="shared" si="2"/>
        <v>98068.222616621308</v>
      </c>
      <c r="K60" s="11">
        <f t="shared" si="3"/>
        <v>3563636.6349106054</v>
      </c>
      <c r="L60" s="19">
        <f t="shared" si="5"/>
        <v>36.287430362703944</v>
      </c>
    </row>
    <row r="61" spans="1:12" x14ac:dyDescent="0.2">
      <c r="A61" s="14">
        <v>52</v>
      </c>
      <c r="B61" s="15">
        <v>1</v>
      </c>
      <c r="C61" s="15">
        <v>1487</v>
      </c>
      <c r="D61" s="15">
        <v>1431</v>
      </c>
      <c r="E61" s="16">
        <v>0.5</v>
      </c>
      <c r="F61" s="17">
        <f t="shared" si="7"/>
        <v>6.8540095956134343E-4</v>
      </c>
      <c r="G61" s="17">
        <f t="shared" si="1"/>
        <v>6.8516615279205209E-4</v>
      </c>
      <c r="H61" s="11">
        <f t="shared" si="6"/>
        <v>97930.631283592025</v>
      </c>
      <c r="I61" s="11">
        <f t="shared" si="4"/>
        <v>67.098753877075723</v>
      </c>
      <c r="J61" s="11">
        <f t="shared" si="2"/>
        <v>97897.08190665349</v>
      </c>
      <c r="K61" s="11">
        <f t="shared" si="3"/>
        <v>3465568.4122939841</v>
      </c>
      <c r="L61" s="19">
        <f t="shared" si="5"/>
        <v>35.387992162107395</v>
      </c>
    </row>
    <row r="62" spans="1:12" x14ac:dyDescent="0.2">
      <c r="A62" s="14">
        <v>53</v>
      </c>
      <c r="B62" s="15">
        <v>2</v>
      </c>
      <c r="C62" s="15">
        <v>1541</v>
      </c>
      <c r="D62" s="15">
        <v>1483</v>
      </c>
      <c r="E62" s="16">
        <v>0.5</v>
      </c>
      <c r="F62" s="17">
        <f t="shared" si="7"/>
        <v>1.3227513227513227E-3</v>
      </c>
      <c r="G62" s="17">
        <f t="shared" si="1"/>
        <v>1.3218770654329147E-3</v>
      </c>
      <c r="H62" s="11">
        <f t="shared" si="6"/>
        <v>97863.532529714954</v>
      </c>
      <c r="I62" s="11">
        <f t="shared" si="4"/>
        <v>129.36355919327818</v>
      </c>
      <c r="J62" s="11">
        <f t="shared" si="2"/>
        <v>97798.850750118305</v>
      </c>
      <c r="K62" s="11">
        <f t="shared" si="3"/>
        <v>3367671.3303873306</v>
      </c>
      <c r="L62" s="19">
        <f t="shared" si="5"/>
        <v>34.411912622965886</v>
      </c>
    </row>
    <row r="63" spans="1:12" x14ac:dyDescent="0.2">
      <c r="A63" s="14">
        <v>54</v>
      </c>
      <c r="B63" s="15">
        <v>6</v>
      </c>
      <c r="C63" s="15">
        <v>1540</v>
      </c>
      <c r="D63" s="15">
        <v>1539</v>
      </c>
      <c r="E63" s="16">
        <v>0.5</v>
      </c>
      <c r="F63" s="17">
        <f t="shared" si="7"/>
        <v>3.8973692757388761E-3</v>
      </c>
      <c r="G63" s="17">
        <f t="shared" si="1"/>
        <v>3.8897893030794169E-3</v>
      </c>
      <c r="H63" s="11">
        <f t="shared" si="6"/>
        <v>97734.16897052167</v>
      </c>
      <c r="I63" s="11">
        <f t="shared" si="4"/>
        <v>380.16532500689146</v>
      </c>
      <c r="J63" s="11">
        <f t="shared" si="2"/>
        <v>97544.086308018217</v>
      </c>
      <c r="K63" s="11">
        <f t="shared" si="3"/>
        <v>3269872.4796372121</v>
      </c>
      <c r="L63" s="19">
        <f t="shared" si="5"/>
        <v>33.45679933722527</v>
      </c>
    </row>
    <row r="64" spans="1:12" x14ac:dyDescent="0.2">
      <c r="A64" s="14">
        <v>55</v>
      </c>
      <c r="B64" s="15">
        <v>1</v>
      </c>
      <c r="C64" s="15">
        <v>1625</v>
      </c>
      <c r="D64" s="15">
        <v>1541</v>
      </c>
      <c r="E64" s="16">
        <v>0.5</v>
      </c>
      <c r="F64" s="17">
        <f t="shared" si="7"/>
        <v>6.3171193935565378E-4</v>
      </c>
      <c r="G64" s="17">
        <f t="shared" si="1"/>
        <v>6.3151247237132932E-4</v>
      </c>
      <c r="H64" s="11">
        <f t="shared" si="6"/>
        <v>97354.003645514778</v>
      </c>
      <c r="I64" s="11">
        <f t="shared" si="4"/>
        <v>61.480267537426442</v>
      </c>
      <c r="J64" s="11">
        <f t="shared" si="2"/>
        <v>97323.263511746074</v>
      </c>
      <c r="K64" s="11">
        <f t="shared" si="3"/>
        <v>3172328.3933291938</v>
      </c>
      <c r="L64" s="19">
        <f t="shared" si="5"/>
        <v>32.585494941535948</v>
      </c>
    </row>
    <row r="65" spans="1:12" x14ac:dyDescent="0.2">
      <c r="A65" s="14">
        <v>56</v>
      </c>
      <c r="B65" s="15">
        <v>4</v>
      </c>
      <c r="C65" s="15">
        <v>1738</v>
      </c>
      <c r="D65" s="15">
        <v>1613</v>
      </c>
      <c r="E65" s="16">
        <v>0.5</v>
      </c>
      <c r="F65" s="17">
        <f t="shared" si="7"/>
        <v>2.3873470605789318E-3</v>
      </c>
      <c r="G65" s="17">
        <f t="shared" si="1"/>
        <v>2.3845007451564829E-3</v>
      </c>
      <c r="H65" s="11">
        <f t="shared" si="6"/>
        <v>97292.523377977355</v>
      </c>
      <c r="I65" s="11">
        <f t="shared" si="4"/>
        <v>231.99409449294154</v>
      </c>
      <c r="J65" s="11">
        <f t="shared" si="2"/>
        <v>97176.526330730892</v>
      </c>
      <c r="K65" s="11">
        <f t="shared" si="3"/>
        <v>3075005.1298174476</v>
      </c>
      <c r="L65" s="19">
        <f t="shared" si="5"/>
        <v>31.605770135811795</v>
      </c>
    </row>
    <row r="66" spans="1:12" x14ac:dyDescent="0.2">
      <c r="A66" s="14">
        <v>57</v>
      </c>
      <c r="B66" s="15">
        <v>2</v>
      </c>
      <c r="C66" s="15">
        <v>1721</v>
      </c>
      <c r="D66" s="15">
        <v>1726</v>
      </c>
      <c r="E66" s="16">
        <v>0.5</v>
      </c>
      <c r="F66" s="17">
        <f t="shared" si="7"/>
        <v>1.1604293588627793E-3</v>
      </c>
      <c r="G66" s="17">
        <f t="shared" si="1"/>
        <v>1.1597564511452595E-3</v>
      </c>
      <c r="H66" s="11">
        <f t="shared" si="6"/>
        <v>97060.529283484415</v>
      </c>
      <c r="I66" s="11">
        <f t="shared" si="4"/>
        <v>112.56657498809442</v>
      </c>
      <c r="J66" s="11">
        <f t="shared" si="2"/>
        <v>97004.245995990364</v>
      </c>
      <c r="K66" s="11">
        <f t="shared" si="3"/>
        <v>2977828.6034867167</v>
      </c>
      <c r="L66" s="19">
        <f t="shared" si="5"/>
        <v>30.68011915316659</v>
      </c>
    </row>
    <row r="67" spans="1:12" x14ac:dyDescent="0.2">
      <c r="A67" s="14">
        <v>58</v>
      </c>
      <c r="B67" s="15">
        <v>4</v>
      </c>
      <c r="C67" s="15">
        <v>1840</v>
      </c>
      <c r="D67" s="15">
        <v>1721</v>
      </c>
      <c r="E67" s="16">
        <v>0.5</v>
      </c>
      <c r="F67" s="17">
        <f t="shared" si="7"/>
        <v>2.2465599550688009E-3</v>
      </c>
      <c r="G67" s="17">
        <f t="shared" si="1"/>
        <v>2.2440392706872367E-3</v>
      </c>
      <c r="H67" s="11">
        <f t="shared" si="6"/>
        <v>96947.962708496314</v>
      </c>
      <c r="I67" s="11">
        <f t="shared" si="4"/>
        <v>217.55503553098748</v>
      </c>
      <c r="J67" s="11">
        <f t="shared" si="2"/>
        <v>96839.18519073083</v>
      </c>
      <c r="K67" s="11">
        <f t="shared" si="3"/>
        <v>2880824.3574907263</v>
      </c>
      <c r="L67" s="19">
        <f t="shared" si="5"/>
        <v>29.715161381501179</v>
      </c>
    </row>
    <row r="68" spans="1:12" x14ac:dyDescent="0.2">
      <c r="A68" s="14">
        <v>59</v>
      </c>
      <c r="B68" s="15">
        <v>4</v>
      </c>
      <c r="C68" s="15">
        <v>1790</v>
      </c>
      <c r="D68" s="15">
        <v>1834</v>
      </c>
      <c r="E68" s="16">
        <v>0.5</v>
      </c>
      <c r="F68" s="17">
        <f t="shared" si="7"/>
        <v>2.2075055187637969E-3</v>
      </c>
      <c r="G68" s="17">
        <f t="shared" si="1"/>
        <v>2.205071664829107E-3</v>
      </c>
      <c r="H68" s="11">
        <f t="shared" si="6"/>
        <v>96730.407672965332</v>
      </c>
      <c r="I68" s="11">
        <f t="shared" si="4"/>
        <v>213.2974810870239</v>
      </c>
      <c r="J68" s="11">
        <f t="shared" si="2"/>
        <v>96623.758932421828</v>
      </c>
      <c r="K68" s="11">
        <f t="shared" si="3"/>
        <v>2783985.1722999956</v>
      </c>
      <c r="L68" s="19">
        <f t="shared" si="5"/>
        <v>28.780868800970399</v>
      </c>
    </row>
    <row r="69" spans="1:12" x14ac:dyDescent="0.2">
      <c r="A69" s="14">
        <v>60</v>
      </c>
      <c r="B69" s="15">
        <v>4</v>
      </c>
      <c r="C69" s="15">
        <v>1715</v>
      </c>
      <c r="D69" s="15">
        <v>1784</v>
      </c>
      <c r="E69" s="16">
        <v>0.5</v>
      </c>
      <c r="F69" s="17">
        <f t="shared" si="7"/>
        <v>2.2863675335810232E-3</v>
      </c>
      <c r="G69" s="17">
        <f t="shared" si="1"/>
        <v>2.2837567799029405E-3</v>
      </c>
      <c r="H69" s="11">
        <f t="shared" si="6"/>
        <v>96517.11019187831</v>
      </c>
      <c r="I69" s="11">
        <f t="shared" si="4"/>
        <v>220.42160477734129</v>
      </c>
      <c r="J69" s="11">
        <f t="shared" si="2"/>
        <v>96406.899389489641</v>
      </c>
      <c r="K69" s="11">
        <f t="shared" si="3"/>
        <v>2687361.4133675736</v>
      </c>
      <c r="L69" s="19">
        <f t="shared" si="5"/>
        <v>27.843367958541602</v>
      </c>
    </row>
    <row r="70" spans="1:12" x14ac:dyDescent="0.2">
      <c r="A70" s="14">
        <v>61</v>
      </c>
      <c r="B70" s="15">
        <v>7</v>
      </c>
      <c r="C70" s="15">
        <v>1624</v>
      </c>
      <c r="D70" s="15">
        <v>1708</v>
      </c>
      <c r="E70" s="16">
        <v>0.5</v>
      </c>
      <c r="F70" s="17">
        <f t="shared" si="7"/>
        <v>4.2016806722689074E-3</v>
      </c>
      <c r="G70" s="17">
        <f t="shared" si="1"/>
        <v>4.1928721174004195E-3</v>
      </c>
      <c r="H70" s="11">
        <f t="shared" si="6"/>
        <v>96296.688587100973</v>
      </c>
      <c r="I70" s="11">
        <f t="shared" si="4"/>
        <v>403.75970057484687</v>
      </c>
      <c r="J70" s="11">
        <f t="shared" si="2"/>
        <v>96094.808736813546</v>
      </c>
      <c r="K70" s="11">
        <f t="shared" si="3"/>
        <v>2590954.5139780841</v>
      </c>
      <c r="L70" s="19">
        <f t="shared" si="5"/>
        <v>26.905956497502498</v>
      </c>
    </row>
    <row r="71" spans="1:12" x14ac:dyDescent="0.2">
      <c r="A71" s="14">
        <v>62</v>
      </c>
      <c r="B71" s="15">
        <v>2</v>
      </c>
      <c r="C71" s="15">
        <v>1700</v>
      </c>
      <c r="D71" s="15">
        <v>1615</v>
      </c>
      <c r="E71" s="16">
        <v>0.5</v>
      </c>
      <c r="F71" s="17">
        <f t="shared" si="7"/>
        <v>1.2066365007541479E-3</v>
      </c>
      <c r="G71" s="17">
        <f t="shared" si="1"/>
        <v>1.2059089538739825E-3</v>
      </c>
      <c r="H71" s="11">
        <f t="shared" si="6"/>
        <v>95892.928886526119</v>
      </c>
      <c r="I71" s="11">
        <f t="shared" si="4"/>
        <v>115.63814155746292</v>
      </c>
      <c r="J71" s="11">
        <f t="shared" si="2"/>
        <v>95835.10981574739</v>
      </c>
      <c r="K71" s="11">
        <f t="shared" si="3"/>
        <v>2494859.7052412704</v>
      </c>
      <c r="L71" s="19">
        <f t="shared" si="5"/>
        <v>26.017139472228823</v>
      </c>
    </row>
    <row r="72" spans="1:12" x14ac:dyDescent="0.2">
      <c r="A72" s="14">
        <v>63</v>
      </c>
      <c r="B72" s="15">
        <v>4</v>
      </c>
      <c r="C72" s="15">
        <v>1724</v>
      </c>
      <c r="D72" s="15">
        <v>1699</v>
      </c>
      <c r="E72" s="16">
        <v>0.5</v>
      </c>
      <c r="F72" s="17">
        <f t="shared" si="7"/>
        <v>2.3371311714869996E-3</v>
      </c>
      <c r="G72" s="17">
        <f t="shared" si="1"/>
        <v>2.3344032681645757E-3</v>
      </c>
      <c r="H72" s="11">
        <f t="shared" si="6"/>
        <v>95777.290744968661</v>
      </c>
      <c r="I72" s="11">
        <f t="shared" si="4"/>
        <v>223.58282053100362</v>
      </c>
      <c r="J72" s="11">
        <f t="shared" si="2"/>
        <v>95665.499334703156</v>
      </c>
      <c r="K72" s="11">
        <f t="shared" si="3"/>
        <v>2399024.5954255229</v>
      </c>
      <c r="L72" s="19">
        <f t="shared" si="5"/>
        <v>25.047947971440689</v>
      </c>
    </row>
    <row r="73" spans="1:12" x14ac:dyDescent="0.2">
      <c r="A73" s="14">
        <v>64</v>
      </c>
      <c r="B73" s="15">
        <v>2</v>
      </c>
      <c r="C73" s="15">
        <v>1396</v>
      </c>
      <c r="D73" s="15">
        <v>1715</v>
      </c>
      <c r="E73" s="16">
        <v>0.5</v>
      </c>
      <c r="F73" s="17">
        <f t="shared" ref="F73:F109" si="8">B73/((C73+D73)/2)</f>
        <v>1.2857602057216328E-3</v>
      </c>
      <c r="G73" s="17">
        <f t="shared" ref="G73:G108" si="9">F73/((1+(1-E73)*F73))</f>
        <v>1.2849341471249597E-3</v>
      </c>
      <c r="H73" s="11">
        <f t="shared" si="6"/>
        <v>95553.707924437651</v>
      </c>
      <c r="I73" s="11">
        <f t="shared" si="4"/>
        <v>122.7802221965148</v>
      </c>
      <c r="J73" s="11">
        <f t="shared" ref="J73:J108" si="10">H74+I73*E73</f>
        <v>95492.317813339396</v>
      </c>
      <c r="K73" s="11">
        <f t="shared" ref="K73:K97" si="11">K74+J73</f>
        <v>2303359.0960908197</v>
      </c>
      <c r="L73" s="19">
        <f t="shared" si="5"/>
        <v>24.105386866957371</v>
      </c>
    </row>
    <row r="74" spans="1:12" x14ac:dyDescent="0.2">
      <c r="A74" s="14">
        <v>65</v>
      </c>
      <c r="B74" s="15">
        <v>9</v>
      </c>
      <c r="C74" s="15">
        <v>1218</v>
      </c>
      <c r="D74" s="15">
        <v>1386</v>
      </c>
      <c r="E74" s="16">
        <v>0.5</v>
      </c>
      <c r="F74" s="17">
        <f t="shared" si="8"/>
        <v>6.9124423963133645E-3</v>
      </c>
      <c r="G74" s="17">
        <f t="shared" si="9"/>
        <v>6.8886337543053976E-3</v>
      </c>
      <c r="H74" s="11">
        <f t="shared" si="6"/>
        <v>95430.927702241141</v>
      </c>
      <c r="I74" s="11">
        <f t="shared" ref="I74:I108" si="12">H74*G74</f>
        <v>657.38870977433635</v>
      </c>
      <c r="J74" s="11">
        <f t="shared" si="10"/>
        <v>95102.233347353962</v>
      </c>
      <c r="K74" s="11">
        <f t="shared" si="11"/>
        <v>2207866.7782774805</v>
      </c>
      <c r="L74" s="19">
        <f t="shared" ref="L74:L108" si="13">K74/H74</f>
        <v>23.13575725855204</v>
      </c>
    </row>
    <row r="75" spans="1:12" x14ac:dyDescent="0.2">
      <c r="A75" s="14">
        <v>66</v>
      </c>
      <c r="B75" s="15">
        <v>3</v>
      </c>
      <c r="C75" s="15">
        <v>1212</v>
      </c>
      <c r="D75" s="15">
        <v>1217</v>
      </c>
      <c r="E75" s="16">
        <v>0.5</v>
      </c>
      <c r="F75" s="17">
        <f t="shared" si="8"/>
        <v>2.4701523260601071E-3</v>
      </c>
      <c r="G75" s="17">
        <f t="shared" si="9"/>
        <v>2.467105263157895E-3</v>
      </c>
      <c r="H75" s="11">
        <f t="shared" ref="H75:H108" si="14">H74-I74</f>
        <v>94773.538992466798</v>
      </c>
      <c r="I75" s="11">
        <f t="shared" si="12"/>
        <v>233.81629685641482</v>
      </c>
      <c r="J75" s="11">
        <f t="shared" si="10"/>
        <v>94656.630844038591</v>
      </c>
      <c r="K75" s="11">
        <f t="shared" si="11"/>
        <v>2112764.5449301265</v>
      </c>
      <c r="L75" s="19">
        <f t="shared" si="13"/>
        <v>22.292768291559341</v>
      </c>
    </row>
    <row r="76" spans="1:12" x14ac:dyDescent="0.2">
      <c r="A76" s="14">
        <v>67</v>
      </c>
      <c r="B76" s="15">
        <v>6</v>
      </c>
      <c r="C76" s="15">
        <v>1058</v>
      </c>
      <c r="D76" s="15">
        <v>1205</v>
      </c>
      <c r="E76" s="16">
        <v>0.5</v>
      </c>
      <c r="F76" s="17">
        <f t="shared" si="8"/>
        <v>5.3026955368979233E-3</v>
      </c>
      <c r="G76" s="17">
        <f t="shared" si="9"/>
        <v>5.2886734244160429E-3</v>
      </c>
      <c r="H76" s="11">
        <f t="shared" si="14"/>
        <v>94539.722695610384</v>
      </c>
      <c r="I76" s="11">
        <f t="shared" si="12"/>
        <v>499.98971897193684</v>
      </c>
      <c r="J76" s="11">
        <f t="shared" si="10"/>
        <v>94289.727836124424</v>
      </c>
      <c r="K76" s="11">
        <f t="shared" si="11"/>
        <v>2018107.9140860878</v>
      </c>
      <c r="L76" s="19">
        <f t="shared" si="13"/>
        <v>21.346666317012495</v>
      </c>
    </row>
    <row r="77" spans="1:12" x14ac:dyDescent="0.2">
      <c r="A77" s="14">
        <v>68</v>
      </c>
      <c r="B77" s="15">
        <v>9</v>
      </c>
      <c r="C77" s="15">
        <v>958</v>
      </c>
      <c r="D77" s="15">
        <v>1049</v>
      </c>
      <c r="E77" s="16">
        <v>0.5</v>
      </c>
      <c r="F77" s="17">
        <f t="shared" si="8"/>
        <v>8.9686098654708519E-3</v>
      </c>
      <c r="G77" s="17">
        <f t="shared" si="9"/>
        <v>8.9285714285714281E-3</v>
      </c>
      <c r="H77" s="11">
        <f t="shared" si="14"/>
        <v>94039.73297663845</v>
      </c>
      <c r="I77" s="11">
        <f t="shared" si="12"/>
        <v>839.64047300570041</v>
      </c>
      <c r="J77" s="11">
        <f t="shared" si="10"/>
        <v>93619.912740135609</v>
      </c>
      <c r="K77" s="11">
        <f t="shared" si="11"/>
        <v>1923818.1862499635</v>
      </c>
      <c r="L77" s="19">
        <f t="shared" si="13"/>
        <v>20.457503709925277</v>
      </c>
    </row>
    <row r="78" spans="1:12" x14ac:dyDescent="0.2">
      <c r="A78" s="14">
        <v>69</v>
      </c>
      <c r="B78" s="15">
        <v>3</v>
      </c>
      <c r="C78" s="15">
        <v>708</v>
      </c>
      <c r="D78" s="15">
        <v>951</v>
      </c>
      <c r="E78" s="16">
        <v>0.5</v>
      </c>
      <c r="F78" s="17">
        <f t="shared" si="8"/>
        <v>3.616636528028933E-3</v>
      </c>
      <c r="G78" s="17">
        <f t="shared" si="9"/>
        <v>3.6101083032490972E-3</v>
      </c>
      <c r="H78" s="11">
        <f t="shared" si="14"/>
        <v>93200.092503632754</v>
      </c>
      <c r="I78" s="11">
        <f t="shared" si="12"/>
        <v>336.46242781094855</v>
      </c>
      <c r="J78" s="11">
        <f t="shared" si="10"/>
        <v>93031.861289727269</v>
      </c>
      <c r="K78" s="11">
        <f t="shared" si="11"/>
        <v>1830198.2735098279</v>
      </c>
      <c r="L78" s="19">
        <f t="shared" si="13"/>
        <v>19.637301040645323</v>
      </c>
    </row>
    <row r="79" spans="1:12" x14ac:dyDescent="0.2">
      <c r="A79" s="14">
        <v>70</v>
      </c>
      <c r="B79" s="15">
        <v>6</v>
      </c>
      <c r="C79" s="15">
        <v>582</v>
      </c>
      <c r="D79" s="15">
        <v>703</v>
      </c>
      <c r="E79" s="16">
        <v>0.5</v>
      </c>
      <c r="F79" s="17">
        <f t="shared" si="8"/>
        <v>9.3385214007782099E-3</v>
      </c>
      <c r="G79" s="17">
        <f t="shared" si="9"/>
        <v>9.2951200619674663E-3</v>
      </c>
      <c r="H79" s="11">
        <f t="shared" si="14"/>
        <v>92863.630075821799</v>
      </c>
      <c r="I79" s="11">
        <f t="shared" si="12"/>
        <v>863.17859094489654</v>
      </c>
      <c r="J79" s="11">
        <f t="shared" si="10"/>
        <v>92432.040780349358</v>
      </c>
      <c r="K79" s="11">
        <f t="shared" si="11"/>
        <v>1737166.4122201006</v>
      </c>
      <c r="L79" s="19">
        <f t="shared" si="13"/>
        <v>18.70663908789404</v>
      </c>
    </row>
    <row r="80" spans="1:12" x14ac:dyDescent="0.2">
      <c r="A80" s="14">
        <v>71</v>
      </c>
      <c r="B80" s="15">
        <v>5</v>
      </c>
      <c r="C80" s="15">
        <v>721</v>
      </c>
      <c r="D80" s="15">
        <v>582</v>
      </c>
      <c r="E80" s="16">
        <v>0.5</v>
      </c>
      <c r="F80" s="17">
        <f t="shared" si="8"/>
        <v>7.6745970836531079E-3</v>
      </c>
      <c r="G80" s="17">
        <f t="shared" si="9"/>
        <v>7.6452599388379212E-3</v>
      </c>
      <c r="H80" s="11">
        <f t="shared" si="14"/>
        <v>92000.451484876903</v>
      </c>
      <c r="I80" s="11">
        <f t="shared" si="12"/>
        <v>703.36736609233117</v>
      </c>
      <c r="J80" s="11">
        <f t="shared" si="10"/>
        <v>91648.767801830734</v>
      </c>
      <c r="K80" s="11">
        <f t="shared" si="11"/>
        <v>1644734.3714397512</v>
      </c>
      <c r="L80" s="19">
        <f t="shared" si="13"/>
        <v>17.877459783011105</v>
      </c>
    </row>
    <row r="81" spans="1:12" x14ac:dyDescent="0.2">
      <c r="A81" s="14">
        <v>72</v>
      </c>
      <c r="B81" s="15">
        <v>8</v>
      </c>
      <c r="C81" s="15">
        <v>466</v>
      </c>
      <c r="D81" s="15">
        <v>709</v>
      </c>
      <c r="E81" s="16">
        <v>0.5</v>
      </c>
      <c r="F81" s="17">
        <f t="shared" si="8"/>
        <v>1.3617021276595745E-2</v>
      </c>
      <c r="G81" s="17">
        <f t="shared" si="9"/>
        <v>1.352493660185968E-2</v>
      </c>
      <c r="H81" s="11">
        <f t="shared" si="14"/>
        <v>91297.084118784565</v>
      </c>
      <c r="I81" s="11">
        <f t="shared" si="12"/>
        <v>1234.7872746412115</v>
      </c>
      <c r="J81" s="11">
        <f t="shared" si="10"/>
        <v>90679.690481463957</v>
      </c>
      <c r="K81" s="11">
        <f t="shared" si="11"/>
        <v>1553085.6036379205</v>
      </c>
      <c r="L81" s="19">
        <f t="shared" si="13"/>
        <v>17.011338517857109</v>
      </c>
    </row>
    <row r="82" spans="1:12" x14ac:dyDescent="0.2">
      <c r="A82" s="14">
        <v>73</v>
      </c>
      <c r="B82" s="15">
        <v>3</v>
      </c>
      <c r="C82" s="15">
        <v>502</v>
      </c>
      <c r="D82" s="15">
        <v>458</v>
      </c>
      <c r="E82" s="16">
        <v>0.5</v>
      </c>
      <c r="F82" s="17">
        <f t="shared" si="8"/>
        <v>6.2500000000000003E-3</v>
      </c>
      <c r="G82" s="17">
        <f t="shared" si="9"/>
        <v>6.2305295950155761E-3</v>
      </c>
      <c r="H82" s="11">
        <f t="shared" si="14"/>
        <v>90062.296844143348</v>
      </c>
      <c r="I82" s="11">
        <f t="shared" si="12"/>
        <v>561.13580588251307</v>
      </c>
      <c r="J82" s="11">
        <f t="shared" si="10"/>
        <v>89781.728941202091</v>
      </c>
      <c r="K82" s="11">
        <f t="shared" si="11"/>
        <v>1462405.9131564565</v>
      </c>
      <c r="L82" s="19">
        <f t="shared" si="13"/>
        <v>16.237715052806308</v>
      </c>
    </row>
    <row r="83" spans="1:12" x14ac:dyDescent="0.2">
      <c r="A83" s="14">
        <v>74</v>
      </c>
      <c r="B83" s="15">
        <v>7</v>
      </c>
      <c r="C83" s="15">
        <v>540</v>
      </c>
      <c r="D83" s="15">
        <v>497</v>
      </c>
      <c r="E83" s="16">
        <v>0.5</v>
      </c>
      <c r="F83" s="17">
        <f t="shared" si="8"/>
        <v>1.3500482160077145E-2</v>
      </c>
      <c r="G83" s="17">
        <f t="shared" si="9"/>
        <v>1.3409961685823753E-2</v>
      </c>
      <c r="H83" s="11">
        <f t="shared" si="14"/>
        <v>89501.161038260834</v>
      </c>
      <c r="I83" s="11">
        <f t="shared" si="12"/>
        <v>1200.2071403598195</v>
      </c>
      <c r="J83" s="11">
        <f t="shared" si="10"/>
        <v>88901.057468080922</v>
      </c>
      <c r="K83" s="11">
        <f t="shared" si="11"/>
        <v>1372624.1842152544</v>
      </c>
      <c r="L83" s="19">
        <f t="shared" si="13"/>
        <v>15.336384112698511</v>
      </c>
    </row>
    <row r="84" spans="1:12" x14ac:dyDescent="0.2">
      <c r="A84" s="14">
        <v>75</v>
      </c>
      <c r="B84" s="15">
        <v>8</v>
      </c>
      <c r="C84" s="15">
        <v>588</v>
      </c>
      <c r="D84" s="15">
        <v>533</v>
      </c>
      <c r="E84" s="16">
        <v>0.5</v>
      </c>
      <c r="F84" s="17">
        <f t="shared" si="8"/>
        <v>1.4272970561998216E-2</v>
      </c>
      <c r="G84" s="17">
        <f t="shared" si="9"/>
        <v>1.4171833480956597E-2</v>
      </c>
      <c r="H84" s="11">
        <f t="shared" si="14"/>
        <v>88300.95389790101</v>
      </c>
      <c r="I84" s="11">
        <f t="shared" si="12"/>
        <v>1251.3864148506784</v>
      </c>
      <c r="J84" s="11">
        <f t="shared" si="10"/>
        <v>87675.260690475669</v>
      </c>
      <c r="K84" s="11">
        <f t="shared" si="11"/>
        <v>1283723.1267471735</v>
      </c>
      <c r="L84" s="19">
        <f t="shared" si="13"/>
        <v>14.53804370257985</v>
      </c>
    </row>
    <row r="85" spans="1:12" x14ac:dyDescent="0.2">
      <c r="A85" s="14">
        <v>76</v>
      </c>
      <c r="B85" s="15">
        <v>9</v>
      </c>
      <c r="C85" s="15">
        <v>470</v>
      </c>
      <c r="D85" s="15">
        <v>594</v>
      </c>
      <c r="E85" s="16">
        <v>0.5</v>
      </c>
      <c r="F85" s="17">
        <f t="shared" si="8"/>
        <v>1.6917293233082706E-2</v>
      </c>
      <c r="G85" s="17">
        <f t="shared" si="9"/>
        <v>1.6775396085740912E-2</v>
      </c>
      <c r="H85" s="11">
        <f t="shared" si="14"/>
        <v>87049.567483050327</v>
      </c>
      <c r="I85" s="11">
        <f t="shared" si="12"/>
        <v>1460.2909736206018</v>
      </c>
      <c r="J85" s="11">
        <f t="shared" si="10"/>
        <v>86319.421996240024</v>
      </c>
      <c r="K85" s="11">
        <f t="shared" si="11"/>
        <v>1196047.8660566979</v>
      </c>
      <c r="L85" s="19">
        <f t="shared" si="13"/>
        <v>13.739848463802923</v>
      </c>
    </row>
    <row r="86" spans="1:12" x14ac:dyDescent="0.2">
      <c r="A86" s="14">
        <v>77</v>
      </c>
      <c r="B86" s="15">
        <v>12</v>
      </c>
      <c r="C86" s="15">
        <v>444</v>
      </c>
      <c r="D86" s="15">
        <v>464</v>
      </c>
      <c r="E86" s="16">
        <v>0.5</v>
      </c>
      <c r="F86" s="17">
        <f t="shared" si="8"/>
        <v>2.643171806167401E-2</v>
      </c>
      <c r="G86" s="17">
        <f t="shared" si="9"/>
        <v>2.6086956521739129E-2</v>
      </c>
      <c r="H86" s="11">
        <f t="shared" si="14"/>
        <v>85589.276509429721</v>
      </c>
      <c r="I86" s="11">
        <f t="shared" si="12"/>
        <v>2232.7637350286013</v>
      </c>
      <c r="J86" s="11">
        <f t="shared" si="10"/>
        <v>84472.894641915424</v>
      </c>
      <c r="K86" s="11">
        <f t="shared" si="11"/>
        <v>1109728.4440604579</v>
      </c>
      <c r="L86" s="19">
        <f t="shared" si="13"/>
        <v>12.965741612948376</v>
      </c>
    </row>
    <row r="87" spans="1:12" x14ac:dyDescent="0.2">
      <c r="A87" s="14">
        <v>78</v>
      </c>
      <c r="B87" s="15">
        <v>7</v>
      </c>
      <c r="C87" s="15">
        <v>428</v>
      </c>
      <c r="D87" s="15">
        <v>433</v>
      </c>
      <c r="E87" s="16">
        <v>0.5</v>
      </c>
      <c r="F87" s="17">
        <f t="shared" si="8"/>
        <v>1.6260162601626018E-2</v>
      </c>
      <c r="G87" s="17">
        <f t="shared" si="9"/>
        <v>1.6129032258064519E-2</v>
      </c>
      <c r="H87" s="11">
        <f t="shared" si="14"/>
        <v>83356.512774401126</v>
      </c>
      <c r="I87" s="11">
        <f t="shared" si="12"/>
        <v>1344.4598834580829</v>
      </c>
      <c r="J87" s="11">
        <f t="shared" si="10"/>
        <v>82684.282832672092</v>
      </c>
      <c r="K87" s="11">
        <f t="shared" si="11"/>
        <v>1025255.5494185424</v>
      </c>
      <c r="L87" s="19">
        <f t="shared" si="13"/>
        <v>12.299645406152349</v>
      </c>
    </row>
    <row r="88" spans="1:12" x14ac:dyDescent="0.2">
      <c r="A88" s="14">
        <v>79</v>
      </c>
      <c r="B88" s="15">
        <v>10</v>
      </c>
      <c r="C88" s="15">
        <v>457</v>
      </c>
      <c r="D88" s="15">
        <v>420</v>
      </c>
      <c r="E88" s="16">
        <v>0.5</v>
      </c>
      <c r="F88" s="17">
        <f t="shared" si="8"/>
        <v>2.2805017103762829E-2</v>
      </c>
      <c r="G88" s="17">
        <f t="shared" si="9"/>
        <v>2.2547914317925594E-2</v>
      </c>
      <c r="H88" s="11">
        <f t="shared" si="14"/>
        <v>82012.052890943043</v>
      </c>
      <c r="I88" s="11">
        <f t="shared" si="12"/>
        <v>1849.2007416221659</v>
      </c>
      <c r="J88" s="11">
        <f t="shared" si="10"/>
        <v>81087.452520131963</v>
      </c>
      <c r="K88" s="11">
        <f t="shared" si="11"/>
        <v>942571.2665858703</v>
      </c>
      <c r="L88" s="19">
        <f t="shared" si="13"/>
        <v>11.493082216089272</v>
      </c>
    </row>
    <row r="89" spans="1:12" x14ac:dyDescent="0.2">
      <c r="A89" s="14">
        <v>80</v>
      </c>
      <c r="B89" s="15">
        <v>12</v>
      </c>
      <c r="C89" s="15">
        <v>395</v>
      </c>
      <c r="D89" s="15">
        <v>444</v>
      </c>
      <c r="E89" s="16">
        <v>0.5</v>
      </c>
      <c r="F89" s="17">
        <f t="shared" si="8"/>
        <v>2.8605482717520857E-2</v>
      </c>
      <c r="G89" s="17">
        <f t="shared" si="9"/>
        <v>2.8202115158636895E-2</v>
      </c>
      <c r="H89" s="11">
        <f t="shared" si="14"/>
        <v>80162.852149320883</v>
      </c>
      <c r="I89" s="11">
        <f t="shared" si="12"/>
        <v>2260.7619877599309</v>
      </c>
      <c r="J89" s="11">
        <f t="shared" si="10"/>
        <v>79032.471155440915</v>
      </c>
      <c r="K89" s="11">
        <f t="shared" si="11"/>
        <v>861483.81406573835</v>
      </c>
      <c r="L89" s="19">
        <f t="shared" si="13"/>
        <v>10.746671194545772</v>
      </c>
    </row>
    <row r="90" spans="1:12" x14ac:dyDescent="0.2">
      <c r="A90" s="14">
        <v>81</v>
      </c>
      <c r="B90" s="15">
        <v>16</v>
      </c>
      <c r="C90" s="15">
        <v>397</v>
      </c>
      <c r="D90" s="15">
        <v>381</v>
      </c>
      <c r="E90" s="16">
        <v>0.5</v>
      </c>
      <c r="F90" s="17">
        <f t="shared" si="8"/>
        <v>4.1131105398457581E-2</v>
      </c>
      <c r="G90" s="17">
        <f t="shared" si="9"/>
        <v>4.0302267002518891E-2</v>
      </c>
      <c r="H90" s="11">
        <f t="shared" si="14"/>
        <v>77902.090161560947</v>
      </c>
      <c r="I90" s="11">
        <f t="shared" si="12"/>
        <v>3139.6308377455293</v>
      </c>
      <c r="J90" s="11">
        <f t="shared" si="10"/>
        <v>76332.274742688183</v>
      </c>
      <c r="K90" s="11">
        <f t="shared" si="11"/>
        <v>782451.34291029745</v>
      </c>
      <c r="L90" s="19">
        <f t="shared" si="13"/>
        <v>10.044035292090028</v>
      </c>
    </row>
    <row r="91" spans="1:12" x14ac:dyDescent="0.2">
      <c r="A91" s="14">
        <v>82</v>
      </c>
      <c r="B91" s="15">
        <v>12</v>
      </c>
      <c r="C91" s="15">
        <v>343</v>
      </c>
      <c r="D91" s="15">
        <v>387</v>
      </c>
      <c r="E91" s="16">
        <v>0.5</v>
      </c>
      <c r="F91" s="17">
        <f t="shared" si="8"/>
        <v>3.287671232876712E-2</v>
      </c>
      <c r="G91" s="17">
        <f t="shared" si="9"/>
        <v>3.2345013477088951E-2</v>
      </c>
      <c r="H91" s="11">
        <f t="shared" si="14"/>
        <v>74762.459323815419</v>
      </c>
      <c r="I91" s="11">
        <f t="shared" si="12"/>
        <v>2418.1927544091241</v>
      </c>
      <c r="J91" s="11">
        <f t="shared" si="10"/>
        <v>73553.362946610854</v>
      </c>
      <c r="K91" s="11">
        <f t="shared" si="11"/>
        <v>706119.06816760928</v>
      </c>
      <c r="L91" s="19">
        <f t="shared" si="13"/>
        <v>9.4448346744350147</v>
      </c>
    </row>
    <row r="92" spans="1:12" x14ac:dyDescent="0.2">
      <c r="A92" s="14">
        <v>83</v>
      </c>
      <c r="B92" s="15">
        <v>10</v>
      </c>
      <c r="C92" s="15">
        <v>361</v>
      </c>
      <c r="D92" s="15">
        <v>331</v>
      </c>
      <c r="E92" s="16">
        <v>0.5</v>
      </c>
      <c r="F92" s="17">
        <f t="shared" si="8"/>
        <v>2.8901734104046242E-2</v>
      </c>
      <c r="G92" s="17">
        <f t="shared" si="9"/>
        <v>2.8490028490028491E-2</v>
      </c>
      <c r="H92" s="11">
        <f t="shared" si="14"/>
        <v>72344.266569406289</v>
      </c>
      <c r="I92" s="11">
        <f t="shared" si="12"/>
        <v>2061.0902156526008</v>
      </c>
      <c r="J92" s="11">
        <f t="shared" si="10"/>
        <v>71313.721461579989</v>
      </c>
      <c r="K92" s="11">
        <f t="shared" si="11"/>
        <v>632565.70522099838</v>
      </c>
      <c r="L92" s="19">
        <f t="shared" si="13"/>
        <v>8.7438263627169661</v>
      </c>
    </row>
    <row r="93" spans="1:12" x14ac:dyDescent="0.2">
      <c r="A93" s="14">
        <v>84</v>
      </c>
      <c r="B93" s="15">
        <v>19</v>
      </c>
      <c r="C93" s="15">
        <v>343</v>
      </c>
      <c r="D93" s="15">
        <v>354</v>
      </c>
      <c r="E93" s="16">
        <v>0.5</v>
      </c>
      <c r="F93" s="17">
        <f t="shared" si="8"/>
        <v>5.4519368723098996E-2</v>
      </c>
      <c r="G93" s="17">
        <f t="shared" si="9"/>
        <v>5.3072625698324022E-2</v>
      </c>
      <c r="H93" s="11">
        <f t="shared" si="14"/>
        <v>70283.17635375369</v>
      </c>
      <c r="I93" s="11">
        <f t="shared" si="12"/>
        <v>3730.1127115120671</v>
      </c>
      <c r="J93" s="11">
        <f t="shared" si="10"/>
        <v>68418.119997997666</v>
      </c>
      <c r="K93" s="11">
        <f t="shared" si="11"/>
        <v>561251.98375941836</v>
      </c>
      <c r="L93" s="19">
        <f t="shared" si="13"/>
        <v>7.9855808015063188</v>
      </c>
    </row>
    <row r="94" spans="1:12" x14ac:dyDescent="0.2">
      <c r="A94" s="14">
        <v>85</v>
      </c>
      <c r="B94" s="15">
        <v>18</v>
      </c>
      <c r="C94" s="15">
        <v>296</v>
      </c>
      <c r="D94" s="15">
        <v>330</v>
      </c>
      <c r="E94" s="16">
        <v>0.5</v>
      </c>
      <c r="F94" s="17">
        <f t="shared" si="8"/>
        <v>5.7507987220447282E-2</v>
      </c>
      <c r="G94" s="17">
        <f t="shared" si="9"/>
        <v>5.5900621118012417E-2</v>
      </c>
      <c r="H94" s="11">
        <f t="shared" si="14"/>
        <v>66553.063642241628</v>
      </c>
      <c r="I94" s="11">
        <f t="shared" si="12"/>
        <v>3720.3575949079168</v>
      </c>
      <c r="J94" s="11">
        <f t="shared" si="10"/>
        <v>64692.884844787666</v>
      </c>
      <c r="K94" s="11">
        <f t="shared" si="11"/>
        <v>492833.86376142071</v>
      </c>
      <c r="L94" s="19">
        <f t="shared" si="13"/>
        <v>7.4051266281394161</v>
      </c>
    </row>
    <row r="95" spans="1:12" x14ac:dyDescent="0.2">
      <c r="A95" s="14">
        <v>86</v>
      </c>
      <c r="B95" s="15">
        <v>21</v>
      </c>
      <c r="C95" s="15">
        <v>281</v>
      </c>
      <c r="D95" s="15">
        <v>284</v>
      </c>
      <c r="E95" s="16">
        <v>0.5</v>
      </c>
      <c r="F95" s="17">
        <f t="shared" si="8"/>
        <v>7.4336283185840707E-2</v>
      </c>
      <c r="G95" s="17">
        <f t="shared" si="9"/>
        <v>7.1672354948805458E-2</v>
      </c>
      <c r="H95" s="11">
        <f t="shared" si="14"/>
        <v>62832.706047333711</v>
      </c>
      <c r="I95" s="11">
        <f t="shared" si="12"/>
        <v>4503.3680102184571</v>
      </c>
      <c r="J95" s="11">
        <f t="shared" si="10"/>
        <v>60581.022042224482</v>
      </c>
      <c r="K95" s="11">
        <f t="shared" si="11"/>
        <v>428140.97891663306</v>
      </c>
      <c r="L95" s="19">
        <f t="shared" si="13"/>
        <v>6.8139828100687234</v>
      </c>
    </row>
    <row r="96" spans="1:12" x14ac:dyDescent="0.2">
      <c r="A96" s="14">
        <v>87</v>
      </c>
      <c r="B96" s="15">
        <v>24</v>
      </c>
      <c r="C96" s="15">
        <v>230</v>
      </c>
      <c r="D96" s="15">
        <v>258</v>
      </c>
      <c r="E96" s="16">
        <v>0.5</v>
      </c>
      <c r="F96" s="17">
        <f t="shared" si="8"/>
        <v>9.8360655737704916E-2</v>
      </c>
      <c r="G96" s="17">
        <f t="shared" si="9"/>
        <v>9.375E-2</v>
      </c>
      <c r="H96" s="11">
        <f t="shared" si="14"/>
        <v>58329.338037115253</v>
      </c>
      <c r="I96" s="11">
        <f t="shared" si="12"/>
        <v>5468.3754409795547</v>
      </c>
      <c r="J96" s="11">
        <f t="shared" si="10"/>
        <v>55595.15031662547</v>
      </c>
      <c r="K96" s="11">
        <f t="shared" si="11"/>
        <v>367559.95687440858</v>
      </c>
      <c r="L96" s="19">
        <f t="shared" si="13"/>
        <v>6.3014594240813828</v>
      </c>
    </row>
    <row r="97" spans="1:12" x14ac:dyDescent="0.2">
      <c r="A97" s="14">
        <v>88</v>
      </c>
      <c r="B97" s="15">
        <v>18</v>
      </c>
      <c r="C97" s="15">
        <v>229</v>
      </c>
      <c r="D97" s="15">
        <v>223</v>
      </c>
      <c r="E97" s="16">
        <v>0.5</v>
      </c>
      <c r="F97" s="17">
        <f t="shared" si="8"/>
        <v>7.9646017699115043E-2</v>
      </c>
      <c r="G97" s="17">
        <f t="shared" si="9"/>
        <v>7.6595744680851063E-2</v>
      </c>
      <c r="H97" s="11">
        <f t="shared" si="14"/>
        <v>52860.962596135694</v>
      </c>
      <c r="I97" s="11">
        <f t="shared" si="12"/>
        <v>4048.9247945976276</v>
      </c>
      <c r="J97" s="11">
        <f t="shared" si="10"/>
        <v>50836.500198836882</v>
      </c>
      <c r="K97" s="11">
        <f t="shared" si="11"/>
        <v>311964.8065577831</v>
      </c>
      <c r="L97" s="19">
        <f t="shared" si="13"/>
        <v>5.901610398986354</v>
      </c>
    </row>
    <row r="98" spans="1:12" x14ac:dyDescent="0.2">
      <c r="A98" s="14">
        <v>89</v>
      </c>
      <c r="B98" s="15">
        <v>22</v>
      </c>
      <c r="C98" s="15">
        <v>197</v>
      </c>
      <c r="D98" s="15">
        <v>200</v>
      </c>
      <c r="E98" s="16">
        <v>0.5</v>
      </c>
      <c r="F98" s="17">
        <f t="shared" si="8"/>
        <v>0.11083123425692695</v>
      </c>
      <c r="G98" s="17">
        <f t="shared" si="9"/>
        <v>0.10501193317422435</v>
      </c>
      <c r="H98" s="11">
        <f t="shared" si="14"/>
        <v>48812.03780153807</v>
      </c>
      <c r="I98" s="11">
        <f t="shared" si="12"/>
        <v>5125.8464517128286</v>
      </c>
      <c r="J98" s="11">
        <f t="shared" si="10"/>
        <v>46249.114575681655</v>
      </c>
      <c r="K98" s="11">
        <f>K99+J98</f>
        <v>261128.30635894623</v>
      </c>
      <c r="L98" s="19">
        <f t="shared" si="13"/>
        <v>5.3496702477501987</v>
      </c>
    </row>
    <row r="99" spans="1:12" x14ac:dyDescent="0.2">
      <c r="A99" s="14">
        <v>90</v>
      </c>
      <c r="B99" s="15">
        <v>19</v>
      </c>
      <c r="C99" s="15">
        <v>163</v>
      </c>
      <c r="D99" s="15">
        <v>174</v>
      </c>
      <c r="E99" s="20">
        <v>0.5</v>
      </c>
      <c r="F99" s="21">
        <f t="shared" si="8"/>
        <v>0.11275964391691394</v>
      </c>
      <c r="G99" s="21">
        <f t="shared" si="9"/>
        <v>0.10674157303370785</v>
      </c>
      <c r="H99" s="22">
        <f t="shared" si="14"/>
        <v>43686.19134982524</v>
      </c>
      <c r="I99" s="22">
        <f t="shared" si="12"/>
        <v>4663.1327845319065</v>
      </c>
      <c r="J99" s="22">
        <f t="shared" si="10"/>
        <v>41354.624957559288</v>
      </c>
      <c r="K99" s="22">
        <f t="shared" ref="K99:K108" si="15">K100+J99</f>
        <v>214879.19178326457</v>
      </c>
      <c r="L99" s="23">
        <f t="shared" si="13"/>
        <v>4.9186982234862224</v>
      </c>
    </row>
    <row r="100" spans="1:12" x14ac:dyDescent="0.2">
      <c r="A100" s="14">
        <v>91</v>
      </c>
      <c r="B100" s="15">
        <v>25</v>
      </c>
      <c r="C100" s="15">
        <v>158</v>
      </c>
      <c r="D100" s="15">
        <v>150</v>
      </c>
      <c r="E100" s="20">
        <v>0.5</v>
      </c>
      <c r="F100" s="21">
        <f t="shared" si="8"/>
        <v>0.16233766233766234</v>
      </c>
      <c r="G100" s="21">
        <f t="shared" si="9"/>
        <v>0.15015015015015015</v>
      </c>
      <c r="H100" s="22">
        <f t="shared" si="14"/>
        <v>39023.058565293337</v>
      </c>
      <c r="I100" s="22">
        <f t="shared" si="12"/>
        <v>5859.3181028968975</v>
      </c>
      <c r="J100" s="22">
        <f t="shared" si="10"/>
        <v>36093.399513844888</v>
      </c>
      <c r="K100" s="22">
        <f t="shared" si="15"/>
        <v>173524.56682570529</v>
      </c>
      <c r="L100" s="23">
        <f t="shared" si="13"/>
        <v>4.4467187659153931</v>
      </c>
    </row>
    <row r="101" spans="1:12" x14ac:dyDescent="0.2">
      <c r="A101" s="14">
        <v>92</v>
      </c>
      <c r="B101" s="15">
        <v>18</v>
      </c>
      <c r="C101" s="15">
        <v>92</v>
      </c>
      <c r="D101" s="15">
        <v>128</v>
      </c>
      <c r="E101" s="20">
        <v>0.5</v>
      </c>
      <c r="F101" s="21">
        <f t="shared" si="8"/>
        <v>0.16363636363636364</v>
      </c>
      <c r="G101" s="21">
        <f t="shared" si="9"/>
        <v>0.15126050420168066</v>
      </c>
      <c r="H101" s="22">
        <f t="shared" si="14"/>
        <v>33163.740462396439</v>
      </c>
      <c r="I101" s="22">
        <f t="shared" si="12"/>
        <v>5016.3641035557639</v>
      </c>
      <c r="J101" s="22">
        <f t="shared" si="10"/>
        <v>30655.55841061856</v>
      </c>
      <c r="K101" s="22">
        <f t="shared" si="15"/>
        <v>137431.16731186039</v>
      </c>
      <c r="L101" s="23">
        <f t="shared" si="13"/>
        <v>4.1440189012361337</v>
      </c>
    </row>
    <row r="102" spans="1:12" x14ac:dyDescent="0.2">
      <c r="A102" s="14">
        <v>93</v>
      </c>
      <c r="B102" s="15">
        <v>14</v>
      </c>
      <c r="C102" s="15">
        <v>80</v>
      </c>
      <c r="D102" s="15">
        <v>79</v>
      </c>
      <c r="E102" s="20">
        <v>0.5</v>
      </c>
      <c r="F102" s="21">
        <f t="shared" si="8"/>
        <v>0.1761006289308176</v>
      </c>
      <c r="G102" s="21">
        <f t="shared" si="9"/>
        <v>0.16184971098265896</v>
      </c>
      <c r="H102" s="22">
        <f t="shared" si="14"/>
        <v>28147.376358840676</v>
      </c>
      <c r="I102" s="22">
        <f t="shared" si="12"/>
        <v>4555.6447285984914</v>
      </c>
      <c r="J102" s="22">
        <f t="shared" si="10"/>
        <v>25869.553994541431</v>
      </c>
      <c r="K102" s="22">
        <f t="shared" si="15"/>
        <v>106775.60890124184</v>
      </c>
      <c r="L102" s="23">
        <f t="shared" si="13"/>
        <v>3.7934480123475236</v>
      </c>
    </row>
    <row r="103" spans="1:12" x14ac:dyDescent="0.2">
      <c r="A103" s="14">
        <v>94</v>
      </c>
      <c r="B103" s="15">
        <v>11</v>
      </c>
      <c r="C103" s="15">
        <v>57</v>
      </c>
      <c r="D103" s="15">
        <v>70</v>
      </c>
      <c r="E103" s="20">
        <v>0.5</v>
      </c>
      <c r="F103" s="21">
        <f t="shared" si="8"/>
        <v>0.17322834645669291</v>
      </c>
      <c r="G103" s="21">
        <f t="shared" si="9"/>
        <v>0.15942028985507245</v>
      </c>
      <c r="H103" s="22">
        <f t="shared" si="14"/>
        <v>23591.731630242186</v>
      </c>
      <c r="I103" s="22">
        <f t="shared" si="12"/>
        <v>3761.0006946762901</v>
      </c>
      <c r="J103" s="22">
        <f t="shared" si="10"/>
        <v>21711.231282904038</v>
      </c>
      <c r="K103" s="22">
        <f t="shared" si="15"/>
        <v>80906.054906700403</v>
      </c>
      <c r="L103" s="23">
        <f t="shared" si="13"/>
        <v>3.4294241802491139</v>
      </c>
    </row>
    <row r="104" spans="1:12" x14ac:dyDescent="0.2">
      <c r="A104" s="14">
        <v>95</v>
      </c>
      <c r="B104" s="15">
        <v>9</v>
      </c>
      <c r="C104" s="15">
        <v>46</v>
      </c>
      <c r="D104" s="15">
        <v>47</v>
      </c>
      <c r="E104" s="20">
        <v>0.5</v>
      </c>
      <c r="F104" s="21">
        <f t="shared" si="8"/>
        <v>0.19354838709677419</v>
      </c>
      <c r="G104" s="21">
        <f t="shared" si="9"/>
        <v>0.17647058823529413</v>
      </c>
      <c r="H104" s="22">
        <f t="shared" si="14"/>
        <v>19830.730935565894</v>
      </c>
      <c r="I104" s="22">
        <f t="shared" si="12"/>
        <v>3499.5407533351581</v>
      </c>
      <c r="J104" s="22">
        <f t="shared" si="10"/>
        <v>18080.960558898318</v>
      </c>
      <c r="K104" s="22">
        <f t="shared" si="15"/>
        <v>59194.823623796365</v>
      </c>
      <c r="L104" s="23">
        <f t="shared" si="13"/>
        <v>2.9850046282273945</v>
      </c>
    </row>
    <row r="105" spans="1:12" x14ac:dyDescent="0.2">
      <c r="A105" s="14">
        <v>96</v>
      </c>
      <c r="B105" s="15">
        <v>9</v>
      </c>
      <c r="C105" s="15">
        <v>39</v>
      </c>
      <c r="D105" s="15">
        <v>37</v>
      </c>
      <c r="E105" s="20">
        <v>0.5</v>
      </c>
      <c r="F105" s="21">
        <f t="shared" si="8"/>
        <v>0.23684210526315788</v>
      </c>
      <c r="G105" s="21">
        <f t="shared" si="9"/>
        <v>0.21176470588235291</v>
      </c>
      <c r="H105" s="22">
        <f t="shared" si="14"/>
        <v>16331.190182230737</v>
      </c>
      <c r="I105" s="22">
        <f t="shared" si="12"/>
        <v>3458.3696856488614</v>
      </c>
      <c r="J105" s="22">
        <f t="shared" si="10"/>
        <v>14602.005339406307</v>
      </c>
      <c r="K105" s="22">
        <f t="shared" si="15"/>
        <v>41113.863064898047</v>
      </c>
      <c r="L105" s="23">
        <f t="shared" si="13"/>
        <v>2.5175056199904073</v>
      </c>
    </row>
    <row r="106" spans="1:12" x14ac:dyDescent="0.2">
      <c r="A106" s="14">
        <v>97</v>
      </c>
      <c r="B106" s="15">
        <v>9</v>
      </c>
      <c r="C106" s="15">
        <v>20</v>
      </c>
      <c r="D106" s="15">
        <v>29</v>
      </c>
      <c r="E106" s="20">
        <v>0.5</v>
      </c>
      <c r="F106" s="21">
        <f t="shared" si="8"/>
        <v>0.36734693877551022</v>
      </c>
      <c r="G106" s="21">
        <f t="shared" si="9"/>
        <v>0.31034482758620691</v>
      </c>
      <c r="H106" s="22">
        <f t="shared" si="14"/>
        <v>12872.820496581877</v>
      </c>
      <c r="I106" s="22">
        <f t="shared" si="12"/>
        <v>3995.0132575598927</v>
      </c>
      <c r="J106" s="22">
        <f t="shared" si="10"/>
        <v>10875.313867801931</v>
      </c>
      <c r="K106" s="22">
        <f t="shared" si="15"/>
        <v>26511.85772549174</v>
      </c>
      <c r="L106" s="23">
        <f t="shared" si="13"/>
        <v>2.0595220552117106</v>
      </c>
    </row>
    <row r="107" spans="1:12" x14ac:dyDescent="0.2">
      <c r="A107" s="14">
        <v>98</v>
      </c>
      <c r="B107" s="15">
        <v>4</v>
      </c>
      <c r="C107" s="15">
        <v>22</v>
      </c>
      <c r="D107" s="15">
        <v>13</v>
      </c>
      <c r="E107" s="20">
        <v>0.5</v>
      </c>
      <c r="F107" s="21">
        <f t="shared" si="8"/>
        <v>0.22857142857142856</v>
      </c>
      <c r="G107" s="21">
        <f t="shared" si="9"/>
        <v>0.20512820512820512</v>
      </c>
      <c r="H107" s="22">
        <f t="shared" si="14"/>
        <v>8877.8072390219841</v>
      </c>
      <c r="I107" s="22">
        <f t="shared" si="12"/>
        <v>1821.0886644147658</v>
      </c>
      <c r="J107" s="22">
        <f t="shared" si="10"/>
        <v>7967.2629068146016</v>
      </c>
      <c r="K107" s="22">
        <f t="shared" si="15"/>
        <v>15636.543857689809</v>
      </c>
      <c r="L107" s="23">
        <f t="shared" si="13"/>
        <v>1.7613069800569803</v>
      </c>
    </row>
    <row r="108" spans="1:12" x14ac:dyDescent="0.2">
      <c r="A108" s="14">
        <v>99</v>
      </c>
      <c r="B108" s="15">
        <v>3</v>
      </c>
      <c r="C108" s="15">
        <v>11</v>
      </c>
      <c r="D108" s="15">
        <v>18</v>
      </c>
      <c r="E108" s="20">
        <v>0.5</v>
      </c>
      <c r="F108" s="21">
        <f t="shared" si="8"/>
        <v>0.20689655172413793</v>
      </c>
      <c r="G108" s="21">
        <f t="shared" si="9"/>
        <v>0.1875</v>
      </c>
      <c r="H108" s="22">
        <f t="shared" si="14"/>
        <v>7056.7185746072182</v>
      </c>
      <c r="I108" s="22">
        <f t="shared" si="12"/>
        <v>1323.1347327388535</v>
      </c>
      <c r="J108" s="22">
        <f t="shared" si="10"/>
        <v>6395.1512082377922</v>
      </c>
      <c r="K108" s="22">
        <f t="shared" si="15"/>
        <v>7669.2809508752071</v>
      </c>
      <c r="L108" s="23">
        <f t="shared" si="13"/>
        <v>1.0868055555555558</v>
      </c>
    </row>
    <row r="109" spans="1:12" x14ac:dyDescent="0.2">
      <c r="A109" s="14" t="s">
        <v>24</v>
      </c>
      <c r="B109" s="22">
        <v>4</v>
      </c>
      <c r="C109" s="22">
        <v>16</v>
      </c>
      <c r="D109" s="22">
        <v>20</v>
      </c>
      <c r="E109" s="20"/>
      <c r="F109" s="21">
        <f t="shared" si="8"/>
        <v>0.22222222222222221</v>
      </c>
      <c r="G109" s="21">
        <v>1</v>
      </c>
      <c r="H109" s="22">
        <f>H108-I108</f>
        <v>5733.5838418683652</v>
      </c>
      <c r="I109" s="22">
        <f>H109*G109</f>
        <v>5733.5838418683652</v>
      </c>
      <c r="J109" s="22">
        <f>H109*F109</f>
        <v>1274.1297426374144</v>
      </c>
      <c r="K109" s="22">
        <f>J109</f>
        <v>1274.1297426374144</v>
      </c>
      <c r="L109" s="23">
        <f>K109/H109</f>
        <v>0.22222222222222221</v>
      </c>
    </row>
    <row r="110" spans="1:12" x14ac:dyDescent="0.2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ht="11.25" x14ac:dyDescent="0.2">
      <c r="A112" s="26" t="s">
        <v>11</v>
      </c>
      <c r="B112" s="27"/>
      <c r="C112" s="27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1.25" x14ac:dyDescent="0.2">
      <c r="A113" s="30" t="s">
        <v>29</v>
      </c>
      <c r="B113" s="31"/>
      <c r="C113" s="31"/>
      <c r="D113" s="31"/>
      <c r="H113" s="31"/>
      <c r="I113" s="31"/>
      <c r="J113" s="31"/>
      <c r="K113" s="31"/>
      <c r="L113" s="28"/>
    </row>
    <row r="114" spans="1:12" s="29" customFormat="1" ht="11.25" x14ac:dyDescent="0.2">
      <c r="A114" s="32" t="s">
        <v>12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13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14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15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16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30" t="s">
        <v>17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30" t="s">
        <v>18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1.25" x14ac:dyDescent="0.2">
      <c r="A121" s="30" t="s">
        <v>19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1.25" x14ac:dyDescent="0.2">
      <c r="A122" s="30" t="s">
        <v>20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1.25" x14ac:dyDescent="0.2">
      <c r="A123" s="30" t="s">
        <v>21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1.25" x14ac:dyDescent="0.2">
      <c r="A124" s="30" t="s">
        <v>22</v>
      </c>
      <c r="B124" s="33"/>
      <c r="C124" s="33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1.25" x14ac:dyDescent="0.2">
      <c r="A125" s="27"/>
      <c r="B125" s="27"/>
      <c r="C125" s="27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1.25" x14ac:dyDescent="0.2">
      <c r="A126" s="4" t="s">
        <v>289</v>
      </c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s="29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8"/>
    </row>
    <row r="129" spans="1:12" s="29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8"/>
    </row>
    <row r="130" spans="1:12" s="29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8"/>
    </row>
    <row r="131" spans="1:12" s="29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8"/>
    </row>
    <row r="132" spans="1:12" x14ac:dyDescent="0.2">
      <c r="L132" s="12"/>
    </row>
    <row r="133" spans="1:12" x14ac:dyDescent="0.2">
      <c r="L133" s="12"/>
    </row>
    <row r="134" spans="1:12" x14ac:dyDescent="0.2">
      <c r="L134" s="12"/>
    </row>
    <row r="135" spans="1:12" x14ac:dyDescent="0.2">
      <c r="L135" s="12"/>
    </row>
    <row r="136" spans="1:12" x14ac:dyDescent="0.2">
      <c r="L136" s="12"/>
    </row>
    <row r="137" spans="1:12" x14ac:dyDescent="0.2">
      <c r="L137" s="12"/>
    </row>
    <row r="138" spans="1:12" x14ac:dyDescent="0.2">
      <c r="L138" s="12"/>
    </row>
    <row r="139" spans="1:12" x14ac:dyDescent="0.2">
      <c r="L139" s="12"/>
    </row>
    <row r="140" spans="1:12" x14ac:dyDescent="0.2">
      <c r="L140" s="12"/>
    </row>
    <row r="141" spans="1:12" x14ac:dyDescent="0.2">
      <c r="L141" s="12"/>
    </row>
    <row r="142" spans="1:12" x14ac:dyDescent="0.2">
      <c r="L142" s="12"/>
    </row>
    <row r="143" spans="1:12" x14ac:dyDescent="0.2">
      <c r="L143" s="12"/>
    </row>
    <row r="144" spans="1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27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8" customFormat="1" ht="14.25" x14ac:dyDescent="0.2">
      <c r="A6" s="35" t="s">
        <v>0</v>
      </c>
      <c r="B6" s="36" t="s">
        <v>1</v>
      </c>
      <c r="C6" s="77" t="s">
        <v>2</v>
      </c>
      <c r="D6" s="77"/>
      <c r="E6" s="37" t="s">
        <v>3</v>
      </c>
      <c r="F6" s="37" t="s">
        <v>4</v>
      </c>
      <c r="G6" s="37" t="s">
        <v>5</v>
      </c>
      <c r="H6" s="36" t="s">
        <v>6</v>
      </c>
      <c r="I6" s="36" t="s">
        <v>7</v>
      </c>
      <c r="J6" s="36" t="s">
        <v>8</v>
      </c>
      <c r="K6" s="36" t="s">
        <v>9</v>
      </c>
      <c r="L6" s="37" t="s">
        <v>10</v>
      </c>
    </row>
    <row r="7" spans="1:13" s="38" customFormat="1" x14ac:dyDescent="0.2">
      <c r="A7" s="39"/>
      <c r="B7" s="40"/>
      <c r="C7" s="41">
        <v>40544</v>
      </c>
      <c r="D7" s="42">
        <v>40909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15">
        <v>2</v>
      </c>
      <c r="C9" s="15">
        <v>984</v>
      </c>
      <c r="D9" s="15">
        <v>1059</v>
      </c>
      <c r="E9" s="16">
        <v>0.5</v>
      </c>
      <c r="F9" s="17">
        <f t="shared" ref="F9:F40" si="0">B9/((C9+D9)/2)</f>
        <v>1.9579050416054823E-3</v>
      </c>
      <c r="G9" s="17">
        <f t="shared" ref="G9:G72" si="1">F9/((1+(1-E9)*F9))</f>
        <v>1.9559902200488996E-3</v>
      </c>
      <c r="H9" s="11">
        <v>100000</v>
      </c>
      <c r="I9" s="11">
        <f>H9*G9</f>
        <v>195.59902200488995</v>
      </c>
      <c r="J9" s="11">
        <f t="shared" ref="J9:J72" si="2">H10+I9*E9</f>
        <v>99902.200488997565</v>
      </c>
      <c r="K9" s="11">
        <f t="shared" ref="K9:K72" si="3">K10+J9</f>
        <v>8724130.4892889597</v>
      </c>
      <c r="L9" s="18">
        <f>K9/H9</f>
        <v>87.241304892889602</v>
      </c>
    </row>
    <row r="10" spans="1:13" x14ac:dyDescent="0.2">
      <c r="A10" s="14">
        <v>1</v>
      </c>
      <c r="B10" s="8">
        <v>0</v>
      </c>
      <c r="C10" s="15">
        <v>1067</v>
      </c>
      <c r="D10" s="15">
        <v>1020</v>
      </c>
      <c r="E10" s="16">
        <v>0.5</v>
      </c>
      <c r="F10" s="17">
        <f t="shared" si="0"/>
        <v>0</v>
      </c>
      <c r="G10" s="17">
        <f t="shared" si="1"/>
        <v>0</v>
      </c>
      <c r="H10" s="11">
        <f>H9-I9</f>
        <v>99804.400977995116</v>
      </c>
      <c r="I10" s="11">
        <f t="shared" ref="I10:I73" si="4">H10*G10</f>
        <v>0</v>
      </c>
      <c r="J10" s="11">
        <f t="shared" si="2"/>
        <v>99804.400977995116</v>
      </c>
      <c r="K10" s="11">
        <f t="shared" si="3"/>
        <v>8624228.288799962</v>
      </c>
      <c r="L10" s="19">
        <f t="shared" ref="L10:L73" si="5">K10/H10</f>
        <v>86.411302550690451</v>
      </c>
    </row>
    <row r="11" spans="1:13" x14ac:dyDescent="0.2">
      <c r="A11" s="14">
        <v>2</v>
      </c>
      <c r="B11" s="8">
        <v>0</v>
      </c>
      <c r="C11" s="15">
        <v>1059</v>
      </c>
      <c r="D11" s="15">
        <v>1044</v>
      </c>
      <c r="E11" s="16">
        <v>0.5</v>
      </c>
      <c r="F11" s="17">
        <f t="shared" si="0"/>
        <v>0</v>
      </c>
      <c r="G11" s="17">
        <f t="shared" si="1"/>
        <v>0</v>
      </c>
      <c r="H11" s="11">
        <f t="shared" ref="H11:H74" si="6">H10-I10</f>
        <v>99804.400977995116</v>
      </c>
      <c r="I11" s="11">
        <f t="shared" si="4"/>
        <v>0</v>
      </c>
      <c r="J11" s="11">
        <f t="shared" si="2"/>
        <v>99804.400977995116</v>
      </c>
      <c r="K11" s="11">
        <f t="shared" si="3"/>
        <v>8524423.8878219668</v>
      </c>
      <c r="L11" s="19">
        <f t="shared" si="5"/>
        <v>85.411302550690451</v>
      </c>
    </row>
    <row r="12" spans="1:13" x14ac:dyDescent="0.2">
      <c r="A12" s="14">
        <v>3</v>
      </c>
      <c r="B12" s="8">
        <v>0</v>
      </c>
      <c r="C12" s="15">
        <v>998</v>
      </c>
      <c r="D12" s="15">
        <v>1044</v>
      </c>
      <c r="E12" s="16">
        <v>0.5</v>
      </c>
      <c r="F12" s="17">
        <f t="shared" si="0"/>
        <v>0</v>
      </c>
      <c r="G12" s="17">
        <f t="shared" si="1"/>
        <v>0</v>
      </c>
      <c r="H12" s="11">
        <f t="shared" si="6"/>
        <v>99804.400977995116</v>
      </c>
      <c r="I12" s="11">
        <f t="shared" si="4"/>
        <v>0</v>
      </c>
      <c r="J12" s="11">
        <f t="shared" si="2"/>
        <v>99804.400977995116</v>
      </c>
      <c r="K12" s="11">
        <f t="shared" si="3"/>
        <v>8424619.4868439715</v>
      </c>
      <c r="L12" s="19">
        <f t="shared" si="5"/>
        <v>84.411302550690451</v>
      </c>
    </row>
    <row r="13" spans="1:13" x14ac:dyDescent="0.2">
      <c r="A13" s="14">
        <v>4</v>
      </c>
      <c r="B13" s="8">
        <v>0</v>
      </c>
      <c r="C13" s="15">
        <v>973</v>
      </c>
      <c r="D13" s="15">
        <v>988</v>
      </c>
      <c r="E13" s="16">
        <v>0.5</v>
      </c>
      <c r="F13" s="17">
        <f t="shared" si="0"/>
        <v>0</v>
      </c>
      <c r="G13" s="17">
        <f t="shared" si="1"/>
        <v>0</v>
      </c>
      <c r="H13" s="11">
        <f t="shared" si="6"/>
        <v>99804.400977995116</v>
      </c>
      <c r="I13" s="11">
        <f t="shared" si="4"/>
        <v>0</v>
      </c>
      <c r="J13" s="11">
        <f t="shared" si="2"/>
        <v>99804.400977995116</v>
      </c>
      <c r="K13" s="11">
        <f t="shared" si="3"/>
        <v>8324815.0858659772</v>
      </c>
      <c r="L13" s="19">
        <f t="shared" si="5"/>
        <v>83.411302550690465</v>
      </c>
    </row>
    <row r="14" spans="1:13" x14ac:dyDescent="0.2">
      <c r="A14" s="14">
        <v>5</v>
      </c>
      <c r="B14" s="8">
        <v>0</v>
      </c>
      <c r="C14" s="15">
        <v>968</v>
      </c>
      <c r="D14" s="15">
        <v>990</v>
      </c>
      <c r="E14" s="16">
        <v>0.5</v>
      </c>
      <c r="F14" s="17">
        <f t="shared" si="0"/>
        <v>0</v>
      </c>
      <c r="G14" s="17">
        <f t="shared" si="1"/>
        <v>0</v>
      </c>
      <c r="H14" s="11">
        <f t="shared" si="6"/>
        <v>99804.400977995116</v>
      </c>
      <c r="I14" s="11">
        <f t="shared" si="4"/>
        <v>0</v>
      </c>
      <c r="J14" s="11">
        <f t="shared" si="2"/>
        <v>99804.400977995116</v>
      </c>
      <c r="K14" s="11">
        <f t="shared" si="3"/>
        <v>8225010.684887982</v>
      </c>
      <c r="L14" s="19">
        <f t="shared" si="5"/>
        <v>82.411302550690451</v>
      </c>
    </row>
    <row r="15" spans="1:13" x14ac:dyDescent="0.2">
      <c r="A15" s="14">
        <v>6</v>
      </c>
      <c r="B15" s="8">
        <v>0</v>
      </c>
      <c r="C15" s="15">
        <v>865</v>
      </c>
      <c r="D15" s="15">
        <v>972</v>
      </c>
      <c r="E15" s="16">
        <v>0.5</v>
      </c>
      <c r="F15" s="17">
        <f t="shared" si="0"/>
        <v>0</v>
      </c>
      <c r="G15" s="17">
        <f t="shared" si="1"/>
        <v>0</v>
      </c>
      <c r="H15" s="11">
        <f t="shared" si="6"/>
        <v>99804.400977995116</v>
      </c>
      <c r="I15" s="11">
        <f t="shared" si="4"/>
        <v>0</v>
      </c>
      <c r="J15" s="11">
        <f t="shared" si="2"/>
        <v>99804.400977995116</v>
      </c>
      <c r="K15" s="11">
        <f t="shared" si="3"/>
        <v>8125206.2839099867</v>
      </c>
      <c r="L15" s="19">
        <f t="shared" si="5"/>
        <v>81.411302550690451</v>
      </c>
    </row>
    <row r="16" spans="1:13" x14ac:dyDescent="0.2">
      <c r="A16" s="14">
        <v>7</v>
      </c>
      <c r="B16" s="8">
        <v>0</v>
      </c>
      <c r="C16" s="15">
        <v>890</v>
      </c>
      <c r="D16" s="15">
        <v>858</v>
      </c>
      <c r="E16" s="16">
        <v>0.5</v>
      </c>
      <c r="F16" s="17">
        <f t="shared" si="0"/>
        <v>0</v>
      </c>
      <c r="G16" s="17">
        <f t="shared" si="1"/>
        <v>0</v>
      </c>
      <c r="H16" s="11">
        <f t="shared" si="6"/>
        <v>99804.400977995116</v>
      </c>
      <c r="I16" s="11">
        <f t="shared" si="4"/>
        <v>0</v>
      </c>
      <c r="J16" s="11">
        <f t="shared" si="2"/>
        <v>99804.400977995116</v>
      </c>
      <c r="K16" s="11">
        <f t="shared" si="3"/>
        <v>8025401.8829319915</v>
      </c>
      <c r="L16" s="19">
        <f t="shared" si="5"/>
        <v>80.411302550690451</v>
      </c>
    </row>
    <row r="17" spans="1:12" x14ac:dyDescent="0.2">
      <c r="A17" s="14">
        <v>8</v>
      </c>
      <c r="B17" s="8">
        <v>0</v>
      </c>
      <c r="C17" s="15">
        <v>842</v>
      </c>
      <c r="D17" s="15">
        <v>871</v>
      </c>
      <c r="E17" s="16">
        <v>0.5</v>
      </c>
      <c r="F17" s="17">
        <f t="shared" si="0"/>
        <v>0</v>
      </c>
      <c r="G17" s="17">
        <f t="shared" si="1"/>
        <v>0</v>
      </c>
      <c r="H17" s="11">
        <f t="shared" si="6"/>
        <v>99804.400977995116</v>
      </c>
      <c r="I17" s="11">
        <f t="shared" si="4"/>
        <v>0</v>
      </c>
      <c r="J17" s="11">
        <f t="shared" si="2"/>
        <v>99804.400977995116</v>
      </c>
      <c r="K17" s="11">
        <f t="shared" si="3"/>
        <v>7925597.4819539962</v>
      </c>
      <c r="L17" s="19">
        <f t="shared" si="5"/>
        <v>79.411302550690451</v>
      </c>
    </row>
    <row r="18" spans="1:12" x14ac:dyDescent="0.2">
      <c r="A18" s="14">
        <v>9</v>
      </c>
      <c r="B18" s="8">
        <v>0</v>
      </c>
      <c r="C18" s="15">
        <v>862</v>
      </c>
      <c r="D18" s="15">
        <v>842</v>
      </c>
      <c r="E18" s="16">
        <v>0.5</v>
      </c>
      <c r="F18" s="17">
        <f t="shared" si="0"/>
        <v>0</v>
      </c>
      <c r="G18" s="17">
        <f t="shared" si="1"/>
        <v>0</v>
      </c>
      <c r="H18" s="11">
        <f t="shared" si="6"/>
        <v>99804.400977995116</v>
      </c>
      <c r="I18" s="11">
        <f t="shared" si="4"/>
        <v>0</v>
      </c>
      <c r="J18" s="11">
        <f t="shared" si="2"/>
        <v>99804.400977995116</v>
      </c>
      <c r="K18" s="11">
        <f t="shared" si="3"/>
        <v>7825793.080976001</v>
      </c>
      <c r="L18" s="19">
        <f t="shared" si="5"/>
        <v>78.411302550690451</v>
      </c>
    </row>
    <row r="19" spans="1:12" x14ac:dyDescent="0.2">
      <c r="A19" s="14">
        <v>10</v>
      </c>
      <c r="B19" s="8">
        <v>0</v>
      </c>
      <c r="C19" s="15">
        <v>824</v>
      </c>
      <c r="D19" s="15">
        <v>859</v>
      </c>
      <c r="E19" s="16">
        <v>0.5</v>
      </c>
      <c r="F19" s="17">
        <f t="shared" si="0"/>
        <v>0</v>
      </c>
      <c r="G19" s="17">
        <f t="shared" si="1"/>
        <v>0</v>
      </c>
      <c r="H19" s="11">
        <f t="shared" si="6"/>
        <v>99804.400977995116</v>
      </c>
      <c r="I19" s="11">
        <f t="shared" si="4"/>
        <v>0</v>
      </c>
      <c r="J19" s="11">
        <f t="shared" si="2"/>
        <v>99804.400977995116</v>
      </c>
      <c r="K19" s="11">
        <f t="shared" si="3"/>
        <v>7725988.6799980057</v>
      </c>
      <c r="L19" s="19">
        <f t="shared" si="5"/>
        <v>77.411302550690451</v>
      </c>
    </row>
    <row r="20" spans="1:12" x14ac:dyDescent="0.2">
      <c r="A20" s="14">
        <v>11</v>
      </c>
      <c r="B20" s="8">
        <v>0</v>
      </c>
      <c r="C20" s="15">
        <v>795</v>
      </c>
      <c r="D20" s="15">
        <v>819</v>
      </c>
      <c r="E20" s="16">
        <v>0.5</v>
      </c>
      <c r="F20" s="17">
        <f t="shared" si="0"/>
        <v>0</v>
      </c>
      <c r="G20" s="17">
        <f t="shared" si="1"/>
        <v>0</v>
      </c>
      <c r="H20" s="11">
        <f t="shared" si="6"/>
        <v>99804.400977995116</v>
      </c>
      <c r="I20" s="11">
        <f t="shared" si="4"/>
        <v>0</v>
      </c>
      <c r="J20" s="11">
        <f t="shared" si="2"/>
        <v>99804.400977995116</v>
      </c>
      <c r="K20" s="11">
        <f t="shared" si="3"/>
        <v>7626184.2790200105</v>
      </c>
      <c r="L20" s="19">
        <f t="shared" si="5"/>
        <v>76.411302550690451</v>
      </c>
    </row>
    <row r="21" spans="1:12" x14ac:dyDescent="0.2">
      <c r="A21" s="14">
        <v>12</v>
      </c>
      <c r="B21" s="8">
        <v>0</v>
      </c>
      <c r="C21" s="15">
        <v>801</v>
      </c>
      <c r="D21" s="15">
        <v>794</v>
      </c>
      <c r="E21" s="16">
        <v>0.5</v>
      </c>
      <c r="F21" s="17">
        <f t="shared" si="0"/>
        <v>0</v>
      </c>
      <c r="G21" s="17">
        <f t="shared" si="1"/>
        <v>0</v>
      </c>
      <c r="H21" s="11">
        <f t="shared" si="6"/>
        <v>99804.400977995116</v>
      </c>
      <c r="I21" s="11">
        <f t="shared" si="4"/>
        <v>0</v>
      </c>
      <c r="J21" s="11">
        <f t="shared" si="2"/>
        <v>99804.400977995116</v>
      </c>
      <c r="K21" s="11">
        <f t="shared" si="3"/>
        <v>7526379.8780420152</v>
      </c>
      <c r="L21" s="19">
        <f t="shared" si="5"/>
        <v>75.411302550690451</v>
      </c>
    </row>
    <row r="22" spans="1:12" x14ac:dyDescent="0.2">
      <c r="A22" s="14">
        <v>13</v>
      </c>
      <c r="B22" s="8">
        <v>0</v>
      </c>
      <c r="C22" s="15">
        <v>820</v>
      </c>
      <c r="D22" s="15">
        <v>792</v>
      </c>
      <c r="E22" s="16">
        <v>0.5</v>
      </c>
      <c r="F22" s="17">
        <f t="shared" si="0"/>
        <v>0</v>
      </c>
      <c r="G22" s="17">
        <f t="shared" si="1"/>
        <v>0</v>
      </c>
      <c r="H22" s="11">
        <f t="shared" si="6"/>
        <v>99804.400977995116</v>
      </c>
      <c r="I22" s="11">
        <f t="shared" si="4"/>
        <v>0</v>
      </c>
      <c r="J22" s="11">
        <f t="shared" si="2"/>
        <v>99804.400977995116</v>
      </c>
      <c r="K22" s="11">
        <f t="shared" si="3"/>
        <v>7426575.47706402</v>
      </c>
      <c r="L22" s="19">
        <f t="shared" si="5"/>
        <v>74.411302550690451</v>
      </c>
    </row>
    <row r="23" spans="1:12" x14ac:dyDescent="0.2">
      <c r="A23" s="14">
        <v>14</v>
      </c>
      <c r="B23" s="8">
        <v>0</v>
      </c>
      <c r="C23" s="15">
        <v>817</v>
      </c>
      <c r="D23" s="15">
        <v>815</v>
      </c>
      <c r="E23" s="16">
        <v>0.5</v>
      </c>
      <c r="F23" s="17">
        <f t="shared" si="0"/>
        <v>0</v>
      </c>
      <c r="G23" s="17">
        <f t="shared" si="1"/>
        <v>0</v>
      </c>
      <c r="H23" s="11">
        <f t="shared" si="6"/>
        <v>99804.400977995116</v>
      </c>
      <c r="I23" s="11">
        <f t="shared" si="4"/>
        <v>0</v>
      </c>
      <c r="J23" s="11">
        <f t="shared" si="2"/>
        <v>99804.400977995116</v>
      </c>
      <c r="K23" s="11">
        <f t="shared" si="3"/>
        <v>7326771.0760860248</v>
      </c>
      <c r="L23" s="19">
        <f t="shared" si="5"/>
        <v>73.411302550690451</v>
      </c>
    </row>
    <row r="24" spans="1:12" x14ac:dyDescent="0.2">
      <c r="A24" s="14">
        <v>15</v>
      </c>
      <c r="B24" s="8">
        <v>0</v>
      </c>
      <c r="C24" s="15">
        <v>808</v>
      </c>
      <c r="D24" s="15">
        <v>817</v>
      </c>
      <c r="E24" s="16">
        <v>0.5</v>
      </c>
      <c r="F24" s="17">
        <f t="shared" si="0"/>
        <v>0</v>
      </c>
      <c r="G24" s="17">
        <f t="shared" si="1"/>
        <v>0</v>
      </c>
      <c r="H24" s="11">
        <f t="shared" si="6"/>
        <v>99804.400977995116</v>
      </c>
      <c r="I24" s="11">
        <f t="shared" si="4"/>
        <v>0</v>
      </c>
      <c r="J24" s="11">
        <f t="shared" si="2"/>
        <v>99804.400977995116</v>
      </c>
      <c r="K24" s="11">
        <f t="shared" si="3"/>
        <v>7226966.6751080295</v>
      </c>
      <c r="L24" s="19">
        <f t="shared" si="5"/>
        <v>72.411302550690436</v>
      </c>
    </row>
    <row r="25" spans="1:12" x14ac:dyDescent="0.2">
      <c r="A25" s="14">
        <v>16</v>
      </c>
      <c r="B25" s="8">
        <v>0</v>
      </c>
      <c r="C25" s="15">
        <v>857</v>
      </c>
      <c r="D25" s="15">
        <v>801</v>
      </c>
      <c r="E25" s="16">
        <v>0.5</v>
      </c>
      <c r="F25" s="17">
        <f t="shared" si="0"/>
        <v>0</v>
      </c>
      <c r="G25" s="17">
        <f t="shared" si="1"/>
        <v>0</v>
      </c>
      <c r="H25" s="11">
        <f t="shared" si="6"/>
        <v>99804.400977995116</v>
      </c>
      <c r="I25" s="11">
        <f t="shared" si="4"/>
        <v>0</v>
      </c>
      <c r="J25" s="11">
        <f t="shared" si="2"/>
        <v>99804.400977995116</v>
      </c>
      <c r="K25" s="11">
        <f t="shared" si="3"/>
        <v>7127162.2741300343</v>
      </c>
      <c r="L25" s="19">
        <f t="shared" si="5"/>
        <v>71.411302550690436</v>
      </c>
    </row>
    <row r="26" spans="1:12" x14ac:dyDescent="0.2">
      <c r="A26" s="14">
        <v>17</v>
      </c>
      <c r="B26" s="15">
        <v>1</v>
      </c>
      <c r="C26" s="15">
        <v>876</v>
      </c>
      <c r="D26" s="15">
        <v>848</v>
      </c>
      <c r="E26" s="16">
        <v>0.5</v>
      </c>
      <c r="F26" s="17">
        <f t="shared" si="0"/>
        <v>1.1600928074245939E-3</v>
      </c>
      <c r="G26" s="17">
        <f t="shared" si="1"/>
        <v>1.1594202898550724E-3</v>
      </c>
      <c r="H26" s="11">
        <f t="shared" si="6"/>
        <v>99804.400977995116</v>
      </c>
      <c r="I26" s="11">
        <f t="shared" si="4"/>
        <v>115.71524751071897</v>
      </c>
      <c r="J26" s="11">
        <f t="shared" si="2"/>
        <v>99746.543354239766</v>
      </c>
      <c r="K26" s="11">
        <f t="shared" si="3"/>
        <v>7027357.873152039</v>
      </c>
      <c r="L26" s="19">
        <f t="shared" si="5"/>
        <v>70.411302550690436</v>
      </c>
    </row>
    <row r="27" spans="1:12" x14ac:dyDescent="0.2">
      <c r="A27" s="14">
        <v>18</v>
      </c>
      <c r="B27" s="8">
        <v>0</v>
      </c>
      <c r="C27" s="15">
        <v>977</v>
      </c>
      <c r="D27" s="15">
        <v>888</v>
      </c>
      <c r="E27" s="16">
        <v>0.5</v>
      </c>
      <c r="F27" s="17">
        <f t="shared" si="0"/>
        <v>0</v>
      </c>
      <c r="G27" s="17">
        <f t="shared" si="1"/>
        <v>0</v>
      </c>
      <c r="H27" s="11">
        <f t="shared" si="6"/>
        <v>99688.685730484402</v>
      </c>
      <c r="I27" s="11">
        <f t="shared" si="4"/>
        <v>0</v>
      </c>
      <c r="J27" s="11">
        <f t="shared" si="2"/>
        <v>99688.685730484402</v>
      </c>
      <c r="K27" s="11">
        <f t="shared" si="3"/>
        <v>6927611.3297977997</v>
      </c>
      <c r="L27" s="19">
        <f t="shared" si="5"/>
        <v>69.492453221091708</v>
      </c>
    </row>
    <row r="28" spans="1:12" x14ac:dyDescent="0.2">
      <c r="A28" s="14">
        <v>19</v>
      </c>
      <c r="B28" s="15">
        <v>1</v>
      </c>
      <c r="C28" s="15">
        <v>1035</v>
      </c>
      <c r="D28" s="15">
        <v>981</v>
      </c>
      <c r="E28" s="16">
        <v>0.5</v>
      </c>
      <c r="F28" s="17">
        <f t="shared" si="0"/>
        <v>9.9206349206349201E-4</v>
      </c>
      <c r="G28" s="17">
        <f t="shared" si="1"/>
        <v>9.9157164105106587E-4</v>
      </c>
      <c r="H28" s="11">
        <f t="shared" si="6"/>
        <v>99688.685730484402</v>
      </c>
      <c r="I28" s="11">
        <f t="shared" si="4"/>
        <v>98.848473704000398</v>
      </c>
      <c r="J28" s="11">
        <f t="shared" si="2"/>
        <v>99639.26149363241</v>
      </c>
      <c r="K28" s="11">
        <f t="shared" si="3"/>
        <v>6827922.6440673154</v>
      </c>
      <c r="L28" s="19">
        <f t="shared" si="5"/>
        <v>68.492453221091708</v>
      </c>
    </row>
    <row r="29" spans="1:12" x14ac:dyDescent="0.2">
      <c r="A29" s="14">
        <v>20</v>
      </c>
      <c r="B29" s="8">
        <v>0</v>
      </c>
      <c r="C29" s="15">
        <v>1121</v>
      </c>
      <c r="D29" s="15">
        <v>1036</v>
      </c>
      <c r="E29" s="16">
        <v>0.5</v>
      </c>
      <c r="F29" s="17">
        <f t="shared" si="0"/>
        <v>0</v>
      </c>
      <c r="G29" s="17">
        <f t="shared" si="1"/>
        <v>0</v>
      </c>
      <c r="H29" s="11">
        <f t="shared" si="6"/>
        <v>99589.837256780404</v>
      </c>
      <c r="I29" s="11">
        <f t="shared" si="4"/>
        <v>0</v>
      </c>
      <c r="J29" s="11">
        <f t="shared" si="2"/>
        <v>99589.837256780404</v>
      </c>
      <c r="K29" s="11">
        <f t="shared" si="3"/>
        <v>6728283.3825736828</v>
      </c>
      <c r="L29" s="19">
        <f t="shared" si="5"/>
        <v>67.559939527018344</v>
      </c>
    </row>
    <row r="30" spans="1:12" x14ac:dyDescent="0.2">
      <c r="A30" s="14">
        <v>21</v>
      </c>
      <c r="B30" s="8">
        <v>0</v>
      </c>
      <c r="C30" s="15">
        <v>1146</v>
      </c>
      <c r="D30" s="15">
        <v>1169</v>
      </c>
      <c r="E30" s="16">
        <v>0.5</v>
      </c>
      <c r="F30" s="17">
        <f t="shared" si="0"/>
        <v>0</v>
      </c>
      <c r="G30" s="17">
        <f t="shared" si="1"/>
        <v>0</v>
      </c>
      <c r="H30" s="11">
        <f t="shared" si="6"/>
        <v>99589.837256780404</v>
      </c>
      <c r="I30" s="11">
        <f t="shared" si="4"/>
        <v>0</v>
      </c>
      <c r="J30" s="11">
        <f t="shared" si="2"/>
        <v>99589.837256780404</v>
      </c>
      <c r="K30" s="11">
        <f t="shared" si="3"/>
        <v>6628693.545316902</v>
      </c>
      <c r="L30" s="19">
        <f t="shared" si="5"/>
        <v>66.559939527018344</v>
      </c>
    </row>
    <row r="31" spans="1:12" x14ac:dyDescent="0.2">
      <c r="A31" s="14">
        <v>22</v>
      </c>
      <c r="B31" s="15">
        <v>1</v>
      </c>
      <c r="C31" s="15">
        <v>1254</v>
      </c>
      <c r="D31" s="15">
        <v>1191</v>
      </c>
      <c r="E31" s="16">
        <v>0.5</v>
      </c>
      <c r="F31" s="17">
        <f t="shared" si="0"/>
        <v>8.1799591002044991E-4</v>
      </c>
      <c r="G31" s="17">
        <f t="shared" si="1"/>
        <v>8.1766148814390845E-4</v>
      </c>
      <c r="H31" s="11">
        <f t="shared" si="6"/>
        <v>99589.837256780404</v>
      </c>
      <c r="I31" s="11">
        <f t="shared" si="4"/>
        <v>81.430774535388721</v>
      </c>
      <c r="J31" s="11">
        <f t="shared" si="2"/>
        <v>99549.121869512717</v>
      </c>
      <c r="K31" s="11">
        <f t="shared" si="3"/>
        <v>6529103.7080601212</v>
      </c>
      <c r="L31" s="19">
        <f t="shared" si="5"/>
        <v>65.559939527018344</v>
      </c>
    </row>
    <row r="32" spans="1:12" x14ac:dyDescent="0.2">
      <c r="A32" s="14">
        <v>23</v>
      </c>
      <c r="B32" s="8">
        <v>0</v>
      </c>
      <c r="C32" s="15">
        <v>1427</v>
      </c>
      <c r="D32" s="15">
        <v>1302</v>
      </c>
      <c r="E32" s="16">
        <v>0.5</v>
      </c>
      <c r="F32" s="17">
        <f t="shared" si="0"/>
        <v>0</v>
      </c>
      <c r="G32" s="17">
        <f t="shared" si="1"/>
        <v>0</v>
      </c>
      <c r="H32" s="11">
        <f t="shared" si="6"/>
        <v>99508.406482245016</v>
      </c>
      <c r="I32" s="11">
        <f t="shared" si="4"/>
        <v>0</v>
      </c>
      <c r="J32" s="11">
        <f t="shared" si="2"/>
        <v>99508.406482245016</v>
      </c>
      <c r="K32" s="11">
        <f t="shared" si="3"/>
        <v>6429554.5861906083</v>
      </c>
      <c r="L32" s="19">
        <f t="shared" si="5"/>
        <v>64.613180066729484</v>
      </c>
    </row>
    <row r="33" spans="1:12" x14ac:dyDescent="0.2">
      <c r="A33" s="14">
        <v>24</v>
      </c>
      <c r="B33" s="8">
        <v>0</v>
      </c>
      <c r="C33" s="15">
        <v>1504</v>
      </c>
      <c r="D33" s="15">
        <v>1448</v>
      </c>
      <c r="E33" s="16">
        <v>0.5</v>
      </c>
      <c r="F33" s="17">
        <f t="shared" si="0"/>
        <v>0</v>
      </c>
      <c r="G33" s="17">
        <f t="shared" si="1"/>
        <v>0</v>
      </c>
      <c r="H33" s="11">
        <f t="shared" si="6"/>
        <v>99508.406482245016</v>
      </c>
      <c r="I33" s="11">
        <f t="shared" si="4"/>
        <v>0</v>
      </c>
      <c r="J33" s="11">
        <f t="shared" si="2"/>
        <v>99508.406482245016</v>
      </c>
      <c r="K33" s="11">
        <f t="shared" si="3"/>
        <v>6330046.1797083635</v>
      </c>
      <c r="L33" s="19">
        <f t="shared" si="5"/>
        <v>63.613180066729484</v>
      </c>
    </row>
    <row r="34" spans="1:12" x14ac:dyDescent="0.2">
      <c r="A34" s="14">
        <v>25</v>
      </c>
      <c r="B34" s="8">
        <v>0</v>
      </c>
      <c r="C34" s="15">
        <v>1567</v>
      </c>
      <c r="D34" s="15">
        <v>1540</v>
      </c>
      <c r="E34" s="16">
        <v>0.5</v>
      </c>
      <c r="F34" s="17">
        <f t="shared" si="0"/>
        <v>0</v>
      </c>
      <c r="G34" s="17">
        <f t="shared" si="1"/>
        <v>0</v>
      </c>
      <c r="H34" s="11">
        <f t="shared" si="6"/>
        <v>99508.406482245016</v>
      </c>
      <c r="I34" s="11">
        <f t="shared" si="4"/>
        <v>0</v>
      </c>
      <c r="J34" s="11">
        <f t="shared" si="2"/>
        <v>99508.406482245016</v>
      </c>
      <c r="K34" s="11">
        <f t="shared" si="3"/>
        <v>6230537.7732261186</v>
      </c>
      <c r="L34" s="19">
        <f t="shared" si="5"/>
        <v>62.613180066729484</v>
      </c>
    </row>
    <row r="35" spans="1:12" x14ac:dyDescent="0.2">
      <c r="A35" s="14">
        <v>26</v>
      </c>
      <c r="B35" s="15">
        <v>1</v>
      </c>
      <c r="C35" s="15">
        <v>1605</v>
      </c>
      <c r="D35" s="15">
        <v>1587</v>
      </c>
      <c r="E35" s="16">
        <v>0.5</v>
      </c>
      <c r="F35" s="17">
        <f t="shared" si="0"/>
        <v>6.2656641604010022E-4</v>
      </c>
      <c r="G35" s="17">
        <f t="shared" si="1"/>
        <v>6.2637018477920442E-4</v>
      </c>
      <c r="H35" s="11">
        <f t="shared" si="6"/>
        <v>99508.406482245016</v>
      </c>
      <c r="I35" s="11">
        <f t="shared" si="4"/>
        <v>62.329098955367996</v>
      </c>
      <c r="J35" s="11">
        <f t="shared" si="2"/>
        <v>99477.241932767341</v>
      </c>
      <c r="K35" s="11">
        <f t="shared" si="3"/>
        <v>6131029.3667438738</v>
      </c>
      <c r="L35" s="19">
        <f t="shared" si="5"/>
        <v>61.613180066729484</v>
      </c>
    </row>
    <row r="36" spans="1:12" x14ac:dyDescent="0.2">
      <c r="A36" s="14">
        <v>27</v>
      </c>
      <c r="B36" s="8">
        <v>0</v>
      </c>
      <c r="C36" s="15">
        <v>1747</v>
      </c>
      <c r="D36" s="15">
        <v>1606</v>
      </c>
      <c r="E36" s="16">
        <v>0.5</v>
      </c>
      <c r="F36" s="17">
        <f t="shared" si="0"/>
        <v>0</v>
      </c>
      <c r="G36" s="17">
        <f t="shared" si="1"/>
        <v>0</v>
      </c>
      <c r="H36" s="11">
        <f t="shared" si="6"/>
        <v>99446.077383289652</v>
      </c>
      <c r="I36" s="11">
        <f t="shared" si="4"/>
        <v>0</v>
      </c>
      <c r="J36" s="11">
        <f t="shared" si="2"/>
        <v>99446.077383289652</v>
      </c>
      <c r="K36" s="11">
        <f t="shared" si="3"/>
        <v>6031552.1248111064</v>
      </c>
      <c r="L36" s="19">
        <f t="shared" si="5"/>
        <v>60.651483532769426</v>
      </c>
    </row>
    <row r="37" spans="1:12" x14ac:dyDescent="0.2">
      <c r="A37" s="14">
        <v>28</v>
      </c>
      <c r="B37" s="8">
        <v>0</v>
      </c>
      <c r="C37" s="15">
        <v>1964</v>
      </c>
      <c r="D37" s="15">
        <v>1754</v>
      </c>
      <c r="E37" s="16">
        <v>0.5</v>
      </c>
      <c r="F37" s="17">
        <f t="shared" si="0"/>
        <v>0</v>
      </c>
      <c r="G37" s="17">
        <f t="shared" si="1"/>
        <v>0</v>
      </c>
      <c r="H37" s="11">
        <f t="shared" si="6"/>
        <v>99446.077383289652</v>
      </c>
      <c r="I37" s="11">
        <f t="shared" si="4"/>
        <v>0</v>
      </c>
      <c r="J37" s="11">
        <f t="shared" si="2"/>
        <v>99446.077383289652</v>
      </c>
      <c r="K37" s="11">
        <f t="shared" si="3"/>
        <v>5932106.0474278163</v>
      </c>
      <c r="L37" s="19">
        <f t="shared" si="5"/>
        <v>59.651483532769419</v>
      </c>
    </row>
    <row r="38" spans="1:12" x14ac:dyDescent="0.2">
      <c r="A38" s="14">
        <v>29</v>
      </c>
      <c r="B38" s="8">
        <v>0</v>
      </c>
      <c r="C38" s="15">
        <v>1937</v>
      </c>
      <c r="D38" s="15">
        <v>1928</v>
      </c>
      <c r="E38" s="16">
        <v>0.5</v>
      </c>
      <c r="F38" s="17">
        <f t="shared" si="0"/>
        <v>0</v>
      </c>
      <c r="G38" s="17">
        <f t="shared" si="1"/>
        <v>0</v>
      </c>
      <c r="H38" s="11">
        <f t="shared" si="6"/>
        <v>99446.077383289652</v>
      </c>
      <c r="I38" s="11">
        <f t="shared" si="4"/>
        <v>0</v>
      </c>
      <c r="J38" s="11">
        <f t="shared" si="2"/>
        <v>99446.077383289652</v>
      </c>
      <c r="K38" s="11">
        <f t="shared" si="3"/>
        <v>5832659.9700445263</v>
      </c>
      <c r="L38" s="19">
        <f t="shared" si="5"/>
        <v>58.651483532769419</v>
      </c>
    </row>
    <row r="39" spans="1:12" x14ac:dyDescent="0.2">
      <c r="A39" s="14">
        <v>30</v>
      </c>
      <c r="B39" s="8">
        <v>0</v>
      </c>
      <c r="C39" s="15">
        <v>1983</v>
      </c>
      <c r="D39" s="15">
        <v>1918</v>
      </c>
      <c r="E39" s="16">
        <v>0.5</v>
      </c>
      <c r="F39" s="17">
        <f t="shared" si="0"/>
        <v>0</v>
      </c>
      <c r="G39" s="17">
        <f t="shared" si="1"/>
        <v>0</v>
      </c>
      <c r="H39" s="11">
        <f t="shared" si="6"/>
        <v>99446.077383289652</v>
      </c>
      <c r="I39" s="11">
        <f t="shared" si="4"/>
        <v>0</v>
      </c>
      <c r="J39" s="11">
        <f t="shared" si="2"/>
        <v>99446.077383289652</v>
      </c>
      <c r="K39" s="11">
        <f t="shared" si="3"/>
        <v>5733213.8926612362</v>
      </c>
      <c r="L39" s="19">
        <f t="shared" si="5"/>
        <v>57.651483532769412</v>
      </c>
    </row>
    <row r="40" spans="1:12" x14ac:dyDescent="0.2">
      <c r="A40" s="14">
        <v>31</v>
      </c>
      <c r="B40" s="8">
        <v>0</v>
      </c>
      <c r="C40" s="15">
        <v>2058</v>
      </c>
      <c r="D40" s="15">
        <v>1968</v>
      </c>
      <c r="E40" s="16">
        <v>0.5</v>
      </c>
      <c r="F40" s="17">
        <f t="shared" si="0"/>
        <v>0</v>
      </c>
      <c r="G40" s="17">
        <f t="shared" si="1"/>
        <v>0</v>
      </c>
      <c r="H40" s="11">
        <f t="shared" si="6"/>
        <v>99446.077383289652</v>
      </c>
      <c r="I40" s="11">
        <f t="shared" si="4"/>
        <v>0</v>
      </c>
      <c r="J40" s="11">
        <f t="shared" si="2"/>
        <v>99446.077383289652</v>
      </c>
      <c r="K40" s="11">
        <f t="shared" si="3"/>
        <v>5633767.8152779462</v>
      </c>
      <c r="L40" s="19">
        <f t="shared" si="5"/>
        <v>56.651483532769412</v>
      </c>
    </row>
    <row r="41" spans="1:12" x14ac:dyDescent="0.2">
      <c r="A41" s="14">
        <v>32</v>
      </c>
      <c r="B41" s="15">
        <v>2</v>
      </c>
      <c r="C41" s="15">
        <v>2091</v>
      </c>
      <c r="D41" s="15">
        <v>2051</v>
      </c>
      <c r="E41" s="16">
        <v>0.5</v>
      </c>
      <c r="F41" s="17">
        <f t="shared" ref="F41:F72" si="7">B41/((C41+D41)/2)</f>
        <v>9.6571704490584255E-4</v>
      </c>
      <c r="G41" s="17">
        <f t="shared" si="1"/>
        <v>9.6525096525096517E-4</v>
      </c>
      <c r="H41" s="11">
        <f t="shared" si="6"/>
        <v>99446.077383289652</v>
      </c>
      <c r="I41" s="11">
        <f t="shared" si="4"/>
        <v>95.990422184642512</v>
      </c>
      <c r="J41" s="11">
        <f t="shared" si="2"/>
        <v>99398.082172197333</v>
      </c>
      <c r="K41" s="11">
        <f t="shared" si="3"/>
        <v>5534321.7378946561</v>
      </c>
      <c r="L41" s="19">
        <f t="shared" si="5"/>
        <v>55.651483532769404</v>
      </c>
    </row>
    <row r="42" spans="1:12" x14ac:dyDescent="0.2">
      <c r="A42" s="14">
        <v>33</v>
      </c>
      <c r="B42" s="8">
        <v>0</v>
      </c>
      <c r="C42" s="15">
        <v>2065</v>
      </c>
      <c r="D42" s="15">
        <v>2078</v>
      </c>
      <c r="E42" s="16">
        <v>0.5</v>
      </c>
      <c r="F42" s="17">
        <f t="shared" si="7"/>
        <v>0</v>
      </c>
      <c r="G42" s="17">
        <f t="shared" si="1"/>
        <v>0</v>
      </c>
      <c r="H42" s="11">
        <f t="shared" si="6"/>
        <v>99350.086961105015</v>
      </c>
      <c r="I42" s="11">
        <f t="shared" si="4"/>
        <v>0</v>
      </c>
      <c r="J42" s="11">
        <f t="shared" si="2"/>
        <v>99350.086961105015</v>
      </c>
      <c r="K42" s="11">
        <f t="shared" si="3"/>
        <v>5434923.6557224588</v>
      </c>
      <c r="L42" s="19">
        <f t="shared" si="5"/>
        <v>54.704769990288987</v>
      </c>
    </row>
    <row r="43" spans="1:12" x14ac:dyDescent="0.2">
      <c r="A43" s="14">
        <v>34</v>
      </c>
      <c r="B43" s="15">
        <v>1</v>
      </c>
      <c r="C43" s="15">
        <v>2001</v>
      </c>
      <c r="D43" s="15">
        <v>2053</v>
      </c>
      <c r="E43" s="16">
        <v>0.5</v>
      </c>
      <c r="F43" s="17">
        <f t="shared" si="7"/>
        <v>4.9333991119881603E-4</v>
      </c>
      <c r="G43" s="17">
        <f t="shared" si="1"/>
        <v>4.9321824907521588E-4</v>
      </c>
      <c r="H43" s="11">
        <f t="shared" si="6"/>
        <v>99350.086961105015</v>
      </c>
      <c r="I43" s="11">
        <f t="shared" si="4"/>
        <v>49.001275936426651</v>
      </c>
      <c r="J43" s="11">
        <f t="shared" si="2"/>
        <v>99325.586323136798</v>
      </c>
      <c r="K43" s="11">
        <f t="shared" si="3"/>
        <v>5335573.5687613534</v>
      </c>
      <c r="L43" s="19">
        <f t="shared" si="5"/>
        <v>53.70476999028898</v>
      </c>
    </row>
    <row r="44" spans="1:12" x14ac:dyDescent="0.2">
      <c r="A44" s="14">
        <v>35</v>
      </c>
      <c r="B44" s="15">
        <v>1</v>
      </c>
      <c r="C44" s="15">
        <v>1870</v>
      </c>
      <c r="D44" s="15">
        <v>2001</v>
      </c>
      <c r="E44" s="16">
        <v>0.5</v>
      </c>
      <c r="F44" s="17">
        <f t="shared" si="7"/>
        <v>5.1666236114699044E-4</v>
      </c>
      <c r="G44" s="17">
        <f t="shared" si="1"/>
        <v>5.1652892561983473E-4</v>
      </c>
      <c r="H44" s="11">
        <f t="shared" si="6"/>
        <v>99301.085685168582</v>
      </c>
      <c r="I44" s="11">
        <f t="shared" si="4"/>
        <v>51.291883101843275</v>
      </c>
      <c r="J44" s="11">
        <f t="shared" si="2"/>
        <v>99275.439743617651</v>
      </c>
      <c r="K44" s="11">
        <f t="shared" si="3"/>
        <v>5236247.9824382169</v>
      </c>
      <c r="L44" s="19">
        <f t="shared" si="5"/>
        <v>52.731024502990834</v>
      </c>
    </row>
    <row r="45" spans="1:12" x14ac:dyDescent="0.2">
      <c r="A45" s="14">
        <v>36</v>
      </c>
      <c r="B45" s="8">
        <v>0</v>
      </c>
      <c r="C45" s="15">
        <v>1794</v>
      </c>
      <c r="D45" s="15">
        <v>1876</v>
      </c>
      <c r="E45" s="16">
        <v>0.5</v>
      </c>
      <c r="F45" s="17">
        <f t="shared" si="7"/>
        <v>0</v>
      </c>
      <c r="G45" s="17">
        <f t="shared" si="1"/>
        <v>0</v>
      </c>
      <c r="H45" s="11">
        <f t="shared" si="6"/>
        <v>99249.793802066735</v>
      </c>
      <c r="I45" s="11">
        <f t="shared" si="4"/>
        <v>0</v>
      </c>
      <c r="J45" s="11">
        <f t="shared" si="2"/>
        <v>99249.793802066735</v>
      </c>
      <c r="K45" s="11">
        <f t="shared" si="3"/>
        <v>5136972.5426945994</v>
      </c>
      <c r="L45" s="19">
        <f t="shared" si="5"/>
        <v>51.758017280511766</v>
      </c>
    </row>
    <row r="46" spans="1:12" x14ac:dyDescent="0.2">
      <c r="A46" s="14">
        <v>37</v>
      </c>
      <c r="B46" s="8">
        <v>0</v>
      </c>
      <c r="C46" s="15">
        <v>1619</v>
      </c>
      <c r="D46" s="15">
        <v>1801</v>
      </c>
      <c r="E46" s="16">
        <v>0.5</v>
      </c>
      <c r="F46" s="17">
        <f t="shared" si="7"/>
        <v>0</v>
      </c>
      <c r="G46" s="17">
        <f t="shared" si="1"/>
        <v>0</v>
      </c>
      <c r="H46" s="11">
        <f t="shared" si="6"/>
        <v>99249.793802066735</v>
      </c>
      <c r="I46" s="11">
        <f t="shared" si="4"/>
        <v>0</v>
      </c>
      <c r="J46" s="11">
        <f t="shared" si="2"/>
        <v>99249.793802066735</v>
      </c>
      <c r="K46" s="11">
        <f t="shared" si="3"/>
        <v>5037722.7488925327</v>
      </c>
      <c r="L46" s="19">
        <f t="shared" si="5"/>
        <v>50.758017280511766</v>
      </c>
    </row>
    <row r="47" spans="1:12" x14ac:dyDescent="0.2">
      <c r="A47" s="14">
        <v>38</v>
      </c>
      <c r="B47" s="15">
        <v>1</v>
      </c>
      <c r="C47" s="15">
        <v>1521</v>
      </c>
      <c r="D47" s="15">
        <v>1621</v>
      </c>
      <c r="E47" s="16">
        <v>0.5</v>
      </c>
      <c r="F47" s="17">
        <f t="shared" si="7"/>
        <v>6.3653723742838951E-4</v>
      </c>
      <c r="G47" s="17">
        <f t="shared" si="1"/>
        <v>6.3633471205854278E-4</v>
      </c>
      <c r="H47" s="11">
        <f t="shared" si="6"/>
        <v>99249.793802066735</v>
      </c>
      <c r="I47" s="11">
        <f t="shared" si="4"/>
        <v>63.15608896090788</v>
      </c>
      <c r="J47" s="11">
        <f t="shared" si="2"/>
        <v>99218.21575758628</v>
      </c>
      <c r="K47" s="11">
        <f t="shared" si="3"/>
        <v>4938472.955090466</v>
      </c>
      <c r="L47" s="19">
        <f t="shared" si="5"/>
        <v>49.758017280511766</v>
      </c>
    </row>
    <row r="48" spans="1:12" x14ac:dyDescent="0.2">
      <c r="A48" s="14">
        <v>39</v>
      </c>
      <c r="B48" s="8">
        <v>0</v>
      </c>
      <c r="C48" s="15">
        <v>1481</v>
      </c>
      <c r="D48" s="15">
        <v>1512</v>
      </c>
      <c r="E48" s="16">
        <v>0.5</v>
      </c>
      <c r="F48" s="17">
        <f t="shared" si="7"/>
        <v>0</v>
      </c>
      <c r="G48" s="17">
        <f t="shared" si="1"/>
        <v>0</v>
      </c>
      <c r="H48" s="11">
        <f t="shared" si="6"/>
        <v>99186.637713105825</v>
      </c>
      <c r="I48" s="11">
        <f t="shared" si="4"/>
        <v>0</v>
      </c>
      <c r="J48" s="11">
        <f t="shared" si="2"/>
        <v>99186.637713105825</v>
      </c>
      <c r="K48" s="11">
        <f t="shared" si="3"/>
        <v>4839254.7393328799</v>
      </c>
      <c r="L48" s="19">
        <f t="shared" si="5"/>
        <v>48.789381825102986</v>
      </c>
    </row>
    <row r="49" spans="1:12" x14ac:dyDescent="0.2">
      <c r="A49" s="14">
        <v>40</v>
      </c>
      <c r="B49" s="8">
        <v>0</v>
      </c>
      <c r="C49" s="15">
        <v>1424</v>
      </c>
      <c r="D49" s="15">
        <v>1482</v>
      </c>
      <c r="E49" s="16">
        <v>0.5</v>
      </c>
      <c r="F49" s="17">
        <f t="shared" si="7"/>
        <v>0</v>
      </c>
      <c r="G49" s="17">
        <f t="shared" si="1"/>
        <v>0</v>
      </c>
      <c r="H49" s="11">
        <f t="shared" si="6"/>
        <v>99186.637713105825</v>
      </c>
      <c r="I49" s="11">
        <f t="shared" si="4"/>
        <v>0</v>
      </c>
      <c r="J49" s="11">
        <f t="shared" si="2"/>
        <v>99186.637713105825</v>
      </c>
      <c r="K49" s="11">
        <f t="shared" si="3"/>
        <v>4740068.1016197745</v>
      </c>
      <c r="L49" s="19">
        <f t="shared" si="5"/>
        <v>47.789381825102993</v>
      </c>
    </row>
    <row r="50" spans="1:12" x14ac:dyDescent="0.2">
      <c r="A50" s="14">
        <v>41</v>
      </c>
      <c r="B50" s="15">
        <v>2</v>
      </c>
      <c r="C50" s="15">
        <v>1412</v>
      </c>
      <c r="D50" s="15">
        <v>1426</v>
      </c>
      <c r="E50" s="16">
        <v>0.5</v>
      </c>
      <c r="F50" s="17">
        <f t="shared" si="7"/>
        <v>1.4094432699083862E-3</v>
      </c>
      <c r="G50" s="17">
        <f t="shared" si="1"/>
        <v>1.408450704225352E-3</v>
      </c>
      <c r="H50" s="11">
        <f t="shared" si="6"/>
        <v>99186.637713105825</v>
      </c>
      <c r="I50" s="11">
        <f t="shared" si="4"/>
        <v>139.69948973676875</v>
      </c>
      <c r="J50" s="11">
        <f t="shared" si="2"/>
        <v>99116.787968237433</v>
      </c>
      <c r="K50" s="11">
        <f t="shared" si="3"/>
        <v>4640881.4639066691</v>
      </c>
      <c r="L50" s="19">
        <f t="shared" si="5"/>
        <v>46.789381825102993</v>
      </c>
    </row>
    <row r="51" spans="1:12" x14ac:dyDescent="0.2">
      <c r="A51" s="14">
        <v>42</v>
      </c>
      <c r="B51" s="8">
        <v>0</v>
      </c>
      <c r="C51" s="15">
        <v>1501</v>
      </c>
      <c r="D51" s="15">
        <v>1418</v>
      </c>
      <c r="E51" s="16">
        <v>0.5</v>
      </c>
      <c r="F51" s="17">
        <f t="shared" si="7"/>
        <v>0</v>
      </c>
      <c r="G51" s="17">
        <f t="shared" si="1"/>
        <v>0</v>
      </c>
      <c r="H51" s="11">
        <f t="shared" si="6"/>
        <v>99046.938223369056</v>
      </c>
      <c r="I51" s="11">
        <f t="shared" si="4"/>
        <v>0</v>
      </c>
      <c r="J51" s="11">
        <f t="shared" si="2"/>
        <v>99046.938223369056</v>
      </c>
      <c r="K51" s="11">
        <f t="shared" si="3"/>
        <v>4541764.6759384312</v>
      </c>
      <c r="L51" s="19">
        <f t="shared" si="5"/>
        <v>45.854670092839385</v>
      </c>
    </row>
    <row r="52" spans="1:12" x14ac:dyDescent="0.2">
      <c r="A52" s="14">
        <v>43</v>
      </c>
      <c r="B52" s="15">
        <v>4</v>
      </c>
      <c r="C52" s="15">
        <v>1468</v>
      </c>
      <c r="D52" s="15">
        <v>1513</v>
      </c>
      <c r="E52" s="16">
        <v>0.5</v>
      </c>
      <c r="F52" s="17">
        <f t="shared" si="7"/>
        <v>2.6836632002683663E-3</v>
      </c>
      <c r="G52" s="17">
        <f t="shared" si="1"/>
        <v>2.680067001675042E-3</v>
      </c>
      <c r="H52" s="11">
        <f t="shared" si="6"/>
        <v>99046.938223369056</v>
      </c>
      <c r="I52" s="11">
        <f t="shared" si="4"/>
        <v>265.45243074939782</v>
      </c>
      <c r="J52" s="11">
        <f t="shared" si="2"/>
        <v>98914.212007994356</v>
      </c>
      <c r="K52" s="11">
        <f t="shared" si="3"/>
        <v>4442717.7377150618</v>
      </c>
      <c r="L52" s="19">
        <f t="shared" si="5"/>
        <v>44.854670092839385</v>
      </c>
    </row>
    <row r="53" spans="1:12" x14ac:dyDescent="0.2">
      <c r="A53" s="14">
        <v>44</v>
      </c>
      <c r="B53" s="8">
        <v>0</v>
      </c>
      <c r="C53" s="15">
        <v>1379</v>
      </c>
      <c r="D53" s="15">
        <v>1481</v>
      </c>
      <c r="E53" s="16">
        <v>0.5</v>
      </c>
      <c r="F53" s="17">
        <f t="shared" si="7"/>
        <v>0</v>
      </c>
      <c r="G53" s="17">
        <f t="shared" si="1"/>
        <v>0</v>
      </c>
      <c r="H53" s="11">
        <f t="shared" si="6"/>
        <v>98781.485792619656</v>
      </c>
      <c r="I53" s="11">
        <f t="shared" si="4"/>
        <v>0</v>
      </c>
      <c r="J53" s="11">
        <f t="shared" si="2"/>
        <v>98781.485792619656</v>
      </c>
      <c r="K53" s="11">
        <f t="shared" si="3"/>
        <v>4343803.525707067</v>
      </c>
      <c r="L53" s="19">
        <f t="shared" si="5"/>
        <v>43.973863025571227</v>
      </c>
    </row>
    <row r="54" spans="1:12" x14ac:dyDescent="0.2">
      <c r="A54" s="14">
        <v>45</v>
      </c>
      <c r="B54" s="15">
        <v>2</v>
      </c>
      <c r="C54" s="15">
        <v>1432</v>
      </c>
      <c r="D54" s="15">
        <v>1372</v>
      </c>
      <c r="E54" s="16">
        <v>0.5</v>
      </c>
      <c r="F54" s="17">
        <f t="shared" si="7"/>
        <v>1.4265335235378032E-3</v>
      </c>
      <c r="G54" s="17">
        <f t="shared" si="1"/>
        <v>1.4255167498218105E-3</v>
      </c>
      <c r="H54" s="11">
        <f t="shared" si="6"/>
        <v>98781.485792619656</v>
      </c>
      <c r="I54" s="11">
        <f t="shared" si="4"/>
        <v>140.81466256966453</v>
      </c>
      <c r="J54" s="11">
        <f t="shared" si="2"/>
        <v>98711.078461334822</v>
      </c>
      <c r="K54" s="11">
        <f t="shared" si="3"/>
        <v>4245022.0399144469</v>
      </c>
      <c r="L54" s="19">
        <f t="shared" si="5"/>
        <v>42.97386302557122</v>
      </c>
    </row>
    <row r="55" spans="1:12" x14ac:dyDescent="0.2">
      <c r="A55" s="14">
        <v>46</v>
      </c>
      <c r="B55" s="15">
        <v>2</v>
      </c>
      <c r="C55" s="15">
        <v>1500</v>
      </c>
      <c r="D55" s="15">
        <v>1425</v>
      </c>
      <c r="E55" s="16">
        <v>0.5</v>
      </c>
      <c r="F55" s="17">
        <f t="shared" si="7"/>
        <v>1.3675213675213675E-3</v>
      </c>
      <c r="G55" s="17">
        <f t="shared" si="1"/>
        <v>1.3665869490946361E-3</v>
      </c>
      <c r="H55" s="11">
        <f t="shared" si="6"/>
        <v>98640.671130049988</v>
      </c>
      <c r="I55" s="11">
        <f t="shared" si="4"/>
        <v>134.80105381626237</v>
      </c>
      <c r="J55" s="11">
        <f t="shared" si="2"/>
        <v>98573.270603141849</v>
      </c>
      <c r="K55" s="11">
        <f t="shared" si="3"/>
        <v>4146310.9614531123</v>
      </c>
      <c r="L55" s="19">
        <f t="shared" si="5"/>
        <v>42.034496663009584</v>
      </c>
    </row>
    <row r="56" spans="1:12" x14ac:dyDescent="0.2">
      <c r="A56" s="14">
        <v>47</v>
      </c>
      <c r="B56" s="15">
        <v>2</v>
      </c>
      <c r="C56" s="15">
        <v>1424</v>
      </c>
      <c r="D56" s="15">
        <v>1498</v>
      </c>
      <c r="E56" s="16">
        <v>0.5</v>
      </c>
      <c r="F56" s="17">
        <f t="shared" si="7"/>
        <v>1.3689253935660506E-3</v>
      </c>
      <c r="G56" s="17">
        <f t="shared" si="1"/>
        <v>1.3679890560875513E-3</v>
      </c>
      <c r="H56" s="11">
        <f t="shared" si="6"/>
        <v>98505.870076233725</v>
      </c>
      <c r="I56" s="11">
        <f t="shared" si="4"/>
        <v>134.75495222466995</v>
      </c>
      <c r="J56" s="11">
        <f t="shared" si="2"/>
        <v>98438.49260012139</v>
      </c>
      <c r="K56" s="11">
        <f t="shared" si="3"/>
        <v>4047737.6908499706</v>
      </c>
      <c r="L56" s="19">
        <f t="shared" si="5"/>
        <v>41.091334838395163</v>
      </c>
    </row>
    <row r="57" spans="1:12" x14ac:dyDescent="0.2">
      <c r="A57" s="14">
        <v>48</v>
      </c>
      <c r="B57" s="15">
        <v>2</v>
      </c>
      <c r="C57" s="15">
        <v>1373</v>
      </c>
      <c r="D57" s="15">
        <v>1424</v>
      </c>
      <c r="E57" s="16">
        <v>0.5</v>
      </c>
      <c r="F57" s="17">
        <f t="shared" si="7"/>
        <v>1.4301036825169824E-3</v>
      </c>
      <c r="G57" s="17">
        <f t="shared" si="1"/>
        <v>1.4290818149339051E-3</v>
      </c>
      <c r="H57" s="11">
        <f t="shared" si="6"/>
        <v>98371.115124009055</v>
      </c>
      <c r="I57" s="11">
        <f t="shared" si="4"/>
        <v>140.58037173849098</v>
      </c>
      <c r="J57" s="11">
        <f t="shared" si="2"/>
        <v>98300.82493813982</v>
      </c>
      <c r="K57" s="11">
        <f t="shared" si="3"/>
        <v>3949299.198249849</v>
      </c>
      <c r="L57" s="19">
        <f t="shared" si="5"/>
        <v>40.146939406666938</v>
      </c>
    </row>
    <row r="58" spans="1:12" x14ac:dyDescent="0.2">
      <c r="A58" s="14">
        <v>49</v>
      </c>
      <c r="B58" s="8">
        <v>0</v>
      </c>
      <c r="C58" s="15">
        <v>1407</v>
      </c>
      <c r="D58" s="15">
        <v>1380</v>
      </c>
      <c r="E58" s="16">
        <v>0.5</v>
      </c>
      <c r="F58" s="17">
        <f t="shared" si="7"/>
        <v>0</v>
      </c>
      <c r="G58" s="17">
        <f t="shared" si="1"/>
        <v>0</v>
      </c>
      <c r="H58" s="11">
        <f t="shared" si="6"/>
        <v>98230.534752270571</v>
      </c>
      <c r="I58" s="11">
        <f t="shared" si="4"/>
        <v>0</v>
      </c>
      <c r="J58" s="11">
        <f t="shared" si="2"/>
        <v>98230.534752270571</v>
      </c>
      <c r="K58" s="11">
        <f t="shared" si="3"/>
        <v>3850998.3733117091</v>
      </c>
      <c r="L58" s="19">
        <f t="shared" si="5"/>
        <v>39.203679212615654</v>
      </c>
    </row>
    <row r="59" spans="1:12" x14ac:dyDescent="0.2">
      <c r="A59" s="14">
        <v>50</v>
      </c>
      <c r="B59" s="15">
        <v>2</v>
      </c>
      <c r="C59" s="15">
        <v>1424</v>
      </c>
      <c r="D59" s="15">
        <v>1411</v>
      </c>
      <c r="E59" s="16">
        <v>0.5</v>
      </c>
      <c r="F59" s="17">
        <f t="shared" si="7"/>
        <v>1.4109347442680777E-3</v>
      </c>
      <c r="G59" s="17">
        <f t="shared" si="1"/>
        <v>1.4099400775467042E-3</v>
      </c>
      <c r="H59" s="11">
        <f t="shared" si="6"/>
        <v>98230.534752270571</v>
      </c>
      <c r="I59" s="11">
        <f t="shared" si="4"/>
        <v>138.49916778607059</v>
      </c>
      <c r="J59" s="11">
        <f t="shared" si="2"/>
        <v>98161.285168377537</v>
      </c>
      <c r="K59" s="11">
        <f t="shared" si="3"/>
        <v>3752767.8385594385</v>
      </c>
      <c r="L59" s="19">
        <f t="shared" si="5"/>
        <v>38.203679212615654</v>
      </c>
    </row>
    <row r="60" spans="1:12" x14ac:dyDescent="0.2">
      <c r="A60" s="14">
        <v>51</v>
      </c>
      <c r="B60" s="15">
        <v>3</v>
      </c>
      <c r="C60" s="15">
        <v>1491</v>
      </c>
      <c r="D60" s="15">
        <v>1437</v>
      </c>
      <c r="E60" s="16">
        <v>0.5</v>
      </c>
      <c r="F60" s="17">
        <f t="shared" si="7"/>
        <v>2.0491803278688526E-3</v>
      </c>
      <c r="G60" s="17">
        <f t="shared" si="1"/>
        <v>2.0470829068577278E-3</v>
      </c>
      <c r="H60" s="11">
        <f t="shared" si="6"/>
        <v>98092.035584484503</v>
      </c>
      <c r="I60" s="11">
        <f t="shared" si="4"/>
        <v>200.80252934387821</v>
      </c>
      <c r="J60" s="11">
        <f t="shared" si="2"/>
        <v>97991.634319812554</v>
      </c>
      <c r="K60" s="11">
        <f t="shared" si="3"/>
        <v>3654606.5533910608</v>
      </c>
      <c r="L60" s="19">
        <f t="shared" si="5"/>
        <v>37.25691419914952</v>
      </c>
    </row>
    <row r="61" spans="1:12" x14ac:dyDescent="0.2">
      <c r="A61" s="14">
        <v>52</v>
      </c>
      <c r="B61" s="15">
        <v>1</v>
      </c>
      <c r="C61" s="15">
        <v>1552</v>
      </c>
      <c r="D61" s="15">
        <v>1487</v>
      </c>
      <c r="E61" s="16">
        <v>0.5</v>
      </c>
      <c r="F61" s="17">
        <f t="shared" si="7"/>
        <v>6.5811122079631457E-4</v>
      </c>
      <c r="G61" s="17">
        <f t="shared" si="1"/>
        <v>6.5789473684210525E-4</v>
      </c>
      <c r="H61" s="11">
        <f t="shared" si="6"/>
        <v>97891.233055140619</v>
      </c>
      <c r="I61" s="11">
        <f t="shared" si="4"/>
        <v>64.402127009960935</v>
      </c>
      <c r="J61" s="11">
        <f t="shared" si="2"/>
        <v>97859.031991635638</v>
      </c>
      <c r="K61" s="11">
        <f t="shared" si="3"/>
        <v>3556614.9190712483</v>
      </c>
      <c r="L61" s="19">
        <f t="shared" si="5"/>
        <v>36.332312997506754</v>
      </c>
    </row>
    <row r="62" spans="1:12" x14ac:dyDescent="0.2">
      <c r="A62" s="14">
        <v>53</v>
      </c>
      <c r="B62" s="15">
        <v>4</v>
      </c>
      <c r="C62" s="15">
        <v>1541</v>
      </c>
      <c r="D62" s="15">
        <v>1541</v>
      </c>
      <c r="E62" s="16">
        <v>0.5</v>
      </c>
      <c r="F62" s="17">
        <f t="shared" si="7"/>
        <v>2.5957170668397143E-3</v>
      </c>
      <c r="G62" s="17">
        <f t="shared" si="1"/>
        <v>2.592352559948153E-3</v>
      </c>
      <c r="H62" s="11">
        <f t="shared" si="6"/>
        <v>97826.830928130657</v>
      </c>
      <c r="I62" s="11">
        <f t="shared" si="4"/>
        <v>253.60163558815466</v>
      </c>
      <c r="J62" s="11">
        <f t="shared" si="2"/>
        <v>97700.030110336578</v>
      </c>
      <c r="K62" s="11">
        <f t="shared" si="3"/>
        <v>3458755.8870796128</v>
      </c>
      <c r="L62" s="19">
        <f t="shared" si="5"/>
        <v>35.355902406985038</v>
      </c>
    </row>
    <row r="63" spans="1:12" x14ac:dyDescent="0.2">
      <c r="A63" s="14">
        <v>54</v>
      </c>
      <c r="B63" s="15">
        <v>3</v>
      </c>
      <c r="C63" s="15">
        <v>1618</v>
      </c>
      <c r="D63" s="15">
        <v>1540</v>
      </c>
      <c r="E63" s="16">
        <v>0.5</v>
      </c>
      <c r="F63" s="17">
        <f t="shared" si="7"/>
        <v>1.8999366687777073E-3</v>
      </c>
      <c r="G63" s="17">
        <f t="shared" si="1"/>
        <v>1.8981335020563114E-3</v>
      </c>
      <c r="H63" s="11">
        <f t="shared" si="6"/>
        <v>97573.229292542499</v>
      </c>
      <c r="I63" s="11">
        <f t="shared" si="4"/>
        <v>185.20701542399718</v>
      </c>
      <c r="J63" s="11">
        <f t="shared" si="2"/>
        <v>97480.62578483051</v>
      </c>
      <c r="K63" s="11">
        <f t="shared" si="3"/>
        <v>3361055.8569692764</v>
      </c>
      <c r="L63" s="19">
        <f t="shared" si="5"/>
        <v>34.446496045469729</v>
      </c>
    </row>
    <row r="64" spans="1:12" x14ac:dyDescent="0.2">
      <c r="A64" s="14">
        <v>55</v>
      </c>
      <c r="B64" s="15">
        <v>2</v>
      </c>
      <c r="C64" s="15">
        <v>1744</v>
      </c>
      <c r="D64" s="15">
        <v>1625</v>
      </c>
      <c r="E64" s="16">
        <v>0.5</v>
      </c>
      <c r="F64" s="17">
        <f t="shared" si="7"/>
        <v>1.1872959335114278E-3</v>
      </c>
      <c r="G64" s="17">
        <f t="shared" si="1"/>
        <v>1.1865915158706616E-3</v>
      </c>
      <c r="H64" s="11">
        <f t="shared" si="6"/>
        <v>97388.022277118507</v>
      </c>
      <c r="I64" s="11">
        <f t="shared" si="4"/>
        <v>115.55980098145182</v>
      </c>
      <c r="J64" s="11">
        <f t="shared" si="2"/>
        <v>97330.242376627779</v>
      </c>
      <c r="K64" s="11">
        <f t="shared" si="3"/>
        <v>3263575.2311844458</v>
      </c>
      <c r="L64" s="19">
        <f t="shared" si="5"/>
        <v>33.511053565682978</v>
      </c>
    </row>
    <row r="65" spans="1:12" x14ac:dyDescent="0.2">
      <c r="A65" s="14">
        <v>56</v>
      </c>
      <c r="B65" s="15">
        <v>5</v>
      </c>
      <c r="C65" s="15">
        <v>1706</v>
      </c>
      <c r="D65" s="15">
        <v>1738</v>
      </c>
      <c r="E65" s="16">
        <v>0.5</v>
      </c>
      <c r="F65" s="17">
        <f t="shared" si="7"/>
        <v>2.9036004645760743E-3</v>
      </c>
      <c r="G65" s="17">
        <f t="shared" si="1"/>
        <v>2.8993911278631487E-3</v>
      </c>
      <c r="H65" s="11">
        <f t="shared" si="6"/>
        <v>97272.462476137051</v>
      </c>
      <c r="I65" s="11">
        <f t="shared" si="4"/>
        <v>282.03091468871281</v>
      </c>
      <c r="J65" s="11">
        <f t="shared" si="2"/>
        <v>97131.447018792693</v>
      </c>
      <c r="K65" s="11">
        <f t="shared" si="3"/>
        <v>3166244.9888078179</v>
      </c>
      <c r="L65" s="19">
        <f t="shared" si="5"/>
        <v>32.550270736536184</v>
      </c>
    </row>
    <row r="66" spans="1:12" x14ac:dyDescent="0.2">
      <c r="A66" s="14">
        <v>57</v>
      </c>
      <c r="B66" s="15">
        <v>6</v>
      </c>
      <c r="C66" s="15">
        <v>1836</v>
      </c>
      <c r="D66" s="15">
        <v>1721</v>
      </c>
      <c r="E66" s="16">
        <v>0.5</v>
      </c>
      <c r="F66" s="17">
        <f t="shared" si="7"/>
        <v>3.3736294630306437E-3</v>
      </c>
      <c r="G66" s="17">
        <f t="shared" si="1"/>
        <v>3.3679483581251757E-3</v>
      </c>
      <c r="H66" s="11">
        <f t="shared" si="6"/>
        <v>96990.431561448335</v>
      </c>
      <c r="I66" s="11">
        <f t="shared" si="4"/>
        <v>326.65876473123217</v>
      </c>
      <c r="J66" s="11">
        <f t="shared" si="2"/>
        <v>96827.102179082722</v>
      </c>
      <c r="K66" s="11">
        <f t="shared" si="3"/>
        <v>3069113.5417890251</v>
      </c>
      <c r="L66" s="19">
        <f t="shared" si="5"/>
        <v>31.643467220213228</v>
      </c>
    </row>
    <row r="67" spans="1:12" x14ac:dyDescent="0.2">
      <c r="A67" s="14">
        <v>58</v>
      </c>
      <c r="B67" s="15">
        <v>3</v>
      </c>
      <c r="C67" s="15">
        <v>1804</v>
      </c>
      <c r="D67" s="15">
        <v>1840</v>
      </c>
      <c r="E67" s="16">
        <v>0.5</v>
      </c>
      <c r="F67" s="17">
        <f t="shared" si="7"/>
        <v>1.6465422612513721E-3</v>
      </c>
      <c r="G67" s="17">
        <f t="shared" si="1"/>
        <v>1.6451878256100903E-3</v>
      </c>
      <c r="H67" s="11">
        <f t="shared" si="6"/>
        <v>96663.772796717109</v>
      </c>
      <c r="I67" s="11">
        <f t="shared" si="4"/>
        <v>159.03006218269883</v>
      </c>
      <c r="J67" s="11">
        <f t="shared" si="2"/>
        <v>96584.257765625749</v>
      </c>
      <c r="K67" s="11">
        <f t="shared" si="3"/>
        <v>2972286.4396099425</v>
      </c>
      <c r="L67" s="19">
        <f t="shared" si="5"/>
        <v>30.748711266015132</v>
      </c>
    </row>
    <row r="68" spans="1:12" x14ac:dyDescent="0.2">
      <c r="A68" s="14">
        <v>59</v>
      </c>
      <c r="B68" s="15">
        <v>8</v>
      </c>
      <c r="C68" s="15">
        <v>1714</v>
      </c>
      <c r="D68" s="15">
        <v>1790</v>
      </c>
      <c r="E68" s="16">
        <v>0.5</v>
      </c>
      <c r="F68" s="17">
        <f t="shared" si="7"/>
        <v>4.5662100456621002E-3</v>
      </c>
      <c r="G68" s="17">
        <f t="shared" si="1"/>
        <v>4.5558086560364463E-3</v>
      </c>
      <c r="H68" s="11">
        <f t="shared" si="6"/>
        <v>96504.742734534404</v>
      </c>
      <c r="I68" s="11">
        <f t="shared" si="4"/>
        <v>439.65714229856218</v>
      </c>
      <c r="J68" s="11">
        <f t="shared" si="2"/>
        <v>96284.914163385125</v>
      </c>
      <c r="K68" s="11">
        <f t="shared" si="3"/>
        <v>2875702.1818443169</v>
      </c>
      <c r="L68" s="19">
        <f t="shared" si="5"/>
        <v>29.79855808490997</v>
      </c>
    </row>
    <row r="69" spans="1:12" x14ac:dyDescent="0.2">
      <c r="A69" s="14">
        <v>60</v>
      </c>
      <c r="B69" s="15">
        <v>4</v>
      </c>
      <c r="C69" s="15">
        <v>1632</v>
      </c>
      <c r="D69" s="15">
        <v>1715</v>
      </c>
      <c r="E69" s="16">
        <v>0.5</v>
      </c>
      <c r="F69" s="17">
        <f t="shared" si="7"/>
        <v>2.3902001792650133E-3</v>
      </c>
      <c r="G69" s="17">
        <f t="shared" si="1"/>
        <v>2.3873470605789318E-3</v>
      </c>
      <c r="H69" s="11">
        <f t="shared" si="6"/>
        <v>96065.085592235846</v>
      </c>
      <c r="I69" s="11">
        <f t="shared" si="4"/>
        <v>229.34069971288773</v>
      </c>
      <c r="J69" s="11">
        <f t="shared" si="2"/>
        <v>95950.4152423794</v>
      </c>
      <c r="K69" s="11">
        <f t="shared" si="3"/>
        <v>2779417.2676809318</v>
      </c>
      <c r="L69" s="19">
        <f t="shared" si="5"/>
        <v>28.932647595596055</v>
      </c>
    </row>
    <row r="70" spans="1:12" x14ac:dyDescent="0.2">
      <c r="A70" s="14">
        <v>61</v>
      </c>
      <c r="B70" s="15">
        <v>4</v>
      </c>
      <c r="C70" s="15">
        <v>1707</v>
      </c>
      <c r="D70" s="15">
        <v>1624</v>
      </c>
      <c r="E70" s="16">
        <v>0.5</v>
      </c>
      <c r="F70" s="17">
        <f t="shared" si="7"/>
        <v>2.4016811768237767E-3</v>
      </c>
      <c r="G70" s="17">
        <f t="shared" si="1"/>
        <v>2.3988005997001502E-3</v>
      </c>
      <c r="H70" s="11">
        <f t="shared" si="6"/>
        <v>95835.744892522955</v>
      </c>
      <c r="I70" s="11">
        <f t="shared" si="4"/>
        <v>229.89084232089468</v>
      </c>
      <c r="J70" s="11">
        <f t="shared" si="2"/>
        <v>95720.799471362508</v>
      </c>
      <c r="K70" s="11">
        <f t="shared" si="3"/>
        <v>2683466.8524385523</v>
      </c>
      <c r="L70" s="19">
        <f t="shared" si="5"/>
        <v>28.000688630823326</v>
      </c>
    </row>
    <row r="71" spans="1:12" x14ac:dyDescent="0.2">
      <c r="A71" s="14">
        <v>62</v>
      </c>
      <c r="B71" s="15">
        <v>4</v>
      </c>
      <c r="C71" s="15">
        <v>1746</v>
      </c>
      <c r="D71" s="15">
        <v>1700</v>
      </c>
      <c r="E71" s="16">
        <v>0.5</v>
      </c>
      <c r="F71" s="17">
        <f t="shared" si="7"/>
        <v>2.3215322112594312E-3</v>
      </c>
      <c r="G71" s="17">
        <f t="shared" si="1"/>
        <v>2.3188405797101453E-3</v>
      </c>
      <c r="H71" s="11">
        <f t="shared" si="6"/>
        <v>95605.854050202062</v>
      </c>
      <c r="I71" s="11">
        <f t="shared" si="4"/>
        <v>221.69473402945408</v>
      </c>
      <c r="J71" s="11">
        <f t="shared" si="2"/>
        <v>95495.006683187326</v>
      </c>
      <c r="K71" s="11">
        <f t="shared" si="3"/>
        <v>2587746.0529671898</v>
      </c>
      <c r="L71" s="19">
        <f t="shared" si="5"/>
        <v>27.066815925396995</v>
      </c>
    </row>
    <row r="72" spans="1:12" x14ac:dyDescent="0.2">
      <c r="A72" s="14">
        <v>63</v>
      </c>
      <c r="B72" s="15">
        <v>8</v>
      </c>
      <c r="C72" s="15">
        <v>1405</v>
      </c>
      <c r="D72" s="15">
        <v>1724</v>
      </c>
      <c r="E72" s="16">
        <v>0.5</v>
      </c>
      <c r="F72" s="17">
        <f t="shared" si="7"/>
        <v>5.1134547778843081E-3</v>
      </c>
      <c r="G72" s="17">
        <f t="shared" si="1"/>
        <v>5.1004144086707042E-3</v>
      </c>
      <c r="H72" s="11">
        <f t="shared" si="6"/>
        <v>95384.159316172605</v>
      </c>
      <c r="I72" s="11">
        <f t="shared" si="4"/>
        <v>486.49874053514873</v>
      </c>
      <c r="J72" s="11">
        <f t="shared" si="2"/>
        <v>95140.909945905034</v>
      </c>
      <c r="K72" s="11">
        <f t="shared" si="3"/>
        <v>2492251.0462840027</v>
      </c>
      <c r="L72" s="19">
        <f t="shared" si="5"/>
        <v>26.128563318599547</v>
      </c>
    </row>
    <row r="73" spans="1:12" x14ac:dyDescent="0.2">
      <c r="A73" s="14">
        <v>64</v>
      </c>
      <c r="B73" s="15">
        <v>4</v>
      </c>
      <c r="C73" s="15">
        <v>1238</v>
      </c>
      <c r="D73" s="15">
        <v>1396</v>
      </c>
      <c r="E73" s="16">
        <v>0.5</v>
      </c>
      <c r="F73" s="17">
        <f t="shared" ref="F73:F109" si="8">B73/((C73+D73)/2)</f>
        <v>3.0372057706909645E-3</v>
      </c>
      <c r="G73" s="17">
        <f t="shared" ref="G73:G108" si="9">F73/((1+(1-E73)*F73))</f>
        <v>3.0326004548900682E-3</v>
      </c>
      <c r="H73" s="11">
        <f t="shared" si="6"/>
        <v>94897.660575637463</v>
      </c>
      <c r="I73" s="11">
        <f t="shared" si="4"/>
        <v>287.78668862968146</v>
      </c>
      <c r="J73" s="11">
        <f t="shared" ref="J73:J108" si="10">H74+I73*E73</f>
        <v>94753.767231322621</v>
      </c>
      <c r="K73" s="11">
        <f t="shared" ref="K73:K97" si="11">K74+J73</f>
        <v>2397110.1363380975</v>
      </c>
      <c r="L73" s="19">
        <f t="shared" si="5"/>
        <v>25.259949737406846</v>
      </c>
    </row>
    <row r="74" spans="1:12" x14ac:dyDescent="0.2">
      <c r="A74" s="14">
        <v>65</v>
      </c>
      <c r="B74" s="15">
        <v>4</v>
      </c>
      <c r="C74" s="15">
        <v>1224</v>
      </c>
      <c r="D74" s="15">
        <v>1218</v>
      </c>
      <c r="E74" s="16">
        <v>0.5</v>
      </c>
      <c r="F74" s="17">
        <f t="shared" si="8"/>
        <v>3.2760032760032762E-3</v>
      </c>
      <c r="G74" s="17">
        <f t="shared" si="9"/>
        <v>3.2706459525756342E-3</v>
      </c>
      <c r="H74" s="11">
        <f t="shared" si="6"/>
        <v>94609.87388700778</v>
      </c>
      <c r="I74" s="11">
        <f t="shared" ref="I74:I108" si="12">H74*G74</f>
        <v>309.43540110223319</v>
      </c>
      <c r="J74" s="11">
        <f t="shared" si="10"/>
        <v>94455.156186456661</v>
      </c>
      <c r="K74" s="11">
        <f t="shared" si="11"/>
        <v>2302356.3691067747</v>
      </c>
      <c r="L74" s="19">
        <f t="shared" ref="L74:L108" si="13">K74/H74</f>
        <v>24.33526517387044</v>
      </c>
    </row>
    <row r="75" spans="1:12" x14ac:dyDescent="0.2">
      <c r="A75" s="14">
        <v>66</v>
      </c>
      <c r="B75" s="15">
        <v>2</v>
      </c>
      <c r="C75" s="15">
        <v>1065</v>
      </c>
      <c r="D75" s="15">
        <v>1212</v>
      </c>
      <c r="E75" s="16">
        <v>0.5</v>
      </c>
      <c r="F75" s="17">
        <f t="shared" si="8"/>
        <v>1.756697408871322E-3</v>
      </c>
      <c r="G75" s="17">
        <f t="shared" si="9"/>
        <v>1.7551557700745941E-3</v>
      </c>
      <c r="H75" s="11">
        <f t="shared" ref="H75:H108" si="14">H74-I74</f>
        <v>94300.438485905543</v>
      </c>
      <c r="I75" s="11">
        <f t="shared" si="12"/>
        <v>165.51195872910145</v>
      </c>
      <c r="J75" s="11">
        <f t="shared" si="10"/>
        <v>94217.682506540994</v>
      </c>
      <c r="K75" s="11">
        <f t="shared" si="11"/>
        <v>2207901.2129203179</v>
      </c>
      <c r="L75" s="19">
        <f t="shared" si="13"/>
        <v>23.413477692898727</v>
      </c>
    </row>
    <row r="76" spans="1:12" x14ac:dyDescent="0.2">
      <c r="A76" s="14">
        <v>67</v>
      </c>
      <c r="B76" s="15">
        <v>5</v>
      </c>
      <c r="C76" s="15">
        <v>960</v>
      </c>
      <c r="D76" s="15">
        <v>1058</v>
      </c>
      <c r="E76" s="16">
        <v>0.5</v>
      </c>
      <c r="F76" s="17">
        <f t="shared" si="8"/>
        <v>4.9554013875123884E-3</v>
      </c>
      <c r="G76" s="17">
        <f t="shared" si="9"/>
        <v>4.9431537320810673E-3</v>
      </c>
      <c r="H76" s="11">
        <f t="shared" si="14"/>
        <v>94134.926527176445</v>
      </c>
      <c r="I76" s="11">
        <f t="shared" si="12"/>
        <v>465.32341338198933</v>
      </c>
      <c r="J76" s="11">
        <f t="shared" si="10"/>
        <v>93902.264820485449</v>
      </c>
      <c r="K76" s="11">
        <f t="shared" si="11"/>
        <v>2113683.5304137771</v>
      </c>
      <c r="L76" s="19">
        <f t="shared" si="13"/>
        <v>22.453765126204921</v>
      </c>
    </row>
    <row r="77" spans="1:12" x14ac:dyDescent="0.2">
      <c r="A77" s="14">
        <v>68</v>
      </c>
      <c r="B77" s="15">
        <v>3</v>
      </c>
      <c r="C77" s="15">
        <v>707</v>
      </c>
      <c r="D77" s="15">
        <v>958</v>
      </c>
      <c r="E77" s="16">
        <v>0.5</v>
      </c>
      <c r="F77" s="17">
        <f t="shared" si="8"/>
        <v>3.6036036036036037E-3</v>
      </c>
      <c r="G77" s="17">
        <f t="shared" si="9"/>
        <v>3.5971223021582736E-3</v>
      </c>
      <c r="H77" s="11">
        <f t="shared" si="14"/>
        <v>93669.603113794452</v>
      </c>
      <c r="I77" s="11">
        <f t="shared" si="12"/>
        <v>336.94101839494408</v>
      </c>
      <c r="J77" s="11">
        <f t="shared" si="10"/>
        <v>93501.132604596976</v>
      </c>
      <c r="K77" s="11">
        <f t="shared" si="11"/>
        <v>2019781.2655932915</v>
      </c>
      <c r="L77" s="19">
        <f t="shared" si="13"/>
        <v>21.562825062251644</v>
      </c>
    </row>
    <row r="78" spans="1:12" x14ac:dyDescent="0.2">
      <c r="A78" s="14">
        <v>69</v>
      </c>
      <c r="B78" s="15">
        <v>5</v>
      </c>
      <c r="C78" s="15">
        <v>585</v>
      </c>
      <c r="D78" s="15">
        <v>708</v>
      </c>
      <c r="E78" s="16">
        <v>0.5</v>
      </c>
      <c r="F78" s="17">
        <f t="shared" si="8"/>
        <v>7.7339520494972931E-3</v>
      </c>
      <c r="G78" s="17">
        <f t="shared" si="9"/>
        <v>7.7041602465331271E-3</v>
      </c>
      <c r="H78" s="11">
        <f t="shared" si="14"/>
        <v>93332.662095399501</v>
      </c>
      <c r="I78" s="11">
        <f t="shared" si="12"/>
        <v>719.04978501848609</v>
      </c>
      <c r="J78" s="11">
        <f t="shared" si="10"/>
        <v>92973.137202890255</v>
      </c>
      <c r="K78" s="11">
        <f t="shared" si="11"/>
        <v>1926280.1329886946</v>
      </c>
      <c r="L78" s="19">
        <f t="shared" si="13"/>
        <v>20.638864141898761</v>
      </c>
    </row>
    <row r="79" spans="1:12" x14ac:dyDescent="0.2">
      <c r="A79" s="14">
        <v>70</v>
      </c>
      <c r="B79" s="15">
        <v>1</v>
      </c>
      <c r="C79" s="15">
        <v>731</v>
      </c>
      <c r="D79" s="15">
        <v>582</v>
      </c>
      <c r="E79" s="16">
        <v>0.5</v>
      </c>
      <c r="F79" s="17">
        <f t="shared" si="8"/>
        <v>1.5232292460015233E-3</v>
      </c>
      <c r="G79" s="17">
        <f t="shared" si="9"/>
        <v>1.5220700152207003E-3</v>
      </c>
      <c r="H79" s="11">
        <f t="shared" si="14"/>
        <v>92613.61231038101</v>
      </c>
      <c r="I79" s="11">
        <f t="shared" si="12"/>
        <v>140.96440229890567</v>
      </c>
      <c r="J79" s="11">
        <f t="shared" si="10"/>
        <v>92543.130109231555</v>
      </c>
      <c r="K79" s="11">
        <f t="shared" si="11"/>
        <v>1833306.9957858042</v>
      </c>
      <c r="L79" s="19">
        <f t="shared" si="13"/>
        <v>19.795221782752012</v>
      </c>
    </row>
    <row r="80" spans="1:12" x14ac:dyDescent="0.2">
      <c r="A80" s="14">
        <v>71</v>
      </c>
      <c r="B80" s="15">
        <v>9</v>
      </c>
      <c r="C80" s="15">
        <v>474</v>
      </c>
      <c r="D80" s="15">
        <v>721</v>
      </c>
      <c r="E80" s="16">
        <v>0.5</v>
      </c>
      <c r="F80" s="17">
        <f t="shared" si="8"/>
        <v>1.506276150627615E-2</v>
      </c>
      <c r="G80" s="17">
        <f t="shared" si="9"/>
        <v>1.495016611295681E-2</v>
      </c>
      <c r="H80" s="11">
        <f t="shared" si="14"/>
        <v>92472.647908082101</v>
      </c>
      <c r="I80" s="11">
        <f t="shared" si="12"/>
        <v>1382.4814471307955</v>
      </c>
      <c r="J80" s="11">
        <f t="shared" si="10"/>
        <v>91781.407184516705</v>
      </c>
      <c r="K80" s="11">
        <f t="shared" si="11"/>
        <v>1740763.8656765728</v>
      </c>
      <c r="L80" s="19">
        <f t="shared" si="13"/>
        <v>18.824635230591575</v>
      </c>
    </row>
    <row r="81" spans="1:12" x14ac:dyDescent="0.2">
      <c r="A81" s="14">
        <v>72</v>
      </c>
      <c r="B81" s="15">
        <v>5</v>
      </c>
      <c r="C81" s="15">
        <v>514</v>
      </c>
      <c r="D81" s="15">
        <v>466</v>
      </c>
      <c r="E81" s="16">
        <v>0.5</v>
      </c>
      <c r="F81" s="17">
        <f t="shared" si="8"/>
        <v>1.020408163265306E-2</v>
      </c>
      <c r="G81" s="17">
        <f t="shared" si="9"/>
        <v>1.015228426395939E-2</v>
      </c>
      <c r="H81" s="11">
        <f t="shared" si="14"/>
        <v>91090.16646095131</v>
      </c>
      <c r="I81" s="11">
        <f t="shared" si="12"/>
        <v>924.77326356295737</v>
      </c>
      <c r="J81" s="11">
        <f t="shared" si="10"/>
        <v>90627.779829169842</v>
      </c>
      <c r="K81" s="11">
        <f t="shared" si="11"/>
        <v>1648982.458492056</v>
      </c>
      <c r="L81" s="19">
        <f t="shared" si="13"/>
        <v>18.102749424647772</v>
      </c>
    </row>
    <row r="82" spans="1:12" x14ac:dyDescent="0.2">
      <c r="A82" s="14">
        <v>73</v>
      </c>
      <c r="B82" s="15">
        <v>2</v>
      </c>
      <c r="C82" s="15">
        <v>543</v>
      </c>
      <c r="D82" s="15">
        <v>502</v>
      </c>
      <c r="E82" s="16">
        <v>0.5</v>
      </c>
      <c r="F82" s="17">
        <f t="shared" si="8"/>
        <v>3.8277511961722489E-3</v>
      </c>
      <c r="G82" s="17">
        <f t="shared" si="9"/>
        <v>3.8204393505253107E-3</v>
      </c>
      <c r="H82" s="11">
        <f t="shared" si="14"/>
        <v>90165.393197388359</v>
      </c>
      <c r="I82" s="11">
        <f t="shared" si="12"/>
        <v>344.47141622688963</v>
      </c>
      <c r="J82" s="11">
        <f t="shared" si="10"/>
        <v>89993.157489274905</v>
      </c>
      <c r="K82" s="11">
        <f t="shared" si="11"/>
        <v>1558354.6786628861</v>
      </c>
      <c r="L82" s="19">
        <f t="shared" si="13"/>
        <v>17.283290444387745</v>
      </c>
    </row>
    <row r="83" spans="1:12" x14ac:dyDescent="0.2">
      <c r="A83" s="14">
        <v>74</v>
      </c>
      <c r="B83" s="15">
        <v>6</v>
      </c>
      <c r="C83" s="15">
        <v>597</v>
      </c>
      <c r="D83" s="15">
        <v>540</v>
      </c>
      <c r="E83" s="16">
        <v>0.5</v>
      </c>
      <c r="F83" s="17">
        <f t="shared" si="8"/>
        <v>1.0554089709762533E-2</v>
      </c>
      <c r="G83" s="17">
        <f t="shared" si="9"/>
        <v>1.0498687664041993E-2</v>
      </c>
      <c r="H83" s="11">
        <f t="shared" si="14"/>
        <v>89820.921781161465</v>
      </c>
      <c r="I83" s="11">
        <f t="shared" si="12"/>
        <v>943.00180347676064</v>
      </c>
      <c r="J83" s="11">
        <f t="shared" si="10"/>
        <v>89349.420879423094</v>
      </c>
      <c r="K83" s="11">
        <f t="shared" si="11"/>
        <v>1468361.5211736113</v>
      </c>
      <c r="L83" s="19">
        <f t="shared" si="13"/>
        <v>16.347655891921352</v>
      </c>
    </row>
    <row r="84" spans="1:12" x14ac:dyDescent="0.2">
      <c r="A84" s="14">
        <v>75</v>
      </c>
      <c r="B84" s="15">
        <v>6</v>
      </c>
      <c r="C84" s="15">
        <v>474</v>
      </c>
      <c r="D84" s="15">
        <v>588</v>
      </c>
      <c r="E84" s="16">
        <v>0.5</v>
      </c>
      <c r="F84" s="17">
        <f t="shared" si="8"/>
        <v>1.1299435028248588E-2</v>
      </c>
      <c r="G84" s="17">
        <f t="shared" si="9"/>
        <v>1.1235955056179775E-2</v>
      </c>
      <c r="H84" s="11">
        <f t="shared" si="14"/>
        <v>88877.919977684709</v>
      </c>
      <c r="I84" s="11">
        <f t="shared" si="12"/>
        <v>998.62831435600799</v>
      </c>
      <c r="J84" s="11">
        <f t="shared" si="10"/>
        <v>88378.605820506695</v>
      </c>
      <c r="K84" s="11">
        <f t="shared" si="11"/>
        <v>1379012.1002941881</v>
      </c>
      <c r="L84" s="19">
        <f t="shared" si="13"/>
        <v>15.515800782021314</v>
      </c>
    </row>
    <row r="85" spans="1:12" x14ac:dyDescent="0.2">
      <c r="A85" s="14">
        <v>76</v>
      </c>
      <c r="B85" s="15">
        <v>5</v>
      </c>
      <c r="C85" s="15">
        <v>452</v>
      </c>
      <c r="D85" s="15">
        <v>470</v>
      </c>
      <c r="E85" s="16">
        <v>0.5</v>
      </c>
      <c r="F85" s="17">
        <f t="shared" si="8"/>
        <v>1.0845986984815618E-2</v>
      </c>
      <c r="G85" s="17">
        <f t="shared" si="9"/>
        <v>1.0787486515641856E-2</v>
      </c>
      <c r="H85" s="11">
        <f t="shared" si="14"/>
        <v>87879.291663328695</v>
      </c>
      <c r="I85" s="11">
        <f t="shared" si="12"/>
        <v>947.9966738223161</v>
      </c>
      <c r="J85" s="11">
        <f t="shared" si="10"/>
        <v>87405.293326417537</v>
      </c>
      <c r="K85" s="11">
        <f t="shared" si="11"/>
        <v>1290633.4944736816</v>
      </c>
      <c r="L85" s="19">
        <f t="shared" si="13"/>
        <v>14.686434881817013</v>
      </c>
    </row>
    <row r="86" spans="1:12" x14ac:dyDescent="0.2">
      <c r="A86" s="14">
        <v>77</v>
      </c>
      <c r="B86" s="15">
        <v>11</v>
      </c>
      <c r="C86" s="15">
        <v>435</v>
      </c>
      <c r="D86" s="15">
        <v>444</v>
      </c>
      <c r="E86" s="16">
        <v>0.5</v>
      </c>
      <c r="F86" s="17">
        <f t="shared" si="8"/>
        <v>2.502844141069397E-2</v>
      </c>
      <c r="G86" s="17">
        <f t="shared" si="9"/>
        <v>2.4719101123595506E-2</v>
      </c>
      <c r="H86" s="11">
        <f t="shared" si="14"/>
        <v>86931.294989506379</v>
      </c>
      <c r="I86" s="11">
        <f t="shared" si="12"/>
        <v>2148.8634716507195</v>
      </c>
      <c r="J86" s="11">
        <f t="shared" si="10"/>
        <v>85856.863253681018</v>
      </c>
      <c r="K86" s="11">
        <f t="shared" si="11"/>
        <v>1203228.2011472641</v>
      </c>
      <c r="L86" s="19">
        <f t="shared" si="13"/>
        <v>13.841139733309021</v>
      </c>
    </row>
    <row r="87" spans="1:12" x14ac:dyDescent="0.2">
      <c r="A87" s="14">
        <v>78</v>
      </c>
      <c r="B87" s="15">
        <v>10</v>
      </c>
      <c r="C87" s="15">
        <v>462</v>
      </c>
      <c r="D87" s="15">
        <v>428</v>
      </c>
      <c r="E87" s="16">
        <v>0.5</v>
      </c>
      <c r="F87" s="17">
        <f t="shared" si="8"/>
        <v>2.247191011235955E-2</v>
      </c>
      <c r="G87" s="17">
        <f t="shared" si="9"/>
        <v>2.222222222222222E-2</v>
      </c>
      <c r="H87" s="11">
        <f t="shared" si="14"/>
        <v>84782.431517855657</v>
      </c>
      <c r="I87" s="11">
        <f t="shared" si="12"/>
        <v>1884.0540337301254</v>
      </c>
      <c r="J87" s="11">
        <f t="shared" si="10"/>
        <v>83840.404500990597</v>
      </c>
      <c r="K87" s="11">
        <f t="shared" si="11"/>
        <v>1117371.3378935831</v>
      </c>
      <c r="L87" s="19">
        <f t="shared" si="13"/>
        <v>13.179279219637129</v>
      </c>
    </row>
    <row r="88" spans="1:12" x14ac:dyDescent="0.2">
      <c r="A88" s="14">
        <v>79</v>
      </c>
      <c r="B88" s="15">
        <v>6</v>
      </c>
      <c r="C88" s="15">
        <v>402</v>
      </c>
      <c r="D88" s="15">
        <v>457</v>
      </c>
      <c r="E88" s="16">
        <v>0.5</v>
      </c>
      <c r="F88" s="17">
        <f t="shared" si="8"/>
        <v>1.3969732246798603E-2</v>
      </c>
      <c r="G88" s="17">
        <f t="shared" si="9"/>
        <v>1.3872832369942197E-2</v>
      </c>
      <c r="H88" s="11">
        <f t="shared" si="14"/>
        <v>82898.377484125536</v>
      </c>
      <c r="I88" s="11">
        <f t="shared" si="12"/>
        <v>1150.0352945774641</v>
      </c>
      <c r="J88" s="11">
        <f t="shared" si="10"/>
        <v>82323.359836836797</v>
      </c>
      <c r="K88" s="11">
        <f t="shared" si="11"/>
        <v>1033530.9333925925</v>
      </c>
      <c r="L88" s="19">
        <f t="shared" si="13"/>
        <v>12.467444656447064</v>
      </c>
    </row>
    <row r="89" spans="1:12" x14ac:dyDescent="0.2">
      <c r="A89" s="14">
        <v>80</v>
      </c>
      <c r="B89" s="15">
        <v>14</v>
      </c>
      <c r="C89" s="15">
        <v>400</v>
      </c>
      <c r="D89" s="15">
        <v>395</v>
      </c>
      <c r="E89" s="16">
        <v>0.5</v>
      </c>
      <c r="F89" s="17">
        <f t="shared" si="8"/>
        <v>3.5220125786163521E-2</v>
      </c>
      <c r="G89" s="17">
        <f t="shared" si="9"/>
        <v>3.4610630407911E-2</v>
      </c>
      <c r="H89" s="11">
        <f t="shared" si="14"/>
        <v>81748.342189548071</v>
      </c>
      <c r="I89" s="11">
        <f t="shared" si="12"/>
        <v>2829.3616579818863</v>
      </c>
      <c r="J89" s="11">
        <f t="shared" si="10"/>
        <v>80333.661360557118</v>
      </c>
      <c r="K89" s="11">
        <f t="shared" si="11"/>
        <v>951207.57355575566</v>
      </c>
      <c r="L89" s="19">
        <f t="shared" si="13"/>
        <v>11.635802611754642</v>
      </c>
    </row>
    <row r="90" spans="1:12" x14ac:dyDescent="0.2">
      <c r="A90" s="14">
        <v>81</v>
      </c>
      <c r="B90" s="15">
        <v>9</v>
      </c>
      <c r="C90" s="15">
        <v>349</v>
      </c>
      <c r="D90" s="15">
        <v>397</v>
      </c>
      <c r="E90" s="16">
        <v>0.5</v>
      </c>
      <c r="F90" s="17">
        <f t="shared" si="8"/>
        <v>2.4128686327077747E-2</v>
      </c>
      <c r="G90" s="17">
        <f t="shared" si="9"/>
        <v>2.3841059602649008E-2</v>
      </c>
      <c r="H90" s="11">
        <f t="shared" si="14"/>
        <v>78918.98053156618</v>
      </c>
      <c r="I90" s="11">
        <f t="shared" si="12"/>
        <v>1881.5121186333661</v>
      </c>
      <c r="J90" s="11">
        <f t="shared" si="10"/>
        <v>77978.224472249494</v>
      </c>
      <c r="K90" s="11">
        <f t="shared" si="11"/>
        <v>870873.91219519859</v>
      </c>
      <c r="L90" s="19">
        <f t="shared" si="13"/>
        <v>11.035037532534579</v>
      </c>
    </row>
    <row r="91" spans="1:12" x14ac:dyDescent="0.2">
      <c r="A91" s="14">
        <v>82</v>
      </c>
      <c r="B91" s="15">
        <v>7</v>
      </c>
      <c r="C91" s="15">
        <v>369</v>
      </c>
      <c r="D91" s="15">
        <v>343</v>
      </c>
      <c r="E91" s="16">
        <v>0.5</v>
      </c>
      <c r="F91" s="17">
        <f t="shared" si="8"/>
        <v>1.9662921348314606E-2</v>
      </c>
      <c r="G91" s="17">
        <f t="shared" si="9"/>
        <v>1.9471488178025031E-2</v>
      </c>
      <c r="H91" s="11">
        <f t="shared" si="14"/>
        <v>77037.468412932809</v>
      </c>
      <c r="I91" s="11">
        <f t="shared" si="12"/>
        <v>1500.034155467398</v>
      </c>
      <c r="J91" s="11">
        <f t="shared" si="10"/>
        <v>76287.451335199119</v>
      </c>
      <c r="K91" s="11">
        <f t="shared" si="11"/>
        <v>792895.68772294908</v>
      </c>
      <c r="L91" s="19">
        <f t="shared" si="13"/>
        <v>10.292338313519142</v>
      </c>
    </row>
    <row r="92" spans="1:12" x14ac:dyDescent="0.2">
      <c r="A92" s="14">
        <v>83</v>
      </c>
      <c r="B92" s="15">
        <v>10</v>
      </c>
      <c r="C92" s="15">
        <v>356</v>
      </c>
      <c r="D92" s="15">
        <v>361</v>
      </c>
      <c r="E92" s="16">
        <v>0.5</v>
      </c>
      <c r="F92" s="17">
        <f t="shared" si="8"/>
        <v>2.7894002789400279E-2</v>
      </c>
      <c r="G92" s="17">
        <f t="shared" si="9"/>
        <v>2.7510316368638241E-2</v>
      </c>
      <c r="H92" s="11">
        <f t="shared" si="14"/>
        <v>75537.434257465415</v>
      </c>
      <c r="I92" s="11">
        <f t="shared" si="12"/>
        <v>2078.0587140980861</v>
      </c>
      <c r="J92" s="11">
        <f t="shared" si="10"/>
        <v>74498.404900416368</v>
      </c>
      <c r="K92" s="11">
        <f t="shared" si="11"/>
        <v>716608.2363877499</v>
      </c>
      <c r="L92" s="19">
        <f t="shared" si="13"/>
        <v>9.4867960956315773</v>
      </c>
    </row>
    <row r="93" spans="1:12" x14ac:dyDescent="0.2">
      <c r="A93" s="14">
        <v>84</v>
      </c>
      <c r="B93" s="15">
        <v>16</v>
      </c>
      <c r="C93" s="15">
        <v>306</v>
      </c>
      <c r="D93" s="15">
        <v>343</v>
      </c>
      <c r="E93" s="16">
        <v>0.5</v>
      </c>
      <c r="F93" s="17">
        <f t="shared" si="8"/>
        <v>4.930662557781202E-2</v>
      </c>
      <c r="G93" s="17">
        <f t="shared" si="9"/>
        <v>4.8120300751879702E-2</v>
      </c>
      <c r="H93" s="11">
        <f t="shared" si="14"/>
        <v>73459.375543367321</v>
      </c>
      <c r="I93" s="11">
        <f t="shared" si="12"/>
        <v>3534.8872441921121</v>
      </c>
      <c r="J93" s="11">
        <f t="shared" si="10"/>
        <v>71691.931921271258</v>
      </c>
      <c r="K93" s="11">
        <f t="shared" si="11"/>
        <v>642109.83148733352</v>
      </c>
      <c r="L93" s="19">
        <f t="shared" si="13"/>
        <v>8.7410194646734904</v>
      </c>
    </row>
    <row r="94" spans="1:12" x14ac:dyDescent="0.2">
      <c r="A94" s="14">
        <v>85</v>
      </c>
      <c r="B94" s="15">
        <v>20</v>
      </c>
      <c r="C94" s="15">
        <v>296</v>
      </c>
      <c r="D94" s="15">
        <v>296</v>
      </c>
      <c r="E94" s="16">
        <v>0.5</v>
      </c>
      <c r="F94" s="17">
        <f t="shared" si="8"/>
        <v>6.7567567567567571E-2</v>
      </c>
      <c r="G94" s="17">
        <f t="shared" si="9"/>
        <v>6.535947712418301E-2</v>
      </c>
      <c r="H94" s="11">
        <f t="shared" si="14"/>
        <v>69924.488299175209</v>
      </c>
      <c r="I94" s="11">
        <f t="shared" si="12"/>
        <v>4570.2279934101443</v>
      </c>
      <c r="J94" s="11">
        <f t="shared" si="10"/>
        <v>67639.37430247014</v>
      </c>
      <c r="K94" s="11">
        <f t="shared" si="11"/>
        <v>570417.89956606226</v>
      </c>
      <c r="L94" s="19">
        <f t="shared" si="13"/>
        <v>8.1576270837407137</v>
      </c>
    </row>
    <row r="95" spans="1:12" x14ac:dyDescent="0.2">
      <c r="A95" s="14">
        <v>86</v>
      </c>
      <c r="B95" s="15">
        <v>12</v>
      </c>
      <c r="C95" s="15">
        <v>241</v>
      </c>
      <c r="D95" s="15">
        <v>281</v>
      </c>
      <c r="E95" s="16">
        <v>0.5</v>
      </c>
      <c r="F95" s="17">
        <f t="shared" si="8"/>
        <v>4.5977011494252873E-2</v>
      </c>
      <c r="G95" s="17">
        <f t="shared" si="9"/>
        <v>4.49438202247191E-2</v>
      </c>
      <c r="H95" s="11">
        <f t="shared" si="14"/>
        <v>65354.260305765063</v>
      </c>
      <c r="I95" s="11">
        <f t="shared" si="12"/>
        <v>2937.2701261018005</v>
      </c>
      <c r="J95" s="11">
        <f t="shared" si="10"/>
        <v>63885.625242714159</v>
      </c>
      <c r="K95" s="11">
        <f t="shared" si="11"/>
        <v>502778.52526359214</v>
      </c>
      <c r="L95" s="19">
        <f t="shared" si="13"/>
        <v>7.6931254812050991</v>
      </c>
    </row>
    <row r="96" spans="1:12" x14ac:dyDescent="0.2">
      <c r="A96" s="14">
        <v>87</v>
      </c>
      <c r="B96" s="15">
        <v>12</v>
      </c>
      <c r="C96" s="15">
        <v>239</v>
      </c>
      <c r="D96" s="15">
        <v>230</v>
      </c>
      <c r="E96" s="16">
        <v>0.5</v>
      </c>
      <c r="F96" s="17">
        <f t="shared" si="8"/>
        <v>5.1172707889125799E-2</v>
      </c>
      <c r="G96" s="17">
        <f t="shared" si="9"/>
        <v>4.9896049896049899E-2</v>
      </c>
      <c r="H96" s="11">
        <f t="shared" si="14"/>
        <v>62416.990179663262</v>
      </c>
      <c r="I96" s="11">
        <f t="shared" si="12"/>
        <v>3114.3612563657348</v>
      </c>
      <c r="J96" s="11">
        <f t="shared" si="10"/>
        <v>60859.809551480394</v>
      </c>
      <c r="K96" s="11">
        <f t="shared" si="11"/>
        <v>438892.90002087795</v>
      </c>
      <c r="L96" s="19">
        <f t="shared" si="13"/>
        <v>7.0316255038500444</v>
      </c>
    </row>
    <row r="97" spans="1:12" x14ac:dyDescent="0.2">
      <c r="A97" s="14">
        <v>88</v>
      </c>
      <c r="B97" s="15">
        <v>17</v>
      </c>
      <c r="C97" s="15">
        <v>216</v>
      </c>
      <c r="D97" s="15">
        <v>229</v>
      </c>
      <c r="E97" s="16">
        <v>0.5</v>
      </c>
      <c r="F97" s="17">
        <f t="shared" si="8"/>
        <v>7.6404494382022473E-2</v>
      </c>
      <c r="G97" s="17">
        <f t="shared" si="9"/>
        <v>7.3593073593073585E-2</v>
      </c>
      <c r="H97" s="11">
        <f t="shared" si="14"/>
        <v>59302.628923297525</v>
      </c>
      <c r="I97" s="11">
        <f t="shared" si="12"/>
        <v>4364.2627346149693</v>
      </c>
      <c r="J97" s="11">
        <f t="shared" si="10"/>
        <v>57120.497555990041</v>
      </c>
      <c r="K97" s="11">
        <f t="shared" si="11"/>
        <v>378033.09046939755</v>
      </c>
      <c r="L97" s="19">
        <f t="shared" si="13"/>
        <v>6.3746430357808999</v>
      </c>
    </row>
    <row r="98" spans="1:12" x14ac:dyDescent="0.2">
      <c r="A98" s="14">
        <v>89</v>
      </c>
      <c r="B98" s="15">
        <v>13</v>
      </c>
      <c r="C98" s="15">
        <v>177</v>
      </c>
      <c r="D98" s="15">
        <v>197</v>
      </c>
      <c r="E98" s="16">
        <v>0.5</v>
      </c>
      <c r="F98" s="17">
        <f t="shared" si="8"/>
        <v>6.9518716577540107E-2</v>
      </c>
      <c r="G98" s="17">
        <f t="shared" si="9"/>
        <v>6.7183462532299745E-2</v>
      </c>
      <c r="H98" s="11">
        <f t="shared" si="14"/>
        <v>54938.366188682558</v>
      </c>
      <c r="I98" s="11">
        <f t="shared" si="12"/>
        <v>3690.9496664231178</v>
      </c>
      <c r="J98" s="11">
        <f t="shared" si="10"/>
        <v>53092.891355470994</v>
      </c>
      <c r="K98" s="11">
        <f>K99+J98</f>
        <v>320912.59291340748</v>
      </c>
      <c r="L98" s="19">
        <f t="shared" si="13"/>
        <v>5.8413202862868587</v>
      </c>
    </row>
    <row r="99" spans="1:12" x14ac:dyDescent="0.2">
      <c r="A99" s="14">
        <v>90</v>
      </c>
      <c r="B99" s="15">
        <v>16</v>
      </c>
      <c r="C99" s="15">
        <v>186</v>
      </c>
      <c r="D99" s="15">
        <v>163</v>
      </c>
      <c r="E99" s="20">
        <v>0.5</v>
      </c>
      <c r="F99" s="21">
        <f t="shared" si="8"/>
        <v>9.1690544412607447E-2</v>
      </c>
      <c r="G99" s="21">
        <f t="shared" si="9"/>
        <v>8.7671232876712329E-2</v>
      </c>
      <c r="H99" s="22">
        <f t="shared" si="14"/>
        <v>51247.416522259438</v>
      </c>
      <c r="I99" s="22">
        <f t="shared" si="12"/>
        <v>4492.9241882528822</v>
      </c>
      <c r="J99" s="22">
        <f t="shared" si="10"/>
        <v>49000.954428133002</v>
      </c>
      <c r="K99" s="22">
        <f t="shared" ref="K99:K108" si="15">K100+J99</f>
        <v>267819.7015579365</v>
      </c>
      <c r="L99" s="23">
        <f t="shared" si="13"/>
        <v>5.2260137141080731</v>
      </c>
    </row>
    <row r="100" spans="1:12" x14ac:dyDescent="0.2">
      <c r="A100" s="14">
        <v>91</v>
      </c>
      <c r="B100" s="15">
        <v>15</v>
      </c>
      <c r="C100" s="15">
        <v>99</v>
      </c>
      <c r="D100" s="15">
        <v>158</v>
      </c>
      <c r="E100" s="20">
        <v>0.5</v>
      </c>
      <c r="F100" s="21">
        <f t="shared" si="8"/>
        <v>0.11673151750972763</v>
      </c>
      <c r="G100" s="21">
        <f t="shared" si="9"/>
        <v>0.11029411764705882</v>
      </c>
      <c r="H100" s="22">
        <f t="shared" si="14"/>
        <v>46754.492334006558</v>
      </c>
      <c r="I100" s="22">
        <f t="shared" si="12"/>
        <v>5156.7454780154294</v>
      </c>
      <c r="J100" s="22">
        <f t="shared" si="10"/>
        <v>44176.119594998847</v>
      </c>
      <c r="K100" s="22">
        <f t="shared" si="15"/>
        <v>218818.74712980352</v>
      </c>
      <c r="L100" s="23">
        <f t="shared" si="13"/>
        <v>4.6801651821304713</v>
      </c>
    </row>
    <row r="101" spans="1:12" x14ac:dyDescent="0.2">
      <c r="A101" s="14">
        <v>92</v>
      </c>
      <c r="B101" s="15">
        <v>17</v>
      </c>
      <c r="C101" s="15">
        <v>98</v>
      </c>
      <c r="D101" s="15">
        <v>92</v>
      </c>
      <c r="E101" s="20">
        <v>0.5</v>
      </c>
      <c r="F101" s="21">
        <f t="shared" si="8"/>
        <v>0.17894736842105263</v>
      </c>
      <c r="G101" s="21">
        <f t="shared" si="9"/>
        <v>0.16425120772946858</v>
      </c>
      <c r="H101" s="22">
        <f t="shared" si="14"/>
        <v>41597.746855991129</v>
      </c>
      <c r="I101" s="22">
        <f t="shared" si="12"/>
        <v>6832.4801599212469</v>
      </c>
      <c r="J101" s="22">
        <f t="shared" si="10"/>
        <v>38181.50677603051</v>
      </c>
      <c r="K101" s="22">
        <f t="shared" si="15"/>
        <v>174642.62753480469</v>
      </c>
      <c r="L101" s="23">
        <f t="shared" si="13"/>
        <v>4.1983674774359017</v>
      </c>
    </row>
    <row r="102" spans="1:12" x14ac:dyDescent="0.2">
      <c r="A102" s="14">
        <v>93</v>
      </c>
      <c r="B102" s="15">
        <v>16</v>
      </c>
      <c r="C102" s="15">
        <v>73</v>
      </c>
      <c r="D102" s="15">
        <v>80</v>
      </c>
      <c r="E102" s="20">
        <v>0.5</v>
      </c>
      <c r="F102" s="21">
        <f t="shared" si="8"/>
        <v>0.20915032679738563</v>
      </c>
      <c r="G102" s="21">
        <f t="shared" si="9"/>
        <v>0.1893491124260355</v>
      </c>
      <c r="H102" s="22">
        <f t="shared" si="14"/>
        <v>34765.266696069884</v>
      </c>
      <c r="I102" s="22">
        <f t="shared" si="12"/>
        <v>6582.7723921552442</v>
      </c>
      <c r="J102" s="22">
        <f t="shared" si="10"/>
        <v>31473.880499992261</v>
      </c>
      <c r="K102" s="22">
        <f t="shared" si="15"/>
        <v>136461.12075877417</v>
      </c>
      <c r="L102" s="23">
        <f t="shared" si="13"/>
        <v>3.9252142649088526</v>
      </c>
    </row>
    <row r="103" spans="1:12" x14ac:dyDescent="0.2">
      <c r="A103" s="14">
        <v>94</v>
      </c>
      <c r="B103" s="15">
        <v>7</v>
      </c>
      <c r="C103" s="15">
        <v>60</v>
      </c>
      <c r="D103" s="15">
        <v>57</v>
      </c>
      <c r="E103" s="20">
        <v>0.5</v>
      </c>
      <c r="F103" s="21">
        <f t="shared" si="8"/>
        <v>0.11965811965811966</v>
      </c>
      <c r="G103" s="21">
        <f t="shared" si="9"/>
        <v>0.11290322580645161</v>
      </c>
      <c r="H103" s="22">
        <f t="shared" si="14"/>
        <v>28182.494303914638</v>
      </c>
      <c r="I103" s="22">
        <f t="shared" si="12"/>
        <v>3181.8945181839108</v>
      </c>
      <c r="J103" s="22">
        <f t="shared" si="10"/>
        <v>26591.547044822681</v>
      </c>
      <c r="K103" s="22">
        <f t="shared" si="15"/>
        <v>104987.24025878191</v>
      </c>
      <c r="L103" s="23">
        <f t="shared" si="13"/>
        <v>3.725264312186833</v>
      </c>
    </row>
    <row r="104" spans="1:12" x14ac:dyDescent="0.2">
      <c r="A104" s="14">
        <v>95</v>
      </c>
      <c r="B104" s="15">
        <v>10</v>
      </c>
      <c r="C104" s="15">
        <v>46</v>
      </c>
      <c r="D104" s="15">
        <v>46</v>
      </c>
      <c r="E104" s="20">
        <v>0.5</v>
      </c>
      <c r="F104" s="21">
        <f t="shared" si="8"/>
        <v>0.21739130434782608</v>
      </c>
      <c r="G104" s="21">
        <f t="shared" si="9"/>
        <v>0.19607843137254902</v>
      </c>
      <c r="H104" s="22">
        <f t="shared" si="14"/>
        <v>25000.599785730727</v>
      </c>
      <c r="I104" s="22">
        <f t="shared" si="12"/>
        <v>4902.078389358966</v>
      </c>
      <c r="J104" s="22">
        <f t="shared" si="10"/>
        <v>22549.560591051246</v>
      </c>
      <c r="K104" s="22">
        <f t="shared" si="15"/>
        <v>78395.693213959225</v>
      </c>
      <c r="L104" s="23">
        <f t="shared" si="13"/>
        <v>3.1357524973742485</v>
      </c>
    </row>
    <row r="105" spans="1:12" x14ac:dyDescent="0.2">
      <c r="A105" s="14">
        <v>96</v>
      </c>
      <c r="B105" s="15">
        <v>7</v>
      </c>
      <c r="C105" s="15">
        <v>25</v>
      </c>
      <c r="D105" s="15">
        <v>39</v>
      </c>
      <c r="E105" s="20">
        <v>0.5</v>
      </c>
      <c r="F105" s="21">
        <f t="shared" si="8"/>
        <v>0.21875</v>
      </c>
      <c r="G105" s="21">
        <f t="shared" si="9"/>
        <v>0.19718309859154928</v>
      </c>
      <c r="H105" s="22">
        <f t="shared" si="14"/>
        <v>20098.521396371762</v>
      </c>
      <c r="I105" s="22">
        <f t="shared" si="12"/>
        <v>3963.0887260451359</v>
      </c>
      <c r="J105" s="22">
        <f t="shared" si="10"/>
        <v>18116.977033349194</v>
      </c>
      <c r="K105" s="22">
        <f t="shared" si="15"/>
        <v>55846.132622907986</v>
      </c>
      <c r="L105" s="23">
        <f t="shared" si="13"/>
        <v>2.7786189601484552</v>
      </c>
    </row>
    <row r="106" spans="1:12" x14ac:dyDescent="0.2">
      <c r="A106" s="14">
        <v>97</v>
      </c>
      <c r="B106" s="15">
        <v>5</v>
      </c>
      <c r="C106" s="15">
        <v>30</v>
      </c>
      <c r="D106" s="15">
        <v>20</v>
      </c>
      <c r="E106" s="20">
        <v>0.5</v>
      </c>
      <c r="F106" s="21">
        <f t="shared" si="8"/>
        <v>0.2</v>
      </c>
      <c r="G106" s="21">
        <f t="shared" si="9"/>
        <v>0.18181818181818182</v>
      </c>
      <c r="H106" s="22">
        <f t="shared" si="14"/>
        <v>16135.432670326625</v>
      </c>
      <c r="I106" s="22">
        <f t="shared" si="12"/>
        <v>2933.7150309684775</v>
      </c>
      <c r="J106" s="22">
        <f t="shared" si="10"/>
        <v>14668.575154842385</v>
      </c>
      <c r="K106" s="22">
        <f t="shared" si="15"/>
        <v>37729.155589558788</v>
      </c>
      <c r="L106" s="23">
        <f t="shared" si="13"/>
        <v>2.3382797573779004</v>
      </c>
    </row>
    <row r="107" spans="1:12" x14ac:dyDescent="0.2">
      <c r="A107" s="14">
        <v>98</v>
      </c>
      <c r="B107" s="15">
        <v>3</v>
      </c>
      <c r="C107" s="15">
        <v>14</v>
      </c>
      <c r="D107" s="15">
        <v>22</v>
      </c>
      <c r="E107" s="20">
        <v>0.5</v>
      </c>
      <c r="F107" s="21">
        <f t="shared" si="8"/>
        <v>0.16666666666666666</v>
      </c>
      <c r="G107" s="21">
        <f t="shared" si="9"/>
        <v>0.15384615384615385</v>
      </c>
      <c r="H107" s="22">
        <f t="shared" si="14"/>
        <v>13201.717639358147</v>
      </c>
      <c r="I107" s="22">
        <f t="shared" si="12"/>
        <v>2031.0334829781766</v>
      </c>
      <c r="J107" s="22">
        <f t="shared" si="10"/>
        <v>12186.200897869057</v>
      </c>
      <c r="K107" s="22">
        <f t="shared" si="15"/>
        <v>23060.580434716401</v>
      </c>
      <c r="L107" s="23">
        <f t="shared" si="13"/>
        <v>1.7467863701285451</v>
      </c>
    </row>
    <row r="108" spans="1:12" x14ac:dyDescent="0.2">
      <c r="A108" s="14">
        <v>99</v>
      </c>
      <c r="B108" s="15">
        <v>4</v>
      </c>
      <c r="C108" s="15">
        <v>14</v>
      </c>
      <c r="D108" s="15">
        <v>11</v>
      </c>
      <c r="E108" s="20">
        <v>0.5</v>
      </c>
      <c r="F108" s="21">
        <f t="shared" si="8"/>
        <v>0.32</v>
      </c>
      <c r="G108" s="21">
        <f t="shared" si="9"/>
        <v>0.27586206896551729</v>
      </c>
      <c r="H108" s="22">
        <f t="shared" si="14"/>
        <v>11170.68415637997</v>
      </c>
      <c r="I108" s="22">
        <f t="shared" si="12"/>
        <v>3081.5680431393025</v>
      </c>
      <c r="J108" s="22">
        <f t="shared" si="10"/>
        <v>9629.9001348103175</v>
      </c>
      <c r="K108" s="22">
        <f t="shared" si="15"/>
        <v>10874.379536847344</v>
      </c>
      <c r="L108" s="23">
        <f t="shared" si="13"/>
        <v>0.97347480106100792</v>
      </c>
    </row>
    <row r="109" spans="1:12" x14ac:dyDescent="0.2">
      <c r="A109" s="14" t="s">
        <v>24</v>
      </c>
      <c r="B109" s="22">
        <v>2</v>
      </c>
      <c r="C109" s="22">
        <v>10</v>
      </c>
      <c r="D109" s="22">
        <v>16</v>
      </c>
      <c r="E109" s="20"/>
      <c r="F109" s="21">
        <f t="shared" si="8"/>
        <v>0.15384615384615385</v>
      </c>
      <c r="G109" s="21">
        <v>1</v>
      </c>
      <c r="H109" s="22">
        <f>H108-I108</f>
        <v>8089.1161132406669</v>
      </c>
      <c r="I109" s="22">
        <f>H109*G109</f>
        <v>8089.1161132406669</v>
      </c>
      <c r="J109" s="22">
        <f>H109*F109</f>
        <v>1244.4794020370257</v>
      </c>
      <c r="K109" s="22">
        <f>J109</f>
        <v>1244.4794020370257</v>
      </c>
      <c r="L109" s="23">
        <f>K109/H109</f>
        <v>0.15384615384615385</v>
      </c>
    </row>
    <row r="110" spans="1:12" x14ac:dyDescent="0.2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ht="11.25" x14ac:dyDescent="0.2">
      <c r="A112" s="26" t="s">
        <v>11</v>
      </c>
      <c r="B112" s="27"/>
      <c r="C112" s="27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1.25" x14ac:dyDescent="0.2">
      <c r="A113" s="30" t="s">
        <v>29</v>
      </c>
      <c r="B113" s="31"/>
      <c r="C113" s="31"/>
      <c r="D113" s="31"/>
      <c r="H113" s="31"/>
      <c r="I113" s="31"/>
      <c r="J113" s="31"/>
      <c r="K113" s="31"/>
      <c r="L113" s="28"/>
    </row>
    <row r="114" spans="1:12" s="29" customFormat="1" ht="11.25" x14ac:dyDescent="0.2">
      <c r="A114" s="32" t="s">
        <v>12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13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14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15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16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30" t="s">
        <v>17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30" t="s">
        <v>18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1.25" x14ac:dyDescent="0.2">
      <c r="A121" s="30" t="s">
        <v>19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1.25" x14ac:dyDescent="0.2">
      <c r="A122" s="30" t="s">
        <v>20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1.25" x14ac:dyDescent="0.2">
      <c r="A123" s="30" t="s">
        <v>21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1.25" x14ac:dyDescent="0.2">
      <c r="A124" s="30" t="s">
        <v>22</v>
      </c>
      <c r="B124" s="33"/>
      <c r="C124" s="33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1.25" x14ac:dyDescent="0.2">
      <c r="A125" s="27"/>
      <c r="B125" s="27"/>
      <c r="C125" s="27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1.25" x14ac:dyDescent="0.2">
      <c r="A126" s="4" t="s">
        <v>289</v>
      </c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s="29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8"/>
    </row>
    <row r="129" spans="1:12" s="29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8"/>
    </row>
    <row r="130" spans="1:12" x14ac:dyDescent="0.2">
      <c r="L130" s="12"/>
    </row>
    <row r="131" spans="1:12" x14ac:dyDescent="0.2">
      <c r="L131" s="12"/>
    </row>
    <row r="132" spans="1:12" x14ac:dyDescent="0.2">
      <c r="L132" s="12"/>
    </row>
    <row r="133" spans="1:12" x14ac:dyDescent="0.2">
      <c r="L133" s="12"/>
    </row>
    <row r="134" spans="1:12" x14ac:dyDescent="0.2">
      <c r="L134" s="12"/>
    </row>
    <row r="135" spans="1:12" x14ac:dyDescent="0.2">
      <c r="L135" s="12"/>
    </row>
    <row r="136" spans="1:12" x14ac:dyDescent="0.2">
      <c r="L136" s="12"/>
    </row>
    <row r="137" spans="1:12" x14ac:dyDescent="0.2">
      <c r="L137" s="12"/>
    </row>
    <row r="138" spans="1:12" x14ac:dyDescent="0.2">
      <c r="L138" s="12"/>
    </row>
    <row r="139" spans="1:12" x14ac:dyDescent="0.2">
      <c r="L139" s="12"/>
    </row>
    <row r="140" spans="1:12" x14ac:dyDescent="0.2">
      <c r="L140" s="12"/>
    </row>
    <row r="141" spans="1:12" x14ac:dyDescent="0.2">
      <c r="L141" s="12"/>
    </row>
    <row r="142" spans="1:12" x14ac:dyDescent="0.2">
      <c r="L142" s="12"/>
    </row>
    <row r="143" spans="1:12" x14ac:dyDescent="0.2">
      <c r="L143" s="12"/>
    </row>
    <row r="144" spans="1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28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8" customFormat="1" ht="14.25" x14ac:dyDescent="0.2">
      <c r="A6" s="35" t="s">
        <v>0</v>
      </c>
      <c r="B6" s="36" t="s">
        <v>1</v>
      </c>
      <c r="C6" s="77" t="s">
        <v>2</v>
      </c>
      <c r="D6" s="77"/>
      <c r="E6" s="37" t="s">
        <v>3</v>
      </c>
      <c r="F6" s="37" t="s">
        <v>4</v>
      </c>
      <c r="G6" s="37" t="s">
        <v>5</v>
      </c>
      <c r="H6" s="36" t="s">
        <v>6</v>
      </c>
      <c r="I6" s="36" t="s">
        <v>7</v>
      </c>
      <c r="J6" s="36" t="s">
        <v>8</v>
      </c>
      <c r="K6" s="36" t="s">
        <v>9</v>
      </c>
      <c r="L6" s="37" t="s">
        <v>10</v>
      </c>
    </row>
    <row r="7" spans="1:13" s="38" customFormat="1" x14ac:dyDescent="0.2">
      <c r="A7" s="39"/>
      <c r="B7" s="40"/>
      <c r="C7" s="41">
        <v>40179</v>
      </c>
      <c r="D7" s="42">
        <v>40544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15">
        <v>3</v>
      </c>
      <c r="C9" s="15">
        <v>1070</v>
      </c>
      <c r="D9" s="15">
        <v>984</v>
      </c>
      <c r="E9" s="16">
        <v>0.5</v>
      </c>
      <c r="F9" s="17">
        <f t="shared" ref="F9:F72" si="0">B9/((C9+D9)/2)</f>
        <v>2.9211295034079843E-3</v>
      </c>
      <c r="G9" s="17">
        <f t="shared" ref="G9:G72" si="1">F9/((1+(1-E9)*F9))</f>
        <v>2.9168692270296545E-3</v>
      </c>
      <c r="H9" s="11">
        <v>100000</v>
      </c>
      <c r="I9" s="11">
        <f>H9*G9</f>
        <v>291.68692270296543</v>
      </c>
      <c r="J9" s="11">
        <f t="shared" ref="J9:J72" si="2">H10+I9*E9</f>
        <v>99854.156538648516</v>
      </c>
      <c r="K9" s="11">
        <f t="shared" ref="K9:K72" si="3">K10+J9</f>
        <v>8698167.6416182127</v>
      </c>
      <c r="L9" s="18">
        <f>K9/H9</f>
        <v>86.981676416182125</v>
      </c>
    </row>
    <row r="10" spans="1:13" x14ac:dyDescent="0.2">
      <c r="A10" s="14">
        <v>1</v>
      </c>
      <c r="B10" s="8">
        <v>0</v>
      </c>
      <c r="C10" s="15">
        <v>1093</v>
      </c>
      <c r="D10" s="15">
        <v>1067</v>
      </c>
      <c r="E10" s="16">
        <v>0.5</v>
      </c>
      <c r="F10" s="17">
        <f t="shared" si="0"/>
        <v>0</v>
      </c>
      <c r="G10" s="17">
        <f t="shared" si="1"/>
        <v>0</v>
      </c>
      <c r="H10" s="11">
        <f>H9-I9</f>
        <v>99708.313077297033</v>
      </c>
      <c r="I10" s="11">
        <f t="shared" ref="I10:I73" si="4">H10*G10</f>
        <v>0</v>
      </c>
      <c r="J10" s="11">
        <f t="shared" si="2"/>
        <v>99708.313077297033</v>
      </c>
      <c r="K10" s="11">
        <f t="shared" si="3"/>
        <v>8598313.4850795642</v>
      </c>
      <c r="L10" s="19">
        <f t="shared" ref="L10:L73" si="5">K10/H10</f>
        <v>86.234670106331862</v>
      </c>
    </row>
    <row r="11" spans="1:13" x14ac:dyDescent="0.2">
      <c r="A11" s="14">
        <v>2</v>
      </c>
      <c r="B11" s="8">
        <v>0</v>
      </c>
      <c r="C11" s="15">
        <v>1006</v>
      </c>
      <c r="D11" s="15">
        <v>1059</v>
      </c>
      <c r="E11" s="16">
        <v>0.5</v>
      </c>
      <c r="F11" s="17">
        <f t="shared" si="0"/>
        <v>0</v>
      </c>
      <c r="G11" s="17">
        <f t="shared" si="1"/>
        <v>0</v>
      </c>
      <c r="H11" s="11">
        <f t="shared" ref="H11:H74" si="6">H10-I10</f>
        <v>99708.313077297033</v>
      </c>
      <c r="I11" s="11">
        <f t="shared" si="4"/>
        <v>0</v>
      </c>
      <c r="J11" s="11">
        <f t="shared" si="2"/>
        <v>99708.313077297033</v>
      </c>
      <c r="K11" s="11">
        <f t="shared" si="3"/>
        <v>8498605.1720022671</v>
      </c>
      <c r="L11" s="19">
        <f t="shared" si="5"/>
        <v>85.234670106331862</v>
      </c>
    </row>
    <row r="12" spans="1:13" x14ac:dyDescent="0.2">
      <c r="A12" s="14">
        <v>3</v>
      </c>
      <c r="B12" s="8">
        <v>0</v>
      </c>
      <c r="C12" s="15">
        <v>976</v>
      </c>
      <c r="D12" s="15">
        <v>998</v>
      </c>
      <c r="E12" s="16">
        <v>0.5</v>
      </c>
      <c r="F12" s="17">
        <f t="shared" si="0"/>
        <v>0</v>
      </c>
      <c r="G12" s="17">
        <f t="shared" si="1"/>
        <v>0</v>
      </c>
      <c r="H12" s="11">
        <f t="shared" si="6"/>
        <v>99708.313077297033</v>
      </c>
      <c r="I12" s="11">
        <f t="shared" si="4"/>
        <v>0</v>
      </c>
      <c r="J12" s="11">
        <f t="shared" si="2"/>
        <v>99708.313077297033</v>
      </c>
      <c r="K12" s="11">
        <f t="shared" si="3"/>
        <v>8398896.85892497</v>
      </c>
      <c r="L12" s="19">
        <f t="shared" si="5"/>
        <v>84.234670106331862</v>
      </c>
    </row>
    <row r="13" spans="1:13" x14ac:dyDescent="0.2">
      <c r="A13" s="14">
        <v>4</v>
      </c>
      <c r="B13" s="8">
        <v>0</v>
      </c>
      <c r="C13" s="15">
        <v>966</v>
      </c>
      <c r="D13" s="15">
        <v>973</v>
      </c>
      <c r="E13" s="16">
        <v>0.5</v>
      </c>
      <c r="F13" s="17">
        <f t="shared" si="0"/>
        <v>0</v>
      </c>
      <c r="G13" s="17">
        <f t="shared" si="1"/>
        <v>0</v>
      </c>
      <c r="H13" s="11">
        <f t="shared" si="6"/>
        <v>99708.313077297033</v>
      </c>
      <c r="I13" s="11">
        <f t="shared" si="4"/>
        <v>0</v>
      </c>
      <c r="J13" s="11">
        <f t="shared" si="2"/>
        <v>99708.313077297033</v>
      </c>
      <c r="K13" s="11">
        <f t="shared" si="3"/>
        <v>8299188.545847673</v>
      </c>
      <c r="L13" s="19">
        <f t="shared" si="5"/>
        <v>83.234670106331862</v>
      </c>
    </row>
    <row r="14" spans="1:13" x14ac:dyDescent="0.2">
      <c r="A14" s="14">
        <v>5</v>
      </c>
      <c r="B14" s="8">
        <v>0</v>
      </c>
      <c r="C14" s="15">
        <v>861</v>
      </c>
      <c r="D14" s="15">
        <v>968</v>
      </c>
      <c r="E14" s="16">
        <v>0.5</v>
      </c>
      <c r="F14" s="17">
        <f t="shared" si="0"/>
        <v>0</v>
      </c>
      <c r="G14" s="17">
        <f t="shared" si="1"/>
        <v>0</v>
      </c>
      <c r="H14" s="11">
        <f t="shared" si="6"/>
        <v>99708.313077297033</v>
      </c>
      <c r="I14" s="11">
        <f t="shared" si="4"/>
        <v>0</v>
      </c>
      <c r="J14" s="11">
        <f t="shared" si="2"/>
        <v>99708.313077297033</v>
      </c>
      <c r="K14" s="11">
        <f t="shared" si="3"/>
        <v>8199480.2327703759</v>
      </c>
      <c r="L14" s="19">
        <f t="shared" si="5"/>
        <v>82.234670106331862</v>
      </c>
    </row>
    <row r="15" spans="1:13" x14ac:dyDescent="0.2">
      <c r="A15" s="14">
        <v>6</v>
      </c>
      <c r="B15" s="8">
        <v>0</v>
      </c>
      <c r="C15" s="15">
        <v>882</v>
      </c>
      <c r="D15" s="15">
        <v>865</v>
      </c>
      <c r="E15" s="16">
        <v>0.5</v>
      </c>
      <c r="F15" s="17">
        <f t="shared" si="0"/>
        <v>0</v>
      </c>
      <c r="G15" s="17">
        <f t="shared" si="1"/>
        <v>0</v>
      </c>
      <c r="H15" s="11">
        <f t="shared" si="6"/>
        <v>99708.313077297033</v>
      </c>
      <c r="I15" s="11">
        <f t="shared" si="4"/>
        <v>0</v>
      </c>
      <c r="J15" s="11">
        <f t="shared" si="2"/>
        <v>99708.313077297033</v>
      </c>
      <c r="K15" s="11">
        <f t="shared" si="3"/>
        <v>8099771.9196930788</v>
      </c>
      <c r="L15" s="19">
        <f t="shared" si="5"/>
        <v>81.234670106331862</v>
      </c>
    </row>
    <row r="16" spans="1:13" x14ac:dyDescent="0.2">
      <c r="A16" s="14">
        <v>7</v>
      </c>
      <c r="B16" s="8">
        <v>0</v>
      </c>
      <c r="C16" s="15">
        <v>848</v>
      </c>
      <c r="D16" s="15">
        <v>890</v>
      </c>
      <c r="E16" s="16">
        <v>0.5</v>
      </c>
      <c r="F16" s="17">
        <f t="shared" si="0"/>
        <v>0</v>
      </c>
      <c r="G16" s="17">
        <f t="shared" si="1"/>
        <v>0</v>
      </c>
      <c r="H16" s="11">
        <f t="shared" si="6"/>
        <v>99708.313077297033</v>
      </c>
      <c r="I16" s="11">
        <f t="shared" si="4"/>
        <v>0</v>
      </c>
      <c r="J16" s="11">
        <f t="shared" si="2"/>
        <v>99708.313077297033</v>
      </c>
      <c r="K16" s="11">
        <f t="shared" si="3"/>
        <v>8000063.6066157818</v>
      </c>
      <c r="L16" s="19">
        <f t="shared" si="5"/>
        <v>80.234670106331862</v>
      </c>
    </row>
    <row r="17" spans="1:12" x14ac:dyDescent="0.2">
      <c r="A17" s="14">
        <v>8</v>
      </c>
      <c r="B17" s="8">
        <v>0</v>
      </c>
      <c r="C17" s="15">
        <v>863</v>
      </c>
      <c r="D17" s="15">
        <v>842</v>
      </c>
      <c r="E17" s="16">
        <v>0.5</v>
      </c>
      <c r="F17" s="17">
        <f t="shared" si="0"/>
        <v>0</v>
      </c>
      <c r="G17" s="17">
        <f t="shared" si="1"/>
        <v>0</v>
      </c>
      <c r="H17" s="11">
        <f t="shared" si="6"/>
        <v>99708.313077297033</v>
      </c>
      <c r="I17" s="11">
        <f t="shared" si="4"/>
        <v>0</v>
      </c>
      <c r="J17" s="11">
        <f t="shared" si="2"/>
        <v>99708.313077297033</v>
      </c>
      <c r="K17" s="11">
        <f t="shared" si="3"/>
        <v>7900355.2935384847</v>
      </c>
      <c r="L17" s="19">
        <f t="shared" si="5"/>
        <v>79.234670106331848</v>
      </c>
    </row>
    <row r="18" spans="1:12" x14ac:dyDescent="0.2">
      <c r="A18" s="14">
        <v>9</v>
      </c>
      <c r="B18" s="8">
        <v>0</v>
      </c>
      <c r="C18" s="15">
        <v>822</v>
      </c>
      <c r="D18" s="15">
        <v>862</v>
      </c>
      <c r="E18" s="16">
        <v>0.5</v>
      </c>
      <c r="F18" s="17">
        <f t="shared" si="0"/>
        <v>0</v>
      </c>
      <c r="G18" s="17">
        <f t="shared" si="1"/>
        <v>0</v>
      </c>
      <c r="H18" s="11">
        <f t="shared" si="6"/>
        <v>99708.313077297033</v>
      </c>
      <c r="I18" s="11">
        <f t="shared" si="4"/>
        <v>0</v>
      </c>
      <c r="J18" s="11">
        <f t="shared" si="2"/>
        <v>99708.313077297033</v>
      </c>
      <c r="K18" s="11">
        <f t="shared" si="3"/>
        <v>7800646.9804611877</v>
      </c>
      <c r="L18" s="19">
        <f t="shared" si="5"/>
        <v>78.234670106331848</v>
      </c>
    </row>
    <row r="19" spans="1:12" x14ac:dyDescent="0.2">
      <c r="A19" s="14">
        <v>10</v>
      </c>
      <c r="B19" s="8">
        <v>0</v>
      </c>
      <c r="C19" s="15">
        <v>806</v>
      </c>
      <c r="D19" s="15">
        <v>824</v>
      </c>
      <c r="E19" s="16">
        <v>0.5</v>
      </c>
      <c r="F19" s="17">
        <f t="shared" si="0"/>
        <v>0</v>
      </c>
      <c r="G19" s="17">
        <f t="shared" si="1"/>
        <v>0</v>
      </c>
      <c r="H19" s="11">
        <f t="shared" si="6"/>
        <v>99708.313077297033</v>
      </c>
      <c r="I19" s="11">
        <f t="shared" si="4"/>
        <v>0</v>
      </c>
      <c r="J19" s="11">
        <f t="shared" si="2"/>
        <v>99708.313077297033</v>
      </c>
      <c r="K19" s="11">
        <f t="shared" si="3"/>
        <v>7700938.6673838906</v>
      </c>
      <c r="L19" s="19">
        <f t="shared" si="5"/>
        <v>77.234670106331848</v>
      </c>
    </row>
    <row r="20" spans="1:12" x14ac:dyDescent="0.2">
      <c r="A20" s="14">
        <v>11</v>
      </c>
      <c r="B20" s="8">
        <v>0</v>
      </c>
      <c r="C20" s="15">
        <v>799</v>
      </c>
      <c r="D20" s="15">
        <v>795</v>
      </c>
      <c r="E20" s="16">
        <v>0.5</v>
      </c>
      <c r="F20" s="17">
        <f t="shared" si="0"/>
        <v>0</v>
      </c>
      <c r="G20" s="17">
        <f t="shared" si="1"/>
        <v>0</v>
      </c>
      <c r="H20" s="11">
        <f t="shared" si="6"/>
        <v>99708.313077297033</v>
      </c>
      <c r="I20" s="11">
        <f t="shared" si="4"/>
        <v>0</v>
      </c>
      <c r="J20" s="11">
        <f t="shared" si="2"/>
        <v>99708.313077297033</v>
      </c>
      <c r="K20" s="11">
        <f t="shared" si="3"/>
        <v>7601230.3543065935</v>
      </c>
      <c r="L20" s="19">
        <f t="shared" si="5"/>
        <v>76.234670106331848</v>
      </c>
    </row>
    <row r="21" spans="1:12" x14ac:dyDescent="0.2">
      <c r="A21" s="14">
        <v>12</v>
      </c>
      <c r="B21" s="8">
        <v>0</v>
      </c>
      <c r="C21" s="15">
        <v>820</v>
      </c>
      <c r="D21" s="15">
        <v>801</v>
      </c>
      <c r="E21" s="16">
        <v>0.5</v>
      </c>
      <c r="F21" s="17">
        <f t="shared" si="0"/>
        <v>0</v>
      </c>
      <c r="G21" s="17">
        <f t="shared" si="1"/>
        <v>0</v>
      </c>
      <c r="H21" s="11">
        <f t="shared" si="6"/>
        <v>99708.313077297033</v>
      </c>
      <c r="I21" s="11">
        <f t="shared" si="4"/>
        <v>0</v>
      </c>
      <c r="J21" s="11">
        <f t="shared" si="2"/>
        <v>99708.313077297033</v>
      </c>
      <c r="K21" s="11">
        <f t="shared" si="3"/>
        <v>7501522.0412292965</v>
      </c>
      <c r="L21" s="19">
        <f t="shared" si="5"/>
        <v>75.234670106331848</v>
      </c>
    </row>
    <row r="22" spans="1:12" x14ac:dyDescent="0.2">
      <c r="A22" s="14">
        <v>13</v>
      </c>
      <c r="B22" s="8">
        <v>0</v>
      </c>
      <c r="C22" s="15">
        <v>805</v>
      </c>
      <c r="D22" s="15">
        <v>820</v>
      </c>
      <c r="E22" s="16">
        <v>0.5</v>
      </c>
      <c r="F22" s="17">
        <f t="shared" si="0"/>
        <v>0</v>
      </c>
      <c r="G22" s="17">
        <f t="shared" si="1"/>
        <v>0</v>
      </c>
      <c r="H22" s="11">
        <f t="shared" si="6"/>
        <v>99708.313077297033</v>
      </c>
      <c r="I22" s="11">
        <f t="shared" si="4"/>
        <v>0</v>
      </c>
      <c r="J22" s="11">
        <f t="shared" si="2"/>
        <v>99708.313077297033</v>
      </c>
      <c r="K22" s="11">
        <f t="shared" si="3"/>
        <v>7401813.7281519994</v>
      </c>
      <c r="L22" s="19">
        <f t="shared" si="5"/>
        <v>74.234670106331848</v>
      </c>
    </row>
    <row r="23" spans="1:12" x14ac:dyDescent="0.2">
      <c r="A23" s="14">
        <v>14</v>
      </c>
      <c r="B23" s="8">
        <v>0</v>
      </c>
      <c r="C23" s="15">
        <v>797</v>
      </c>
      <c r="D23" s="15">
        <v>817</v>
      </c>
      <c r="E23" s="16">
        <v>0.5</v>
      </c>
      <c r="F23" s="17">
        <f t="shared" si="0"/>
        <v>0</v>
      </c>
      <c r="G23" s="17">
        <f t="shared" si="1"/>
        <v>0</v>
      </c>
      <c r="H23" s="11">
        <f t="shared" si="6"/>
        <v>99708.313077297033</v>
      </c>
      <c r="I23" s="11">
        <f t="shared" si="4"/>
        <v>0</v>
      </c>
      <c r="J23" s="11">
        <f t="shared" si="2"/>
        <v>99708.313077297033</v>
      </c>
      <c r="K23" s="11">
        <f t="shared" si="3"/>
        <v>7302105.4150747024</v>
      </c>
      <c r="L23" s="19">
        <f t="shared" si="5"/>
        <v>73.234670106331848</v>
      </c>
    </row>
    <row r="24" spans="1:12" x14ac:dyDescent="0.2">
      <c r="A24" s="14">
        <v>15</v>
      </c>
      <c r="B24" s="8">
        <v>0</v>
      </c>
      <c r="C24" s="15">
        <v>852</v>
      </c>
      <c r="D24" s="15">
        <v>808</v>
      </c>
      <c r="E24" s="16">
        <v>0.5</v>
      </c>
      <c r="F24" s="17">
        <f t="shared" si="0"/>
        <v>0</v>
      </c>
      <c r="G24" s="17">
        <f t="shared" si="1"/>
        <v>0</v>
      </c>
      <c r="H24" s="11">
        <f t="shared" si="6"/>
        <v>99708.313077297033</v>
      </c>
      <c r="I24" s="11">
        <f t="shared" si="4"/>
        <v>0</v>
      </c>
      <c r="J24" s="11">
        <f t="shared" si="2"/>
        <v>99708.313077297033</v>
      </c>
      <c r="K24" s="11">
        <f t="shared" si="3"/>
        <v>7202397.1019974053</v>
      </c>
      <c r="L24" s="19">
        <f t="shared" si="5"/>
        <v>72.234670106331848</v>
      </c>
    </row>
    <row r="25" spans="1:12" x14ac:dyDescent="0.2">
      <c r="A25" s="14">
        <v>16</v>
      </c>
      <c r="B25" s="8">
        <v>0</v>
      </c>
      <c r="C25" s="15">
        <v>889</v>
      </c>
      <c r="D25" s="15">
        <v>857</v>
      </c>
      <c r="E25" s="16">
        <v>0.5</v>
      </c>
      <c r="F25" s="17">
        <f t="shared" si="0"/>
        <v>0</v>
      </c>
      <c r="G25" s="17">
        <f t="shared" si="1"/>
        <v>0</v>
      </c>
      <c r="H25" s="11">
        <f t="shared" si="6"/>
        <v>99708.313077297033</v>
      </c>
      <c r="I25" s="11">
        <f t="shared" si="4"/>
        <v>0</v>
      </c>
      <c r="J25" s="11">
        <f t="shared" si="2"/>
        <v>99708.313077297033</v>
      </c>
      <c r="K25" s="11">
        <f t="shared" si="3"/>
        <v>7102688.7889201082</v>
      </c>
      <c r="L25" s="19">
        <f t="shared" si="5"/>
        <v>71.234670106331848</v>
      </c>
    </row>
    <row r="26" spans="1:12" x14ac:dyDescent="0.2">
      <c r="A26" s="14">
        <v>17</v>
      </c>
      <c r="B26" s="8">
        <v>0</v>
      </c>
      <c r="C26" s="15">
        <v>960</v>
      </c>
      <c r="D26" s="15">
        <v>876</v>
      </c>
      <c r="E26" s="16">
        <v>0.5</v>
      </c>
      <c r="F26" s="17">
        <f t="shared" si="0"/>
        <v>0</v>
      </c>
      <c r="G26" s="17">
        <f t="shared" si="1"/>
        <v>0</v>
      </c>
      <c r="H26" s="11">
        <f t="shared" si="6"/>
        <v>99708.313077297033</v>
      </c>
      <c r="I26" s="11">
        <f t="shared" si="4"/>
        <v>0</v>
      </c>
      <c r="J26" s="11">
        <f t="shared" si="2"/>
        <v>99708.313077297033</v>
      </c>
      <c r="K26" s="11">
        <f t="shared" si="3"/>
        <v>7002980.4758428112</v>
      </c>
      <c r="L26" s="19">
        <f t="shared" si="5"/>
        <v>70.234670106331848</v>
      </c>
    </row>
    <row r="27" spans="1:12" x14ac:dyDescent="0.2">
      <c r="A27" s="14">
        <v>18</v>
      </c>
      <c r="B27" s="8">
        <v>0</v>
      </c>
      <c r="C27" s="15">
        <v>1007</v>
      </c>
      <c r="D27" s="15">
        <v>977</v>
      </c>
      <c r="E27" s="16">
        <v>0.5</v>
      </c>
      <c r="F27" s="17">
        <f t="shared" si="0"/>
        <v>0</v>
      </c>
      <c r="G27" s="17">
        <f t="shared" si="1"/>
        <v>0</v>
      </c>
      <c r="H27" s="11">
        <f t="shared" si="6"/>
        <v>99708.313077297033</v>
      </c>
      <c r="I27" s="11">
        <f t="shared" si="4"/>
        <v>0</v>
      </c>
      <c r="J27" s="11">
        <f t="shared" si="2"/>
        <v>99708.313077297033</v>
      </c>
      <c r="K27" s="11">
        <f t="shared" si="3"/>
        <v>6903272.1627655141</v>
      </c>
      <c r="L27" s="19">
        <f t="shared" si="5"/>
        <v>69.234670106331848</v>
      </c>
    </row>
    <row r="28" spans="1:12" x14ac:dyDescent="0.2">
      <c r="A28" s="14">
        <v>19</v>
      </c>
      <c r="B28" s="8">
        <v>0</v>
      </c>
      <c r="C28" s="15">
        <v>1126</v>
      </c>
      <c r="D28" s="15">
        <v>1035</v>
      </c>
      <c r="E28" s="16">
        <v>0.5</v>
      </c>
      <c r="F28" s="17">
        <f t="shared" si="0"/>
        <v>0</v>
      </c>
      <c r="G28" s="17">
        <f t="shared" si="1"/>
        <v>0</v>
      </c>
      <c r="H28" s="11">
        <f t="shared" si="6"/>
        <v>99708.313077297033</v>
      </c>
      <c r="I28" s="11">
        <f t="shared" si="4"/>
        <v>0</v>
      </c>
      <c r="J28" s="11">
        <f t="shared" si="2"/>
        <v>99708.313077297033</v>
      </c>
      <c r="K28" s="11">
        <f t="shared" si="3"/>
        <v>6803563.849688217</v>
      </c>
      <c r="L28" s="19">
        <f t="shared" si="5"/>
        <v>68.234670106331848</v>
      </c>
    </row>
    <row r="29" spans="1:12" x14ac:dyDescent="0.2">
      <c r="A29" s="14">
        <v>20</v>
      </c>
      <c r="B29" s="15">
        <v>2</v>
      </c>
      <c r="C29" s="15">
        <v>1141</v>
      </c>
      <c r="D29" s="15">
        <v>1121</v>
      </c>
      <c r="E29" s="16">
        <v>0.5</v>
      </c>
      <c r="F29" s="17">
        <f t="shared" si="0"/>
        <v>1.7683465959328027E-3</v>
      </c>
      <c r="G29" s="17">
        <f t="shared" si="1"/>
        <v>1.7667844522968198E-3</v>
      </c>
      <c r="H29" s="11">
        <f t="shared" si="6"/>
        <v>99708.313077297033</v>
      </c>
      <c r="I29" s="11">
        <f t="shared" si="4"/>
        <v>176.16309730971207</v>
      </c>
      <c r="J29" s="11">
        <f t="shared" si="2"/>
        <v>99620.23152864218</v>
      </c>
      <c r="K29" s="11">
        <f t="shared" si="3"/>
        <v>6703855.53661092</v>
      </c>
      <c r="L29" s="19">
        <f t="shared" si="5"/>
        <v>67.234670106331848</v>
      </c>
    </row>
    <row r="30" spans="1:12" x14ac:dyDescent="0.2">
      <c r="A30" s="14">
        <v>21</v>
      </c>
      <c r="B30" s="8">
        <v>0</v>
      </c>
      <c r="C30" s="15">
        <v>1247</v>
      </c>
      <c r="D30" s="15">
        <v>1146</v>
      </c>
      <c r="E30" s="16">
        <v>0.5</v>
      </c>
      <c r="F30" s="17">
        <f t="shared" si="0"/>
        <v>0</v>
      </c>
      <c r="G30" s="17">
        <f t="shared" si="1"/>
        <v>0</v>
      </c>
      <c r="H30" s="11">
        <f t="shared" si="6"/>
        <v>99532.149979987327</v>
      </c>
      <c r="I30" s="11">
        <f t="shared" si="4"/>
        <v>0</v>
      </c>
      <c r="J30" s="11">
        <f t="shared" si="2"/>
        <v>99532.149979987327</v>
      </c>
      <c r="K30" s="11">
        <f t="shared" si="3"/>
        <v>6604235.3050822774</v>
      </c>
      <c r="L30" s="19">
        <f t="shared" si="5"/>
        <v>66.352784566697025</v>
      </c>
    </row>
    <row r="31" spans="1:12" x14ac:dyDescent="0.2">
      <c r="A31" s="14">
        <v>22</v>
      </c>
      <c r="B31" s="8">
        <v>0</v>
      </c>
      <c r="C31" s="15">
        <v>1416</v>
      </c>
      <c r="D31" s="15">
        <v>1254</v>
      </c>
      <c r="E31" s="16">
        <v>0.5</v>
      </c>
      <c r="F31" s="17">
        <f t="shared" si="0"/>
        <v>0</v>
      </c>
      <c r="G31" s="17">
        <f t="shared" si="1"/>
        <v>0</v>
      </c>
      <c r="H31" s="11">
        <f t="shared" si="6"/>
        <v>99532.149979987327</v>
      </c>
      <c r="I31" s="11">
        <f t="shared" si="4"/>
        <v>0</v>
      </c>
      <c r="J31" s="11">
        <f t="shared" si="2"/>
        <v>99532.149979987327</v>
      </c>
      <c r="K31" s="11">
        <f t="shared" si="3"/>
        <v>6504703.1551022902</v>
      </c>
      <c r="L31" s="19">
        <f t="shared" si="5"/>
        <v>65.352784566697039</v>
      </c>
    </row>
    <row r="32" spans="1:12" x14ac:dyDescent="0.2">
      <c r="A32" s="14">
        <v>23</v>
      </c>
      <c r="B32" s="8">
        <v>0</v>
      </c>
      <c r="C32" s="15">
        <v>1498</v>
      </c>
      <c r="D32" s="15">
        <v>1427</v>
      </c>
      <c r="E32" s="16">
        <v>0.5</v>
      </c>
      <c r="F32" s="17">
        <f t="shared" si="0"/>
        <v>0</v>
      </c>
      <c r="G32" s="17">
        <f t="shared" si="1"/>
        <v>0</v>
      </c>
      <c r="H32" s="11">
        <f t="shared" si="6"/>
        <v>99532.149979987327</v>
      </c>
      <c r="I32" s="11">
        <f t="shared" si="4"/>
        <v>0</v>
      </c>
      <c r="J32" s="11">
        <f t="shared" si="2"/>
        <v>99532.149979987327</v>
      </c>
      <c r="K32" s="11">
        <f t="shared" si="3"/>
        <v>6405171.005122303</v>
      </c>
      <c r="L32" s="19">
        <f t="shared" si="5"/>
        <v>64.352784566697039</v>
      </c>
    </row>
    <row r="33" spans="1:12" x14ac:dyDescent="0.2">
      <c r="A33" s="14">
        <v>24</v>
      </c>
      <c r="B33" s="8">
        <v>0</v>
      </c>
      <c r="C33" s="15">
        <v>1585</v>
      </c>
      <c r="D33" s="15">
        <v>1504</v>
      </c>
      <c r="E33" s="16">
        <v>0.5</v>
      </c>
      <c r="F33" s="17">
        <f t="shared" si="0"/>
        <v>0</v>
      </c>
      <c r="G33" s="17">
        <f t="shared" si="1"/>
        <v>0</v>
      </c>
      <c r="H33" s="11">
        <f t="shared" si="6"/>
        <v>99532.149979987327</v>
      </c>
      <c r="I33" s="11">
        <f t="shared" si="4"/>
        <v>0</v>
      </c>
      <c r="J33" s="11">
        <f t="shared" si="2"/>
        <v>99532.149979987327</v>
      </c>
      <c r="K33" s="11">
        <f t="shared" si="3"/>
        <v>6305638.8551423158</v>
      </c>
      <c r="L33" s="19">
        <f t="shared" si="5"/>
        <v>63.352784566697039</v>
      </c>
    </row>
    <row r="34" spans="1:12" x14ac:dyDescent="0.2">
      <c r="A34" s="14">
        <v>25</v>
      </c>
      <c r="B34" s="8">
        <v>0</v>
      </c>
      <c r="C34" s="15">
        <v>1627</v>
      </c>
      <c r="D34" s="15">
        <v>1567</v>
      </c>
      <c r="E34" s="16">
        <v>0.5</v>
      </c>
      <c r="F34" s="17">
        <f t="shared" si="0"/>
        <v>0</v>
      </c>
      <c r="G34" s="17">
        <f t="shared" si="1"/>
        <v>0</v>
      </c>
      <c r="H34" s="11">
        <f t="shared" si="6"/>
        <v>99532.149979987327</v>
      </c>
      <c r="I34" s="11">
        <f t="shared" si="4"/>
        <v>0</v>
      </c>
      <c r="J34" s="11">
        <f t="shared" si="2"/>
        <v>99532.149979987327</v>
      </c>
      <c r="K34" s="11">
        <f t="shared" si="3"/>
        <v>6206106.7051623287</v>
      </c>
      <c r="L34" s="19">
        <f t="shared" si="5"/>
        <v>62.352784566697039</v>
      </c>
    </row>
    <row r="35" spans="1:12" x14ac:dyDescent="0.2">
      <c r="A35" s="14">
        <v>26</v>
      </c>
      <c r="B35" s="8">
        <v>0</v>
      </c>
      <c r="C35" s="15">
        <v>1815</v>
      </c>
      <c r="D35" s="15">
        <v>1605</v>
      </c>
      <c r="E35" s="16">
        <v>0.5</v>
      </c>
      <c r="F35" s="17">
        <f t="shared" si="0"/>
        <v>0</v>
      </c>
      <c r="G35" s="17">
        <f t="shared" si="1"/>
        <v>0</v>
      </c>
      <c r="H35" s="11">
        <f t="shared" si="6"/>
        <v>99532.149979987327</v>
      </c>
      <c r="I35" s="11">
        <f t="shared" si="4"/>
        <v>0</v>
      </c>
      <c r="J35" s="11">
        <f t="shared" si="2"/>
        <v>99532.149979987327</v>
      </c>
      <c r="K35" s="11">
        <f t="shared" si="3"/>
        <v>6106574.5551823415</v>
      </c>
      <c r="L35" s="19">
        <f t="shared" si="5"/>
        <v>61.352784566697039</v>
      </c>
    </row>
    <row r="36" spans="1:12" x14ac:dyDescent="0.2">
      <c r="A36" s="14">
        <v>27</v>
      </c>
      <c r="B36" s="8">
        <v>0</v>
      </c>
      <c r="C36" s="15">
        <v>2012</v>
      </c>
      <c r="D36" s="15">
        <v>1747</v>
      </c>
      <c r="E36" s="16">
        <v>0.5</v>
      </c>
      <c r="F36" s="17">
        <f t="shared" si="0"/>
        <v>0</v>
      </c>
      <c r="G36" s="17">
        <f t="shared" si="1"/>
        <v>0</v>
      </c>
      <c r="H36" s="11">
        <f t="shared" si="6"/>
        <v>99532.149979987327</v>
      </c>
      <c r="I36" s="11">
        <f t="shared" si="4"/>
        <v>0</v>
      </c>
      <c r="J36" s="11">
        <f t="shared" si="2"/>
        <v>99532.149979987327</v>
      </c>
      <c r="K36" s="11">
        <f t="shared" si="3"/>
        <v>6007042.4052023543</v>
      </c>
      <c r="L36" s="19">
        <f t="shared" si="5"/>
        <v>60.352784566697039</v>
      </c>
    </row>
    <row r="37" spans="1:12" x14ac:dyDescent="0.2">
      <c r="A37" s="14">
        <v>28</v>
      </c>
      <c r="B37" s="15">
        <v>1</v>
      </c>
      <c r="C37" s="15">
        <v>1991</v>
      </c>
      <c r="D37" s="15">
        <v>1964</v>
      </c>
      <c r="E37" s="16">
        <v>0.5</v>
      </c>
      <c r="F37" s="17">
        <f t="shared" si="0"/>
        <v>5.0568900126422248E-4</v>
      </c>
      <c r="G37" s="17">
        <f t="shared" si="1"/>
        <v>5.0556117290192115E-4</v>
      </c>
      <c r="H37" s="11">
        <f t="shared" si="6"/>
        <v>99532.149979987327</v>
      </c>
      <c r="I37" s="11">
        <f t="shared" si="4"/>
        <v>50.31959048533232</v>
      </c>
      <c r="J37" s="11">
        <f t="shared" si="2"/>
        <v>99506.99018474466</v>
      </c>
      <c r="K37" s="11">
        <f t="shared" si="3"/>
        <v>5907510.2552223671</v>
      </c>
      <c r="L37" s="19">
        <f t="shared" si="5"/>
        <v>59.352784566697039</v>
      </c>
    </row>
    <row r="38" spans="1:12" x14ac:dyDescent="0.2">
      <c r="A38" s="14">
        <v>29</v>
      </c>
      <c r="B38" s="8">
        <v>0</v>
      </c>
      <c r="C38" s="15">
        <v>2047</v>
      </c>
      <c r="D38" s="15">
        <v>1937</v>
      </c>
      <c r="E38" s="16">
        <v>0.5</v>
      </c>
      <c r="F38" s="17">
        <f t="shared" si="0"/>
        <v>0</v>
      </c>
      <c r="G38" s="17">
        <f t="shared" si="1"/>
        <v>0</v>
      </c>
      <c r="H38" s="11">
        <f t="shared" si="6"/>
        <v>99481.830389501993</v>
      </c>
      <c r="I38" s="11">
        <f t="shared" si="4"/>
        <v>0</v>
      </c>
      <c r="J38" s="11">
        <f t="shared" si="2"/>
        <v>99481.830389501993</v>
      </c>
      <c r="K38" s="11">
        <f t="shared" si="3"/>
        <v>5808003.2650376223</v>
      </c>
      <c r="L38" s="19">
        <f t="shared" si="5"/>
        <v>58.382553299406553</v>
      </c>
    </row>
    <row r="39" spans="1:12" x14ac:dyDescent="0.2">
      <c r="A39" s="14">
        <v>30</v>
      </c>
      <c r="B39" s="8">
        <v>0</v>
      </c>
      <c r="C39" s="15">
        <v>2098</v>
      </c>
      <c r="D39" s="15">
        <v>1983</v>
      </c>
      <c r="E39" s="16">
        <v>0.5</v>
      </c>
      <c r="F39" s="17">
        <f t="shared" si="0"/>
        <v>0</v>
      </c>
      <c r="G39" s="17">
        <f t="shared" si="1"/>
        <v>0</v>
      </c>
      <c r="H39" s="11">
        <f t="shared" si="6"/>
        <v>99481.830389501993</v>
      </c>
      <c r="I39" s="11">
        <f t="shared" si="4"/>
        <v>0</v>
      </c>
      <c r="J39" s="11">
        <f t="shared" si="2"/>
        <v>99481.830389501993</v>
      </c>
      <c r="K39" s="11">
        <f t="shared" si="3"/>
        <v>5708521.4346481208</v>
      </c>
      <c r="L39" s="19">
        <f t="shared" si="5"/>
        <v>57.382553299406553</v>
      </c>
    </row>
    <row r="40" spans="1:12" x14ac:dyDescent="0.2">
      <c r="A40" s="14">
        <v>31</v>
      </c>
      <c r="B40" s="8">
        <v>0</v>
      </c>
      <c r="C40" s="15">
        <v>2138</v>
      </c>
      <c r="D40" s="15">
        <v>2058</v>
      </c>
      <c r="E40" s="16">
        <v>0.5</v>
      </c>
      <c r="F40" s="17">
        <f t="shared" si="0"/>
        <v>0</v>
      </c>
      <c r="G40" s="17">
        <f t="shared" si="1"/>
        <v>0</v>
      </c>
      <c r="H40" s="11">
        <f t="shared" si="6"/>
        <v>99481.830389501993</v>
      </c>
      <c r="I40" s="11">
        <f t="shared" si="4"/>
        <v>0</v>
      </c>
      <c r="J40" s="11">
        <f t="shared" si="2"/>
        <v>99481.830389501993</v>
      </c>
      <c r="K40" s="11">
        <f t="shared" si="3"/>
        <v>5609039.6042586192</v>
      </c>
      <c r="L40" s="19">
        <f t="shared" si="5"/>
        <v>56.38255329940656</v>
      </c>
    </row>
    <row r="41" spans="1:12" x14ac:dyDescent="0.2">
      <c r="A41" s="14">
        <v>32</v>
      </c>
      <c r="B41" s="8">
        <v>0</v>
      </c>
      <c r="C41" s="15">
        <v>2131</v>
      </c>
      <c r="D41" s="15">
        <v>2091</v>
      </c>
      <c r="E41" s="16">
        <v>0.5</v>
      </c>
      <c r="F41" s="17">
        <f t="shared" si="0"/>
        <v>0</v>
      </c>
      <c r="G41" s="17">
        <f t="shared" si="1"/>
        <v>0</v>
      </c>
      <c r="H41" s="11">
        <f t="shared" si="6"/>
        <v>99481.830389501993</v>
      </c>
      <c r="I41" s="11">
        <f t="shared" si="4"/>
        <v>0</v>
      </c>
      <c r="J41" s="11">
        <f t="shared" si="2"/>
        <v>99481.830389501993</v>
      </c>
      <c r="K41" s="11">
        <f t="shared" si="3"/>
        <v>5509557.7738691177</v>
      </c>
      <c r="L41" s="19">
        <f t="shared" si="5"/>
        <v>55.382553299406567</v>
      </c>
    </row>
    <row r="42" spans="1:12" x14ac:dyDescent="0.2">
      <c r="A42" s="14">
        <v>33</v>
      </c>
      <c r="B42" s="15">
        <v>2</v>
      </c>
      <c r="C42" s="15">
        <v>2072</v>
      </c>
      <c r="D42" s="15">
        <v>2065</v>
      </c>
      <c r="E42" s="16">
        <v>0.5</v>
      </c>
      <c r="F42" s="17">
        <f t="shared" si="0"/>
        <v>9.6688421561518011E-4</v>
      </c>
      <c r="G42" s="17">
        <f t="shared" si="1"/>
        <v>9.6641700893935751E-4</v>
      </c>
      <c r="H42" s="11">
        <f t="shared" si="6"/>
        <v>99481.830389501993</v>
      </c>
      <c r="I42" s="11">
        <f t="shared" si="4"/>
        <v>96.140932968834989</v>
      </c>
      <c r="J42" s="11">
        <f t="shared" si="2"/>
        <v>99433.759923017584</v>
      </c>
      <c r="K42" s="11">
        <f t="shared" si="3"/>
        <v>5410075.9434796153</v>
      </c>
      <c r="L42" s="19">
        <f t="shared" si="5"/>
        <v>54.38255329940656</v>
      </c>
    </row>
    <row r="43" spans="1:12" x14ac:dyDescent="0.2">
      <c r="A43" s="14">
        <v>34</v>
      </c>
      <c r="B43" s="8">
        <v>0</v>
      </c>
      <c r="C43" s="15">
        <v>1919</v>
      </c>
      <c r="D43" s="15">
        <v>2001</v>
      </c>
      <c r="E43" s="16">
        <v>0.5</v>
      </c>
      <c r="F43" s="17">
        <f t="shared" si="0"/>
        <v>0</v>
      </c>
      <c r="G43" s="17">
        <f t="shared" si="1"/>
        <v>0</v>
      </c>
      <c r="H43" s="11">
        <f t="shared" si="6"/>
        <v>99385.68945653316</v>
      </c>
      <c r="I43" s="11">
        <f t="shared" si="4"/>
        <v>0</v>
      </c>
      <c r="J43" s="11">
        <f t="shared" si="2"/>
        <v>99385.68945653316</v>
      </c>
      <c r="K43" s="11">
        <f t="shared" si="3"/>
        <v>5310642.1835565977</v>
      </c>
      <c r="L43" s="19">
        <f t="shared" si="5"/>
        <v>53.434676688329802</v>
      </c>
    </row>
    <row r="44" spans="1:12" x14ac:dyDescent="0.2">
      <c r="A44" s="14">
        <v>35</v>
      </c>
      <c r="B44" s="15">
        <v>2</v>
      </c>
      <c r="C44" s="15">
        <v>1839</v>
      </c>
      <c r="D44" s="15">
        <v>1870</v>
      </c>
      <c r="E44" s="16">
        <v>0.5</v>
      </c>
      <c r="F44" s="17">
        <f t="shared" si="0"/>
        <v>1.0784578053383662E-3</v>
      </c>
      <c r="G44" s="17">
        <f t="shared" si="1"/>
        <v>1.0778765831312316E-3</v>
      </c>
      <c r="H44" s="11">
        <f t="shared" si="6"/>
        <v>99385.68945653316</v>
      </c>
      <c r="I44" s="11">
        <f t="shared" si="4"/>
        <v>107.12550736354963</v>
      </c>
      <c r="J44" s="11">
        <f t="shared" si="2"/>
        <v>99332.126702851383</v>
      </c>
      <c r="K44" s="11">
        <f t="shared" si="3"/>
        <v>5211256.494100065</v>
      </c>
      <c r="L44" s="19">
        <f t="shared" si="5"/>
        <v>52.434676688329809</v>
      </c>
    </row>
    <row r="45" spans="1:12" x14ac:dyDescent="0.2">
      <c r="A45" s="14">
        <v>36</v>
      </c>
      <c r="B45" s="8">
        <v>0</v>
      </c>
      <c r="C45" s="15">
        <v>1663</v>
      </c>
      <c r="D45" s="15">
        <v>1794</v>
      </c>
      <c r="E45" s="16">
        <v>0.5</v>
      </c>
      <c r="F45" s="17">
        <f t="shared" si="0"/>
        <v>0</v>
      </c>
      <c r="G45" s="17">
        <f t="shared" si="1"/>
        <v>0</v>
      </c>
      <c r="H45" s="11">
        <f t="shared" si="6"/>
        <v>99278.563949169606</v>
      </c>
      <c r="I45" s="11">
        <f t="shared" si="4"/>
        <v>0</v>
      </c>
      <c r="J45" s="11">
        <f t="shared" si="2"/>
        <v>99278.563949169606</v>
      </c>
      <c r="K45" s="11">
        <f t="shared" si="3"/>
        <v>5111924.3673972134</v>
      </c>
      <c r="L45" s="19">
        <f t="shared" si="5"/>
        <v>51.490716263930921</v>
      </c>
    </row>
    <row r="46" spans="1:12" x14ac:dyDescent="0.2">
      <c r="A46" s="14">
        <v>37</v>
      </c>
      <c r="B46" s="8">
        <v>0</v>
      </c>
      <c r="C46" s="15">
        <v>1542</v>
      </c>
      <c r="D46" s="15">
        <v>1619</v>
      </c>
      <c r="E46" s="16">
        <v>0.5</v>
      </c>
      <c r="F46" s="17">
        <f t="shared" si="0"/>
        <v>0</v>
      </c>
      <c r="G46" s="17">
        <f t="shared" si="1"/>
        <v>0</v>
      </c>
      <c r="H46" s="11">
        <f t="shared" si="6"/>
        <v>99278.563949169606</v>
      </c>
      <c r="I46" s="11">
        <f t="shared" si="4"/>
        <v>0</v>
      </c>
      <c r="J46" s="11">
        <f t="shared" si="2"/>
        <v>99278.563949169606</v>
      </c>
      <c r="K46" s="11">
        <f t="shared" si="3"/>
        <v>5012645.8034480438</v>
      </c>
      <c r="L46" s="19">
        <f t="shared" si="5"/>
        <v>50.490716263930921</v>
      </c>
    </row>
    <row r="47" spans="1:12" x14ac:dyDescent="0.2">
      <c r="A47" s="14">
        <v>38</v>
      </c>
      <c r="B47" s="8">
        <v>0</v>
      </c>
      <c r="C47" s="15">
        <v>1489</v>
      </c>
      <c r="D47" s="15">
        <v>1521</v>
      </c>
      <c r="E47" s="16">
        <v>0.5</v>
      </c>
      <c r="F47" s="17">
        <f t="shared" si="0"/>
        <v>0</v>
      </c>
      <c r="G47" s="17">
        <f t="shared" si="1"/>
        <v>0</v>
      </c>
      <c r="H47" s="11">
        <f t="shared" si="6"/>
        <v>99278.563949169606</v>
      </c>
      <c r="I47" s="11">
        <f t="shared" si="4"/>
        <v>0</v>
      </c>
      <c r="J47" s="11">
        <f t="shared" si="2"/>
        <v>99278.563949169606</v>
      </c>
      <c r="K47" s="11">
        <f t="shared" si="3"/>
        <v>4913367.2394988742</v>
      </c>
      <c r="L47" s="19">
        <f t="shared" si="5"/>
        <v>49.490716263930921</v>
      </c>
    </row>
    <row r="48" spans="1:12" x14ac:dyDescent="0.2">
      <c r="A48" s="14">
        <v>39</v>
      </c>
      <c r="B48" s="15">
        <v>1</v>
      </c>
      <c r="C48" s="15">
        <v>1432</v>
      </c>
      <c r="D48" s="15">
        <v>1481</v>
      </c>
      <c r="E48" s="16">
        <v>0.5</v>
      </c>
      <c r="F48" s="17">
        <f t="shared" si="0"/>
        <v>6.865774116031583E-4</v>
      </c>
      <c r="G48" s="17">
        <f t="shared" si="1"/>
        <v>6.8634179821551141E-4</v>
      </c>
      <c r="H48" s="11">
        <f t="shared" si="6"/>
        <v>99278.563949169606</v>
      </c>
      <c r="I48" s="11">
        <f t="shared" si="4"/>
        <v>68.139028105126712</v>
      </c>
      <c r="J48" s="11">
        <f t="shared" si="2"/>
        <v>99244.494435117042</v>
      </c>
      <c r="K48" s="11">
        <f t="shared" si="3"/>
        <v>4814088.6755497046</v>
      </c>
      <c r="L48" s="19">
        <f t="shared" si="5"/>
        <v>48.490716263930921</v>
      </c>
    </row>
    <row r="49" spans="1:12" x14ac:dyDescent="0.2">
      <c r="A49" s="14">
        <v>40</v>
      </c>
      <c r="B49" s="15">
        <v>1</v>
      </c>
      <c r="C49" s="15">
        <v>1407</v>
      </c>
      <c r="D49" s="15">
        <v>1424</v>
      </c>
      <c r="E49" s="16">
        <v>0.5</v>
      </c>
      <c r="F49" s="17">
        <f t="shared" si="0"/>
        <v>7.0646414694454254E-4</v>
      </c>
      <c r="G49" s="17">
        <f t="shared" si="1"/>
        <v>7.0621468926553672E-4</v>
      </c>
      <c r="H49" s="11">
        <f t="shared" si="6"/>
        <v>99210.424921064478</v>
      </c>
      <c r="I49" s="11">
        <f t="shared" si="4"/>
        <v>70.06385940753141</v>
      </c>
      <c r="J49" s="11">
        <f t="shared" si="2"/>
        <v>99175.392991360713</v>
      </c>
      <c r="K49" s="11">
        <f t="shared" si="3"/>
        <v>4714844.1811145879</v>
      </c>
      <c r="L49" s="19">
        <f t="shared" si="5"/>
        <v>47.523676920705604</v>
      </c>
    </row>
    <row r="50" spans="1:12" x14ac:dyDescent="0.2">
      <c r="A50" s="14">
        <v>41</v>
      </c>
      <c r="B50" s="8">
        <v>0</v>
      </c>
      <c r="C50" s="15">
        <v>1514</v>
      </c>
      <c r="D50" s="15">
        <v>1412</v>
      </c>
      <c r="E50" s="16">
        <v>0.5</v>
      </c>
      <c r="F50" s="17">
        <f t="shared" si="0"/>
        <v>0</v>
      </c>
      <c r="G50" s="17">
        <f t="shared" si="1"/>
        <v>0</v>
      </c>
      <c r="H50" s="11">
        <f t="shared" si="6"/>
        <v>99140.361061656949</v>
      </c>
      <c r="I50" s="11">
        <f t="shared" si="4"/>
        <v>0</v>
      </c>
      <c r="J50" s="11">
        <f t="shared" si="2"/>
        <v>99140.361061656949</v>
      </c>
      <c r="K50" s="11">
        <f t="shared" si="3"/>
        <v>4615668.7881232277</v>
      </c>
      <c r="L50" s="19">
        <f t="shared" si="5"/>
        <v>46.556909201214935</v>
      </c>
    </row>
    <row r="51" spans="1:12" x14ac:dyDescent="0.2">
      <c r="A51" s="14">
        <v>42</v>
      </c>
      <c r="B51" s="8">
        <v>0</v>
      </c>
      <c r="C51" s="15">
        <v>1454</v>
      </c>
      <c r="D51" s="15">
        <v>1501</v>
      </c>
      <c r="E51" s="16">
        <v>0.5</v>
      </c>
      <c r="F51" s="17">
        <f t="shared" si="0"/>
        <v>0</v>
      </c>
      <c r="G51" s="17">
        <f t="shared" si="1"/>
        <v>0</v>
      </c>
      <c r="H51" s="11">
        <f t="shared" si="6"/>
        <v>99140.361061656949</v>
      </c>
      <c r="I51" s="11">
        <f t="shared" si="4"/>
        <v>0</v>
      </c>
      <c r="J51" s="11">
        <f t="shared" si="2"/>
        <v>99140.361061656949</v>
      </c>
      <c r="K51" s="11">
        <f t="shared" si="3"/>
        <v>4516528.4270615708</v>
      </c>
      <c r="L51" s="19">
        <f t="shared" si="5"/>
        <v>45.556909201214943</v>
      </c>
    </row>
    <row r="52" spans="1:12" x14ac:dyDescent="0.2">
      <c r="A52" s="14">
        <v>43</v>
      </c>
      <c r="B52" s="8">
        <v>0</v>
      </c>
      <c r="C52" s="15">
        <v>1384</v>
      </c>
      <c r="D52" s="15">
        <v>1468</v>
      </c>
      <c r="E52" s="16">
        <v>0.5</v>
      </c>
      <c r="F52" s="17">
        <f t="shared" si="0"/>
        <v>0</v>
      </c>
      <c r="G52" s="17">
        <f t="shared" si="1"/>
        <v>0</v>
      </c>
      <c r="H52" s="11">
        <f t="shared" si="6"/>
        <v>99140.361061656949</v>
      </c>
      <c r="I52" s="11">
        <f t="shared" si="4"/>
        <v>0</v>
      </c>
      <c r="J52" s="11">
        <f t="shared" si="2"/>
        <v>99140.361061656949</v>
      </c>
      <c r="K52" s="11">
        <f t="shared" si="3"/>
        <v>4417388.065999914</v>
      </c>
      <c r="L52" s="19">
        <f t="shared" si="5"/>
        <v>44.556909201214943</v>
      </c>
    </row>
    <row r="53" spans="1:12" x14ac:dyDescent="0.2">
      <c r="A53" s="14">
        <v>44</v>
      </c>
      <c r="B53" s="15">
        <v>2</v>
      </c>
      <c r="C53" s="15">
        <v>1427</v>
      </c>
      <c r="D53" s="15">
        <v>1379</v>
      </c>
      <c r="E53" s="16">
        <v>0.5</v>
      </c>
      <c r="F53" s="17">
        <f t="shared" si="0"/>
        <v>1.4255167498218105E-3</v>
      </c>
      <c r="G53" s="17">
        <f t="shared" si="1"/>
        <v>1.4245014245014246E-3</v>
      </c>
      <c r="H53" s="11">
        <f t="shared" si="6"/>
        <v>99140.361061656949</v>
      </c>
      <c r="I53" s="11">
        <f t="shared" si="4"/>
        <v>141.22558555791588</v>
      </c>
      <c r="J53" s="11">
        <f t="shared" si="2"/>
        <v>99069.748268878</v>
      </c>
      <c r="K53" s="11">
        <f t="shared" si="3"/>
        <v>4318247.7049382571</v>
      </c>
      <c r="L53" s="19">
        <f t="shared" si="5"/>
        <v>43.556909201214943</v>
      </c>
    </row>
    <row r="54" spans="1:12" x14ac:dyDescent="0.2">
      <c r="A54" s="14">
        <v>45</v>
      </c>
      <c r="B54" s="15">
        <v>2</v>
      </c>
      <c r="C54" s="15">
        <v>1499</v>
      </c>
      <c r="D54" s="15">
        <v>1432</v>
      </c>
      <c r="E54" s="16">
        <v>0.5</v>
      </c>
      <c r="F54" s="17">
        <f t="shared" si="0"/>
        <v>1.3647219379051519E-3</v>
      </c>
      <c r="G54" s="17">
        <f t="shared" si="1"/>
        <v>1.3637913399249916E-3</v>
      </c>
      <c r="H54" s="11">
        <f t="shared" si="6"/>
        <v>98999.135476099036</v>
      </c>
      <c r="I54" s="11">
        <f t="shared" si="4"/>
        <v>135.01416362236489</v>
      </c>
      <c r="J54" s="11">
        <f t="shared" si="2"/>
        <v>98931.628394287851</v>
      </c>
      <c r="K54" s="11">
        <f t="shared" si="3"/>
        <v>4219177.956669379</v>
      </c>
      <c r="L54" s="19">
        <f t="shared" si="5"/>
        <v>42.618331325610399</v>
      </c>
    </row>
    <row r="55" spans="1:12" x14ac:dyDescent="0.2">
      <c r="A55" s="14">
        <v>46</v>
      </c>
      <c r="B55" s="15">
        <v>1</v>
      </c>
      <c r="C55" s="15">
        <v>1427</v>
      </c>
      <c r="D55" s="15">
        <v>1500</v>
      </c>
      <c r="E55" s="16">
        <v>0.5</v>
      </c>
      <c r="F55" s="17">
        <f t="shared" si="0"/>
        <v>6.8329347454731807E-4</v>
      </c>
      <c r="G55" s="17">
        <f t="shared" si="1"/>
        <v>6.8306010928961749E-4</v>
      </c>
      <c r="H55" s="11">
        <f t="shared" si="6"/>
        <v>98864.121312476665</v>
      </c>
      <c r="I55" s="11">
        <f t="shared" si="4"/>
        <v>67.530137508522316</v>
      </c>
      <c r="J55" s="11">
        <f t="shared" si="2"/>
        <v>98830.356243722403</v>
      </c>
      <c r="K55" s="11">
        <f t="shared" si="3"/>
        <v>4120246.3282750915</v>
      </c>
      <c r="L55" s="19">
        <f t="shared" si="5"/>
        <v>41.675850385119602</v>
      </c>
    </row>
    <row r="56" spans="1:12" x14ac:dyDescent="0.2">
      <c r="A56" s="14">
        <v>47</v>
      </c>
      <c r="B56" s="15">
        <v>1</v>
      </c>
      <c r="C56" s="15">
        <v>1393</v>
      </c>
      <c r="D56" s="15">
        <v>1424</v>
      </c>
      <c r="E56" s="16">
        <v>0.5</v>
      </c>
      <c r="F56" s="17">
        <f t="shared" si="0"/>
        <v>7.0997515086971955E-4</v>
      </c>
      <c r="G56" s="17">
        <f t="shared" si="1"/>
        <v>7.0972320794889985E-4</v>
      </c>
      <c r="H56" s="11">
        <f t="shared" si="6"/>
        <v>98796.59117496814</v>
      </c>
      <c r="I56" s="11">
        <f t="shared" si="4"/>
        <v>70.118233623114364</v>
      </c>
      <c r="J56" s="11">
        <f t="shared" si="2"/>
        <v>98761.53205815659</v>
      </c>
      <c r="K56" s="11">
        <f t="shared" si="3"/>
        <v>4021415.9720313689</v>
      </c>
      <c r="L56" s="19">
        <f t="shared" si="5"/>
        <v>40.703995190577643</v>
      </c>
    </row>
    <row r="57" spans="1:12" x14ac:dyDescent="0.2">
      <c r="A57" s="14">
        <v>48</v>
      </c>
      <c r="B57" s="15">
        <v>1</v>
      </c>
      <c r="C57" s="15">
        <v>1392</v>
      </c>
      <c r="D57" s="15">
        <v>1373</v>
      </c>
      <c r="E57" s="16">
        <v>0.5</v>
      </c>
      <c r="F57" s="17">
        <f t="shared" si="0"/>
        <v>7.2332730560578662E-4</v>
      </c>
      <c r="G57" s="17">
        <f t="shared" si="1"/>
        <v>7.2306579898770776E-4</v>
      </c>
      <c r="H57" s="11">
        <f t="shared" si="6"/>
        <v>98726.472941345026</v>
      </c>
      <c r="I57" s="11">
        <f t="shared" si="4"/>
        <v>71.385736038571949</v>
      </c>
      <c r="J57" s="11">
        <f t="shared" si="2"/>
        <v>98690.780073325732</v>
      </c>
      <c r="K57" s="11">
        <f t="shared" si="3"/>
        <v>3922654.4399732123</v>
      </c>
      <c r="L57" s="19">
        <f t="shared" si="5"/>
        <v>39.732549164434587</v>
      </c>
    </row>
    <row r="58" spans="1:12" x14ac:dyDescent="0.2">
      <c r="A58" s="14">
        <v>49</v>
      </c>
      <c r="B58" s="15">
        <v>3</v>
      </c>
      <c r="C58" s="15">
        <v>1436</v>
      </c>
      <c r="D58" s="15">
        <v>1407</v>
      </c>
      <c r="E58" s="16">
        <v>0.5</v>
      </c>
      <c r="F58" s="17">
        <f t="shared" si="0"/>
        <v>2.1104467112205419E-3</v>
      </c>
      <c r="G58" s="17">
        <f t="shared" si="1"/>
        <v>2.108222066057625E-3</v>
      </c>
      <c r="H58" s="11">
        <f t="shared" si="6"/>
        <v>98655.087205306452</v>
      </c>
      <c r="I58" s="11">
        <f t="shared" si="4"/>
        <v>207.98683177506632</v>
      </c>
      <c r="J58" s="11">
        <f t="shared" si="2"/>
        <v>98551.093789418926</v>
      </c>
      <c r="K58" s="11">
        <f t="shared" si="3"/>
        <v>3823963.6598998867</v>
      </c>
      <c r="L58" s="19">
        <f t="shared" si="5"/>
        <v>38.760937405508713</v>
      </c>
    </row>
    <row r="59" spans="1:12" x14ac:dyDescent="0.2">
      <c r="A59" s="14">
        <v>50</v>
      </c>
      <c r="B59" s="15">
        <v>2</v>
      </c>
      <c r="C59" s="15">
        <v>1506</v>
      </c>
      <c r="D59" s="15">
        <v>1424</v>
      </c>
      <c r="E59" s="16">
        <v>0.5</v>
      </c>
      <c r="F59" s="17">
        <f t="shared" si="0"/>
        <v>1.3651877133105802E-3</v>
      </c>
      <c r="G59" s="17">
        <f t="shared" si="1"/>
        <v>1.364256480218281E-3</v>
      </c>
      <c r="H59" s="11">
        <f t="shared" si="6"/>
        <v>98447.100373531386</v>
      </c>
      <c r="I59" s="11">
        <f t="shared" si="4"/>
        <v>134.30709464328976</v>
      </c>
      <c r="J59" s="11">
        <f t="shared" si="2"/>
        <v>98379.946826209751</v>
      </c>
      <c r="K59" s="11">
        <f t="shared" si="3"/>
        <v>3725412.566110468</v>
      </c>
      <c r="L59" s="19">
        <f t="shared" si="5"/>
        <v>37.841770371858381</v>
      </c>
    </row>
    <row r="60" spans="1:12" x14ac:dyDescent="0.2">
      <c r="A60" s="14">
        <v>51</v>
      </c>
      <c r="B60" s="15">
        <v>1</v>
      </c>
      <c r="C60" s="15">
        <v>1553</v>
      </c>
      <c r="D60" s="15">
        <v>1491</v>
      </c>
      <c r="E60" s="16">
        <v>0.5</v>
      </c>
      <c r="F60" s="17">
        <f t="shared" si="0"/>
        <v>6.5703022339027597E-4</v>
      </c>
      <c r="G60" s="17">
        <f t="shared" si="1"/>
        <v>6.5681444991789822E-4</v>
      </c>
      <c r="H60" s="11">
        <f t="shared" si="6"/>
        <v>98312.793278888101</v>
      </c>
      <c r="I60" s="11">
        <f t="shared" si="4"/>
        <v>64.573263237364927</v>
      </c>
      <c r="J60" s="11">
        <f t="shared" si="2"/>
        <v>98280.506647269416</v>
      </c>
      <c r="K60" s="11">
        <f t="shared" si="3"/>
        <v>3627032.6192842582</v>
      </c>
      <c r="L60" s="19">
        <f t="shared" si="5"/>
        <v>36.892783719360914</v>
      </c>
    </row>
    <row r="61" spans="1:12" x14ac:dyDescent="0.2">
      <c r="A61" s="14">
        <v>52</v>
      </c>
      <c r="B61" s="15">
        <v>8</v>
      </c>
      <c r="C61" s="15">
        <v>1567</v>
      </c>
      <c r="D61" s="15">
        <v>1552</v>
      </c>
      <c r="E61" s="16">
        <v>0.5</v>
      </c>
      <c r="F61" s="17">
        <f t="shared" si="0"/>
        <v>5.129849310676499E-3</v>
      </c>
      <c r="G61" s="17">
        <f t="shared" si="1"/>
        <v>5.1167252958106806E-3</v>
      </c>
      <c r="H61" s="11">
        <f t="shared" si="6"/>
        <v>98248.220015650732</v>
      </c>
      <c r="I61" s="11">
        <f t="shared" si="4"/>
        <v>502.7091526224533</v>
      </c>
      <c r="J61" s="11">
        <f t="shared" si="2"/>
        <v>97996.865439339497</v>
      </c>
      <c r="K61" s="11">
        <f t="shared" si="3"/>
        <v>3528752.112636989</v>
      </c>
      <c r="L61" s="19">
        <f t="shared" si="5"/>
        <v>35.916702735936248</v>
      </c>
    </row>
    <row r="62" spans="1:12" x14ac:dyDescent="0.2">
      <c r="A62" s="14">
        <v>53</v>
      </c>
      <c r="B62" s="15">
        <v>4</v>
      </c>
      <c r="C62" s="15">
        <v>1622</v>
      </c>
      <c r="D62" s="15">
        <v>1541</v>
      </c>
      <c r="E62" s="16">
        <v>0.5</v>
      </c>
      <c r="F62" s="17">
        <f t="shared" si="0"/>
        <v>2.5292443882390138E-3</v>
      </c>
      <c r="G62" s="17">
        <f t="shared" si="1"/>
        <v>2.5260498894853177E-3</v>
      </c>
      <c r="H62" s="11">
        <f t="shared" si="6"/>
        <v>97745.510863028278</v>
      </c>
      <c r="I62" s="11">
        <f t="shared" si="4"/>
        <v>246.91003691323851</v>
      </c>
      <c r="J62" s="11">
        <f t="shared" si="2"/>
        <v>97622.05584457166</v>
      </c>
      <c r="K62" s="11">
        <f t="shared" si="3"/>
        <v>3430755.2471976494</v>
      </c>
      <c r="L62" s="19">
        <f t="shared" si="5"/>
        <v>35.098852283919207</v>
      </c>
    </row>
    <row r="63" spans="1:12" x14ac:dyDescent="0.2">
      <c r="A63" s="14">
        <v>54</v>
      </c>
      <c r="B63" s="15">
        <v>8</v>
      </c>
      <c r="C63" s="15">
        <v>1763</v>
      </c>
      <c r="D63" s="15">
        <v>1618</v>
      </c>
      <c r="E63" s="16">
        <v>0.5</v>
      </c>
      <c r="F63" s="17">
        <f t="shared" si="0"/>
        <v>4.7323277136941729E-3</v>
      </c>
      <c r="G63" s="17">
        <f t="shared" si="1"/>
        <v>4.7211566833874298E-3</v>
      </c>
      <c r="H63" s="11">
        <f t="shared" si="6"/>
        <v>97498.600826115042</v>
      </c>
      <c r="I63" s="11">
        <f t="shared" si="4"/>
        <v>460.30617091113623</v>
      </c>
      <c r="J63" s="11">
        <f t="shared" si="2"/>
        <v>97268.447740659481</v>
      </c>
      <c r="K63" s="11">
        <f t="shared" si="3"/>
        <v>3333133.191353078</v>
      </c>
      <c r="L63" s="19">
        <f t="shared" si="5"/>
        <v>34.186472042789532</v>
      </c>
    </row>
    <row r="64" spans="1:12" x14ac:dyDescent="0.2">
      <c r="A64" s="14">
        <v>55</v>
      </c>
      <c r="B64" s="15">
        <v>3</v>
      </c>
      <c r="C64" s="15">
        <v>1716</v>
      </c>
      <c r="D64" s="15">
        <v>1744</v>
      </c>
      <c r="E64" s="16">
        <v>0.5</v>
      </c>
      <c r="F64" s="17">
        <f t="shared" si="0"/>
        <v>1.7341040462427746E-3</v>
      </c>
      <c r="G64" s="17">
        <f t="shared" si="1"/>
        <v>1.7326017903551835E-3</v>
      </c>
      <c r="H64" s="11">
        <f t="shared" si="6"/>
        <v>97038.294655203907</v>
      </c>
      <c r="I64" s="11">
        <f t="shared" si="4"/>
        <v>168.12872305262013</v>
      </c>
      <c r="J64" s="11">
        <f t="shared" si="2"/>
        <v>96954.230293677596</v>
      </c>
      <c r="K64" s="11">
        <f t="shared" si="3"/>
        <v>3235864.7436124184</v>
      </c>
      <c r="L64" s="19">
        <f t="shared" si="5"/>
        <v>33.34626556567261</v>
      </c>
    </row>
    <row r="65" spans="1:12" x14ac:dyDescent="0.2">
      <c r="A65" s="14">
        <v>56</v>
      </c>
      <c r="B65" s="15">
        <v>4</v>
      </c>
      <c r="C65" s="15">
        <v>1856</v>
      </c>
      <c r="D65" s="15">
        <v>1706</v>
      </c>
      <c r="E65" s="16">
        <v>0.5</v>
      </c>
      <c r="F65" s="17">
        <f t="shared" si="0"/>
        <v>2.2459292532285235E-3</v>
      </c>
      <c r="G65" s="17">
        <f t="shared" si="1"/>
        <v>2.2434099831744256E-3</v>
      </c>
      <c r="H65" s="11">
        <f t="shared" si="6"/>
        <v>96870.165932151285</v>
      </c>
      <c r="I65" s="11">
        <f t="shared" si="4"/>
        <v>217.31949732395134</v>
      </c>
      <c r="J65" s="11">
        <f t="shared" si="2"/>
        <v>96761.506183489313</v>
      </c>
      <c r="K65" s="11">
        <f t="shared" si="3"/>
        <v>3138910.5133187408</v>
      </c>
      <c r="L65" s="19">
        <f t="shared" si="5"/>
        <v>32.403273836830849</v>
      </c>
    </row>
    <row r="66" spans="1:12" x14ac:dyDescent="0.2">
      <c r="A66" s="14">
        <v>57</v>
      </c>
      <c r="B66" s="15">
        <v>2</v>
      </c>
      <c r="C66" s="15">
        <v>1825</v>
      </c>
      <c r="D66" s="15">
        <v>1836</v>
      </c>
      <c r="E66" s="16">
        <v>0.5</v>
      </c>
      <c r="F66" s="17">
        <f t="shared" si="0"/>
        <v>1.0925976509150504E-3</v>
      </c>
      <c r="G66" s="17">
        <f t="shared" si="1"/>
        <v>1.0920010920010921E-3</v>
      </c>
      <c r="H66" s="11">
        <f t="shared" si="6"/>
        <v>96652.846434827341</v>
      </c>
      <c r="I66" s="11">
        <f t="shared" si="4"/>
        <v>105.54501385184531</v>
      </c>
      <c r="J66" s="11">
        <f t="shared" si="2"/>
        <v>96600.073927901409</v>
      </c>
      <c r="K66" s="11">
        <f t="shared" si="3"/>
        <v>3042149.0071352515</v>
      </c>
      <c r="L66" s="19">
        <f t="shared" si="5"/>
        <v>31.475006886492075</v>
      </c>
    </row>
    <row r="67" spans="1:12" x14ac:dyDescent="0.2">
      <c r="A67" s="14">
        <v>58</v>
      </c>
      <c r="B67" s="15">
        <v>2</v>
      </c>
      <c r="C67" s="15">
        <v>1739</v>
      </c>
      <c r="D67" s="15">
        <v>1804</v>
      </c>
      <c r="E67" s="16">
        <v>0.5</v>
      </c>
      <c r="F67" s="17">
        <f t="shared" si="0"/>
        <v>1.1289867344058708E-3</v>
      </c>
      <c r="G67" s="17">
        <f t="shared" si="1"/>
        <v>1.1283497884344148E-3</v>
      </c>
      <c r="H67" s="11">
        <f t="shared" si="6"/>
        <v>96547.301420975491</v>
      </c>
      <c r="I67" s="11">
        <f t="shared" si="4"/>
        <v>108.93912713227137</v>
      </c>
      <c r="J67" s="11">
        <f t="shared" si="2"/>
        <v>96492.831857409357</v>
      </c>
      <c r="K67" s="11">
        <f t="shared" si="3"/>
        <v>2945548.9332073503</v>
      </c>
      <c r="L67" s="19">
        <f t="shared" si="5"/>
        <v>30.508868604870315</v>
      </c>
    </row>
    <row r="68" spans="1:12" x14ac:dyDescent="0.2">
      <c r="A68" s="14">
        <v>59</v>
      </c>
      <c r="B68" s="15">
        <v>7</v>
      </c>
      <c r="C68" s="15">
        <v>1650</v>
      </c>
      <c r="D68" s="15">
        <v>1714</v>
      </c>
      <c r="E68" s="16">
        <v>0.5</v>
      </c>
      <c r="F68" s="17">
        <f t="shared" si="0"/>
        <v>4.1617122473246136E-3</v>
      </c>
      <c r="G68" s="17">
        <f t="shared" si="1"/>
        <v>4.1530703055473158E-3</v>
      </c>
      <c r="H68" s="11">
        <f t="shared" si="6"/>
        <v>96438.362293843224</v>
      </c>
      <c r="I68" s="11">
        <f t="shared" si="4"/>
        <v>400.5152987581742</v>
      </c>
      <c r="J68" s="11">
        <f t="shared" si="2"/>
        <v>96238.10464446414</v>
      </c>
      <c r="K68" s="11">
        <f t="shared" si="3"/>
        <v>2849056.101349941</v>
      </c>
      <c r="L68" s="19">
        <f t="shared" si="5"/>
        <v>29.542767355059379</v>
      </c>
    </row>
    <row r="69" spans="1:12" x14ac:dyDescent="0.2">
      <c r="A69" s="14">
        <v>60</v>
      </c>
      <c r="B69" s="15">
        <v>3</v>
      </c>
      <c r="C69" s="15">
        <v>1708</v>
      </c>
      <c r="D69" s="15">
        <v>1632</v>
      </c>
      <c r="E69" s="16">
        <v>0.5</v>
      </c>
      <c r="F69" s="17">
        <f t="shared" si="0"/>
        <v>1.7964071856287425E-3</v>
      </c>
      <c r="G69" s="17">
        <f t="shared" si="1"/>
        <v>1.7947950942267424E-3</v>
      </c>
      <c r="H69" s="11">
        <f t="shared" si="6"/>
        <v>96037.846995085056</v>
      </c>
      <c r="I69" s="11">
        <f t="shared" si="4"/>
        <v>172.36825664687714</v>
      </c>
      <c r="J69" s="11">
        <f t="shared" si="2"/>
        <v>95951.662866761617</v>
      </c>
      <c r="K69" s="11">
        <f t="shared" si="3"/>
        <v>2752817.9967054767</v>
      </c>
      <c r="L69" s="19">
        <f t="shared" si="5"/>
        <v>28.663887028270825</v>
      </c>
    </row>
    <row r="70" spans="1:12" x14ac:dyDescent="0.2">
      <c r="A70" s="14">
        <v>61</v>
      </c>
      <c r="B70" s="15">
        <v>1</v>
      </c>
      <c r="C70" s="15">
        <v>1760</v>
      </c>
      <c r="D70" s="15">
        <v>1707</v>
      </c>
      <c r="E70" s="16">
        <v>0.5</v>
      </c>
      <c r="F70" s="17">
        <f t="shared" si="0"/>
        <v>5.7686760888376112E-4</v>
      </c>
      <c r="G70" s="17">
        <f t="shared" si="1"/>
        <v>5.7670126874279114E-4</v>
      </c>
      <c r="H70" s="11">
        <f t="shared" si="6"/>
        <v>95865.478738438178</v>
      </c>
      <c r="I70" s="11">
        <f t="shared" si="4"/>
        <v>55.285743217092367</v>
      </c>
      <c r="J70" s="11">
        <f t="shared" si="2"/>
        <v>95837.835866829642</v>
      </c>
      <c r="K70" s="11">
        <f t="shared" si="3"/>
        <v>2656866.3338387152</v>
      </c>
      <c r="L70" s="19">
        <f t="shared" si="5"/>
        <v>27.714526321698944</v>
      </c>
    </row>
    <row r="71" spans="1:12" x14ac:dyDescent="0.2">
      <c r="A71" s="14">
        <v>62</v>
      </c>
      <c r="B71" s="15">
        <v>2</v>
      </c>
      <c r="C71" s="15">
        <v>1421</v>
      </c>
      <c r="D71" s="15">
        <v>1746</v>
      </c>
      <c r="E71" s="16">
        <v>0.5</v>
      </c>
      <c r="F71" s="17">
        <f t="shared" si="0"/>
        <v>1.2630249447426586E-3</v>
      </c>
      <c r="G71" s="17">
        <f t="shared" si="1"/>
        <v>1.2622278321236984E-3</v>
      </c>
      <c r="H71" s="11">
        <f t="shared" si="6"/>
        <v>95810.192995221092</v>
      </c>
      <c r="I71" s="11">
        <f t="shared" si="4"/>
        <v>120.93429219971107</v>
      </c>
      <c r="J71" s="11">
        <f t="shared" si="2"/>
        <v>95749.725849121227</v>
      </c>
      <c r="K71" s="11">
        <f t="shared" si="3"/>
        <v>2561028.4979718854</v>
      </c>
      <c r="L71" s="19">
        <f t="shared" si="5"/>
        <v>26.730230029905343</v>
      </c>
    </row>
    <row r="72" spans="1:12" x14ac:dyDescent="0.2">
      <c r="A72" s="14">
        <v>63</v>
      </c>
      <c r="B72" s="15">
        <v>2</v>
      </c>
      <c r="C72" s="15">
        <v>1246</v>
      </c>
      <c r="D72" s="15">
        <v>1405</v>
      </c>
      <c r="E72" s="16">
        <v>0.5</v>
      </c>
      <c r="F72" s="17">
        <f t="shared" si="0"/>
        <v>1.5088645794039985E-3</v>
      </c>
      <c r="G72" s="17">
        <f t="shared" si="1"/>
        <v>1.5077271013946476E-3</v>
      </c>
      <c r="H72" s="11">
        <f t="shared" si="6"/>
        <v>95689.258703021376</v>
      </c>
      <c r="I72" s="11">
        <f t="shared" si="4"/>
        <v>144.27328865890897</v>
      </c>
      <c r="J72" s="11">
        <f t="shared" si="2"/>
        <v>95617.122058691923</v>
      </c>
      <c r="K72" s="11">
        <f t="shared" si="3"/>
        <v>2465278.772122764</v>
      </c>
      <c r="L72" s="19">
        <f t="shared" si="5"/>
        <v>25.763380399611385</v>
      </c>
    </row>
    <row r="73" spans="1:12" x14ac:dyDescent="0.2">
      <c r="A73" s="14">
        <v>64</v>
      </c>
      <c r="B73" s="15">
        <v>9</v>
      </c>
      <c r="C73" s="15">
        <v>1234</v>
      </c>
      <c r="D73" s="15">
        <v>1238</v>
      </c>
      <c r="E73" s="16">
        <v>0.5</v>
      </c>
      <c r="F73" s="17">
        <f t="shared" ref="F73:F109" si="7">B73/((C73+D73)/2)</f>
        <v>7.2815533980582527E-3</v>
      </c>
      <c r="G73" s="17">
        <f t="shared" ref="G73:G108" si="8">F73/((1+(1-E73)*F73))</f>
        <v>7.2551390568319227E-3</v>
      </c>
      <c r="H73" s="11">
        <f t="shared" si="6"/>
        <v>95544.985414362469</v>
      </c>
      <c r="I73" s="11">
        <f t="shared" si="4"/>
        <v>693.19215536417755</v>
      </c>
      <c r="J73" s="11">
        <f t="shared" ref="J73:J108" si="9">H74+I73*E73</f>
        <v>95198.389336680382</v>
      </c>
      <c r="K73" s="11">
        <f t="shared" ref="K73:K97" si="10">K74+J73</f>
        <v>2369661.6500640721</v>
      </c>
      <c r="L73" s="19">
        <f t="shared" si="5"/>
        <v>24.801528199384297</v>
      </c>
    </row>
    <row r="74" spans="1:12" x14ac:dyDescent="0.2">
      <c r="A74" s="14">
        <v>65</v>
      </c>
      <c r="B74" s="15">
        <v>7</v>
      </c>
      <c r="C74" s="15">
        <v>1084</v>
      </c>
      <c r="D74" s="15">
        <v>1224</v>
      </c>
      <c r="E74" s="16">
        <v>0.5</v>
      </c>
      <c r="F74" s="17">
        <f t="shared" si="7"/>
        <v>6.0658578856152513E-3</v>
      </c>
      <c r="G74" s="17">
        <f t="shared" si="8"/>
        <v>6.0475161987041028E-3</v>
      </c>
      <c r="H74" s="11">
        <f t="shared" si="6"/>
        <v>94851.793258998296</v>
      </c>
      <c r="I74" s="11">
        <f t="shared" ref="I74:I108" si="11">H74*G74</f>
        <v>573.61775620992478</v>
      </c>
      <c r="J74" s="11">
        <f t="shared" si="9"/>
        <v>94564.984380893336</v>
      </c>
      <c r="K74" s="11">
        <f t="shared" si="10"/>
        <v>2274463.2607273916</v>
      </c>
      <c r="L74" s="19">
        <f t="shared" ref="L74:L108" si="12">K74/H74</f>
        <v>23.979127674653849</v>
      </c>
    </row>
    <row r="75" spans="1:12" x14ac:dyDescent="0.2">
      <c r="A75" s="14">
        <v>66</v>
      </c>
      <c r="B75" s="15">
        <v>7</v>
      </c>
      <c r="C75" s="15">
        <v>969</v>
      </c>
      <c r="D75" s="15">
        <v>1065</v>
      </c>
      <c r="E75" s="16">
        <v>0.5</v>
      </c>
      <c r="F75" s="17">
        <f t="shared" si="7"/>
        <v>6.8829891838741398E-3</v>
      </c>
      <c r="G75" s="17">
        <f t="shared" si="8"/>
        <v>6.8593826555610003E-3</v>
      </c>
      <c r="H75" s="11">
        <f t="shared" ref="H75:H108" si="13">H74-I74</f>
        <v>94278.175502788377</v>
      </c>
      <c r="I75" s="11">
        <f t="shared" si="11"/>
        <v>646.69008184176255</v>
      </c>
      <c r="J75" s="11">
        <f t="shared" si="9"/>
        <v>93954.830461867488</v>
      </c>
      <c r="K75" s="11">
        <f t="shared" si="10"/>
        <v>2179898.2763464982</v>
      </c>
      <c r="L75" s="19">
        <f t="shared" si="12"/>
        <v>23.121981993404457</v>
      </c>
    </row>
    <row r="76" spans="1:12" x14ac:dyDescent="0.2">
      <c r="A76" s="14">
        <v>67</v>
      </c>
      <c r="B76" s="15">
        <v>4</v>
      </c>
      <c r="C76" s="15">
        <v>713</v>
      </c>
      <c r="D76" s="15">
        <v>960</v>
      </c>
      <c r="E76" s="16">
        <v>0.5</v>
      </c>
      <c r="F76" s="17">
        <f t="shared" si="7"/>
        <v>4.781829049611476E-3</v>
      </c>
      <c r="G76" s="17">
        <f t="shared" si="8"/>
        <v>4.7704233750745376E-3</v>
      </c>
      <c r="H76" s="11">
        <f t="shared" si="13"/>
        <v>93631.485420946614</v>
      </c>
      <c r="I76" s="11">
        <f t="shared" si="11"/>
        <v>446.66182669503451</v>
      </c>
      <c r="J76" s="11">
        <f t="shared" si="9"/>
        <v>93408.154507599087</v>
      </c>
      <c r="K76" s="11">
        <f t="shared" si="10"/>
        <v>2085943.4458846305</v>
      </c>
      <c r="L76" s="19">
        <f t="shared" si="12"/>
        <v>22.278226565633201</v>
      </c>
    </row>
    <row r="77" spans="1:12" x14ac:dyDescent="0.2">
      <c r="A77" s="14">
        <v>68</v>
      </c>
      <c r="B77" s="15">
        <v>3</v>
      </c>
      <c r="C77" s="15">
        <v>604</v>
      </c>
      <c r="D77" s="15">
        <v>707</v>
      </c>
      <c r="E77" s="16">
        <v>0.5</v>
      </c>
      <c r="F77" s="17">
        <f t="shared" si="7"/>
        <v>4.5766590389016018E-3</v>
      </c>
      <c r="G77" s="17">
        <f t="shared" si="8"/>
        <v>4.5662100456621002E-3</v>
      </c>
      <c r="H77" s="11">
        <f t="shared" si="13"/>
        <v>93184.823594251575</v>
      </c>
      <c r="I77" s="11">
        <f t="shared" si="11"/>
        <v>425.50147759932224</v>
      </c>
      <c r="J77" s="11">
        <f t="shared" si="9"/>
        <v>92972.072855451916</v>
      </c>
      <c r="K77" s="11">
        <f t="shared" si="10"/>
        <v>1992535.2913770315</v>
      </c>
      <c r="L77" s="19">
        <f t="shared" si="12"/>
        <v>21.382615908068832</v>
      </c>
    </row>
    <row r="78" spans="1:12" x14ac:dyDescent="0.2">
      <c r="A78" s="14">
        <v>69</v>
      </c>
      <c r="B78" s="15">
        <v>4</v>
      </c>
      <c r="C78" s="15">
        <v>730</v>
      </c>
      <c r="D78" s="15">
        <v>585</v>
      </c>
      <c r="E78" s="16">
        <v>0.5</v>
      </c>
      <c r="F78" s="17">
        <f t="shared" si="7"/>
        <v>6.0836501901140681E-3</v>
      </c>
      <c r="G78" s="17">
        <f t="shared" si="8"/>
        <v>6.0652009097801364E-3</v>
      </c>
      <c r="H78" s="11">
        <f t="shared" si="13"/>
        <v>92759.322116652256</v>
      </c>
      <c r="I78" s="11">
        <f t="shared" si="11"/>
        <v>562.60392489250796</v>
      </c>
      <c r="J78" s="11">
        <f t="shared" si="9"/>
        <v>92478.020154205995</v>
      </c>
      <c r="K78" s="11">
        <f t="shared" si="10"/>
        <v>1899563.2185215796</v>
      </c>
      <c r="L78" s="19">
        <f t="shared" si="12"/>
        <v>20.478407724160888</v>
      </c>
    </row>
    <row r="79" spans="1:12" x14ac:dyDescent="0.2">
      <c r="A79" s="14">
        <v>70</v>
      </c>
      <c r="B79" s="15">
        <v>3</v>
      </c>
      <c r="C79" s="15">
        <v>481</v>
      </c>
      <c r="D79" s="15">
        <v>731</v>
      </c>
      <c r="E79" s="16">
        <v>0.5</v>
      </c>
      <c r="F79" s="17">
        <f t="shared" si="7"/>
        <v>4.9504950495049506E-3</v>
      </c>
      <c r="G79" s="17">
        <f t="shared" si="8"/>
        <v>4.9382716049382715E-3</v>
      </c>
      <c r="H79" s="11">
        <f t="shared" si="13"/>
        <v>92196.718191759748</v>
      </c>
      <c r="I79" s="11">
        <f t="shared" si="11"/>
        <v>455.29243551486297</v>
      </c>
      <c r="J79" s="11">
        <f t="shared" si="9"/>
        <v>91969.07197400232</v>
      </c>
      <c r="K79" s="11">
        <f t="shared" si="10"/>
        <v>1807085.1983673736</v>
      </c>
      <c r="L79" s="19">
        <f t="shared" si="12"/>
        <v>19.600320204552414</v>
      </c>
    </row>
    <row r="80" spans="1:12" x14ac:dyDescent="0.2">
      <c r="A80" s="14">
        <v>71</v>
      </c>
      <c r="B80" s="15">
        <v>3</v>
      </c>
      <c r="C80" s="15">
        <v>508</v>
      </c>
      <c r="D80" s="15">
        <v>474</v>
      </c>
      <c r="E80" s="16">
        <v>0.5</v>
      </c>
      <c r="F80" s="17">
        <f t="shared" si="7"/>
        <v>6.1099796334012219E-3</v>
      </c>
      <c r="G80" s="17">
        <f t="shared" si="8"/>
        <v>6.0913705583756335E-3</v>
      </c>
      <c r="H80" s="11">
        <f t="shared" si="13"/>
        <v>91741.425756244891</v>
      </c>
      <c r="I80" s="11">
        <f t="shared" si="11"/>
        <v>558.83101983499421</v>
      </c>
      <c r="J80" s="11">
        <f t="shared" si="9"/>
        <v>91462.010246327394</v>
      </c>
      <c r="K80" s="11">
        <f t="shared" si="10"/>
        <v>1715116.1263933713</v>
      </c>
      <c r="L80" s="19">
        <f t="shared" si="12"/>
        <v>18.695110875542746</v>
      </c>
    </row>
    <row r="81" spans="1:12" x14ac:dyDescent="0.2">
      <c r="A81" s="14">
        <v>72</v>
      </c>
      <c r="B81" s="15">
        <v>3</v>
      </c>
      <c r="C81" s="15">
        <v>547</v>
      </c>
      <c r="D81" s="15">
        <v>514</v>
      </c>
      <c r="E81" s="16">
        <v>0.5</v>
      </c>
      <c r="F81" s="17">
        <f t="shared" si="7"/>
        <v>5.6550424128180964E-3</v>
      </c>
      <c r="G81" s="17">
        <f t="shared" si="8"/>
        <v>5.6390977443609028E-3</v>
      </c>
      <c r="H81" s="11">
        <f t="shared" si="13"/>
        <v>91182.594736409897</v>
      </c>
      <c r="I81" s="11">
        <f t="shared" si="11"/>
        <v>514.18756430306337</v>
      </c>
      <c r="J81" s="11">
        <f t="shared" si="9"/>
        <v>90925.500954258358</v>
      </c>
      <c r="K81" s="11">
        <f t="shared" si="10"/>
        <v>1623654.1161470439</v>
      </c>
      <c r="L81" s="19">
        <f t="shared" si="12"/>
        <v>17.806623301746278</v>
      </c>
    </row>
    <row r="82" spans="1:12" x14ac:dyDescent="0.2">
      <c r="A82" s="14">
        <v>73</v>
      </c>
      <c r="B82" s="15">
        <v>1</v>
      </c>
      <c r="C82" s="15">
        <v>603</v>
      </c>
      <c r="D82" s="15">
        <v>543</v>
      </c>
      <c r="E82" s="16">
        <v>0.5</v>
      </c>
      <c r="F82" s="17">
        <f t="shared" si="7"/>
        <v>1.7452006980802793E-3</v>
      </c>
      <c r="G82" s="17">
        <f t="shared" si="8"/>
        <v>1.7436791630340016E-3</v>
      </c>
      <c r="H82" s="11">
        <f t="shared" si="13"/>
        <v>90668.407172106832</v>
      </c>
      <c r="I82" s="11">
        <f t="shared" si="11"/>
        <v>158.09661233148532</v>
      </c>
      <c r="J82" s="11">
        <f t="shared" si="9"/>
        <v>90589.358865941089</v>
      </c>
      <c r="K82" s="11">
        <f t="shared" si="10"/>
        <v>1532728.6151927856</v>
      </c>
      <c r="L82" s="19">
        <f t="shared" si="12"/>
        <v>16.904770503835575</v>
      </c>
    </row>
    <row r="83" spans="1:12" x14ac:dyDescent="0.2">
      <c r="A83" s="14">
        <v>74</v>
      </c>
      <c r="B83" s="15">
        <v>3</v>
      </c>
      <c r="C83" s="15">
        <v>483</v>
      </c>
      <c r="D83" s="15">
        <v>597</v>
      </c>
      <c r="E83" s="16">
        <v>0.5</v>
      </c>
      <c r="F83" s="17">
        <f t="shared" si="7"/>
        <v>5.5555555555555558E-3</v>
      </c>
      <c r="G83" s="17">
        <f t="shared" si="8"/>
        <v>5.5401662049861496E-3</v>
      </c>
      <c r="H83" s="11">
        <f t="shared" si="13"/>
        <v>90510.310559775346</v>
      </c>
      <c r="I83" s="11">
        <f t="shared" si="11"/>
        <v>501.4421637660684</v>
      </c>
      <c r="J83" s="11">
        <f t="shared" si="9"/>
        <v>90259.58947789231</v>
      </c>
      <c r="K83" s="11">
        <f t="shared" si="10"/>
        <v>1442139.2563268445</v>
      </c>
      <c r="L83" s="19">
        <f t="shared" si="12"/>
        <v>15.933425124802975</v>
      </c>
    </row>
    <row r="84" spans="1:12" x14ac:dyDescent="0.2">
      <c r="A84" s="14">
        <v>75</v>
      </c>
      <c r="B84" s="15">
        <v>6</v>
      </c>
      <c r="C84" s="15">
        <v>456</v>
      </c>
      <c r="D84" s="15">
        <v>474</v>
      </c>
      <c r="E84" s="16">
        <v>0.5</v>
      </c>
      <c r="F84" s="17">
        <f t="shared" si="7"/>
        <v>1.2903225806451613E-2</v>
      </c>
      <c r="G84" s="17">
        <f t="shared" si="8"/>
        <v>1.2820512820512822E-2</v>
      </c>
      <c r="H84" s="11">
        <f t="shared" si="13"/>
        <v>90008.868396009275</v>
      </c>
      <c r="I84" s="11">
        <f t="shared" si="11"/>
        <v>1153.9598512308883</v>
      </c>
      <c r="J84" s="11">
        <f t="shared" si="9"/>
        <v>89431.888470393838</v>
      </c>
      <c r="K84" s="11">
        <f t="shared" si="10"/>
        <v>1351879.6668489522</v>
      </c>
      <c r="L84" s="19">
        <f t="shared" si="12"/>
        <v>15.019405209063716</v>
      </c>
    </row>
    <row r="85" spans="1:12" x14ac:dyDescent="0.2">
      <c r="A85" s="14">
        <v>76</v>
      </c>
      <c r="B85" s="15">
        <v>8</v>
      </c>
      <c r="C85" s="15">
        <v>444</v>
      </c>
      <c r="D85" s="15">
        <v>452</v>
      </c>
      <c r="E85" s="16">
        <v>0.5</v>
      </c>
      <c r="F85" s="17">
        <f t="shared" si="7"/>
        <v>1.7857142857142856E-2</v>
      </c>
      <c r="G85" s="17">
        <f t="shared" si="8"/>
        <v>1.7699115044247787E-2</v>
      </c>
      <c r="H85" s="11">
        <f t="shared" si="13"/>
        <v>88854.908544778387</v>
      </c>
      <c r="I85" s="11">
        <f t="shared" si="11"/>
        <v>1572.6532485801483</v>
      </c>
      <c r="J85" s="11">
        <f t="shared" si="9"/>
        <v>88068.581920488316</v>
      </c>
      <c r="K85" s="11">
        <f t="shared" si="10"/>
        <v>1262447.7783785583</v>
      </c>
      <c r="L85" s="19">
        <f t="shared" si="12"/>
        <v>14.207968913077531</v>
      </c>
    </row>
    <row r="86" spans="1:12" x14ac:dyDescent="0.2">
      <c r="A86" s="14">
        <v>77</v>
      </c>
      <c r="B86" s="15">
        <v>9</v>
      </c>
      <c r="C86" s="15">
        <v>468</v>
      </c>
      <c r="D86" s="15">
        <v>435</v>
      </c>
      <c r="E86" s="16">
        <v>0.5</v>
      </c>
      <c r="F86" s="17">
        <f t="shared" si="7"/>
        <v>1.9933554817275746E-2</v>
      </c>
      <c r="G86" s="17">
        <f t="shared" si="8"/>
        <v>1.9736842105263157E-2</v>
      </c>
      <c r="H86" s="11">
        <f t="shared" si="13"/>
        <v>87282.255296198244</v>
      </c>
      <c r="I86" s="11">
        <f t="shared" si="11"/>
        <v>1722.6760913723338</v>
      </c>
      <c r="J86" s="11">
        <f t="shared" si="9"/>
        <v>86420.91725051208</v>
      </c>
      <c r="K86" s="11">
        <f t="shared" si="10"/>
        <v>1174379.1964580701</v>
      </c>
      <c r="L86" s="19">
        <f t="shared" si="12"/>
        <v>13.454959343943791</v>
      </c>
    </row>
    <row r="87" spans="1:12" x14ac:dyDescent="0.2">
      <c r="A87" s="14">
        <v>78</v>
      </c>
      <c r="B87" s="15">
        <v>9</v>
      </c>
      <c r="C87" s="15">
        <v>418</v>
      </c>
      <c r="D87" s="15">
        <v>462</v>
      </c>
      <c r="E87" s="16">
        <v>0.5</v>
      </c>
      <c r="F87" s="17">
        <f t="shared" si="7"/>
        <v>2.0454545454545454E-2</v>
      </c>
      <c r="G87" s="17">
        <f t="shared" si="8"/>
        <v>2.0247469066366704E-2</v>
      </c>
      <c r="H87" s="11">
        <f t="shared" si="13"/>
        <v>85559.579204825917</v>
      </c>
      <c r="I87" s="11">
        <f t="shared" si="11"/>
        <v>1732.3649332810646</v>
      </c>
      <c r="J87" s="11">
        <f t="shared" si="9"/>
        <v>84693.396738185387</v>
      </c>
      <c r="K87" s="11">
        <f t="shared" si="10"/>
        <v>1087958.2792075579</v>
      </c>
      <c r="L87" s="19">
        <f t="shared" si="12"/>
        <v>12.715797451539974</v>
      </c>
    </row>
    <row r="88" spans="1:12" x14ac:dyDescent="0.2">
      <c r="A88" s="14">
        <v>79</v>
      </c>
      <c r="B88" s="15">
        <v>9</v>
      </c>
      <c r="C88" s="15">
        <v>405</v>
      </c>
      <c r="D88" s="15">
        <v>402</v>
      </c>
      <c r="E88" s="16">
        <v>0.5</v>
      </c>
      <c r="F88" s="17">
        <f t="shared" si="7"/>
        <v>2.2304832713754646E-2</v>
      </c>
      <c r="G88" s="17">
        <f t="shared" si="8"/>
        <v>2.2058823529411766E-2</v>
      </c>
      <c r="H88" s="11">
        <f t="shared" si="13"/>
        <v>83827.214271544857</v>
      </c>
      <c r="I88" s="11">
        <f t="shared" si="11"/>
        <v>1849.1297265781955</v>
      </c>
      <c r="J88" s="11">
        <f t="shared" si="9"/>
        <v>82902.649408255762</v>
      </c>
      <c r="K88" s="11">
        <f t="shared" si="10"/>
        <v>1003264.8824693726</v>
      </c>
      <c r="L88" s="19">
        <f t="shared" si="12"/>
        <v>11.968247915521282</v>
      </c>
    </row>
    <row r="89" spans="1:12" x14ac:dyDescent="0.2">
      <c r="A89" s="14">
        <v>80</v>
      </c>
      <c r="B89" s="15">
        <v>7</v>
      </c>
      <c r="C89" s="15">
        <v>354</v>
      </c>
      <c r="D89" s="15">
        <v>400</v>
      </c>
      <c r="E89" s="16">
        <v>0.5</v>
      </c>
      <c r="F89" s="17">
        <f t="shared" si="7"/>
        <v>1.8567639257294429E-2</v>
      </c>
      <c r="G89" s="17">
        <f t="shared" si="8"/>
        <v>1.839684625492773E-2</v>
      </c>
      <c r="H89" s="11">
        <f t="shared" si="13"/>
        <v>81978.084544966667</v>
      </c>
      <c r="I89" s="11">
        <f t="shared" si="11"/>
        <v>1508.1382176472189</v>
      </c>
      <c r="J89" s="11">
        <f t="shared" si="9"/>
        <v>81224.015436143047</v>
      </c>
      <c r="K89" s="11">
        <f t="shared" si="10"/>
        <v>920362.23306111689</v>
      </c>
      <c r="L89" s="19">
        <f t="shared" si="12"/>
        <v>11.226930199330033</v>
      </c>
    </row>
    <row r="90" spans="1:12" x14ac:dyDescent="0.2">
      <c r="A90" s="14">
        <v>81</v>
      </c>
      <c r="B90" s="15">
        <v>14</v>
      </c>
      <c r="C90" s="15">
        <v>390</v>
      </c>
      <c r="D90" s="15">
        <v>349</v>
      </c>
      <c r="E90" s="16">
        <v>0.5</v>
      </c>
      <c r="F90" s="17">
        <f t="shared" si="7"/>
        <v>3.7889039242219216E-2</v>
      </c>
      <c r="G90" s="17">
        <f t="shared" si="8"/>
        <v>3.7184594953519258E-2</v>
      </c>
      <c r="H90" s="11">
        <f t="shared" si="13"/>
        <v>80469.946327319441</v>
      </c>
      <c r="I90" s="11">
        <f t="shared" si="11"/>
        <v>2992.242360112808</v>
      </c>
      <c r="J90" s="11">
        <f t="shared" si="9"/>
        <v>78973.825147263036</v>
      </c>
      <c r="K90" s="11">
        <f t="shared" si="10"/>
        <v>839138.21762497385</v>
      </c>
      <c r="L90" s="19">
        <f t="shared" si="12"/>
        <v>10.427970390482136</v>
      </c>
    </row>
    <row r="91" spans="1:12" x14ac:dyDescent="0.2">
      <c r="A91" s="14">
        <v>82</v>
      </c>
      <c r="B91" s="15">
        <v>12</v>
      </c>
      <c r="C91" s="15">
        <v>372</v>
      </c>
      <c r="D91" s="15">
        <v>369</v>
      </c>
      <c r="E91" s="16">
        <v>0.5</v>
      </c>
      <c r="F91" s="17">
        <f t="shared" si="7"/>
        <v>3.2388663967611336E-2</v>
      </c>
      <c r="G91" s="17">
        <f t="shared" si="8"/>
        <v>3.1872509960159362E-2</v>
      </c>
      <c r="H91" s="11">
        <f t="shared" si="13"/>
        <v>77477.703967206631</v>
      </c>
      <c r="I91" s="11">
        <f t="shared" si="11"/>
        <v>2469.4088913850719</v>
      </c>
      <c r="J91" s="11">
        <f t="shared" si="9"/>
        <v>76242.999521514095</v>
      </c>
      <c r="K91" s="11">
        <f t="shared" si="10"/>
        <v>760164.39247771085</v>
      </c>
      <c r="L91" s="19">
        <f t="shared" si="12"/>
        <v>9.8113954538386885</v>
      </c>
    </row>
    <row r="92" spans="1:12" x14ac:dyDescent="0.2">
      <c r="A92" s="14">
        <v>83</v>
      </c>
      <c r="B92" s="15">
        <v>14</v>
      </c>
      <c r="C92" s="15">
        <v>308</v>
      </c>
      <c r="D92" s="15">
        <v>356</v>
      </c>
      <c r="E92" s="16">
        <v>0.5</v>
      </c>
      <c r="F92" s="17">
        <f t="shared" si="7"/>
        <v>4.2168674698795178E-2</v>
      </c>
      <c r="G92" s="17">
        <f t="shared" si="8"/>
        <v>4.129793510324483E-2</v>
      </c>
      <c r="H92" s="11">
        <f t="shared" si="13"/>
        <v>75008.295075821559</v>
      </c>
      <c r="I92" s="11">
        <f t="shared" si="11"/>
        <v>3097.6877022463177</v>
      </c>
      <c r="J92" s="11">
        <f t="shared" si="9"/>
        <v>73459.451224698409</v>
      </c>
      <c r="K92" s="11">
        <f t="shared" si="10"/>
        <v>683921.3929561968</v>
      </c>
      <c r="L92" s="19">
        <f t="shared" si="12"/>
        <v>9.1179434523189755</v>
      </c>
    </row>
    <row r="93" spans="1:12" x14ac:dyDescent="0.2">
      <c r="A93" s="14">
        <v>84</v>
      </c>
      <c r="B93" s="15">
        <v>17</v>
      </c>
      <c r="C93" s="15">
        <v>307</v>
      </c>
      <c r="D93" s="15">
        <v>306</v>
      </c>
      <c r="E93" s="16">
        <v>0.5</v>
      </c>
      <c r="F93" s="17">
        <f t="shared" si="7"/>
        <v>5.5464926590538338E-2</v>
      </c>
      <c r="G93" s="17">
        <f t="shared" si="8"/>
        <v>5.3968253968253971E-2</v>
      </c>
      <c r="H93" s="11">
        <f t="shared" si="13"/>
        <v>71910.607373575243</v>
      </c>
      <c r="I93" s="11">
        <f t="shared" si="11"/>
        <v>3880.8899217485055</v>
      </c>
      <c r="J93" s="11">
        <f t="shared" si="9"/>
        <v>69970.162412701</v>
      </c>
      <c r="K93" s="11">
        <f t="shared" si="10"/>
        <v>610461.94173149834</v>
      </c>
      <c r="L93" s="19">
        <f t="shared" si="12"/>
        <v>8.4891779394957911</v>
      </c>
    </row>
    <row r="94" spans="1:12" x14ac:dyDescent="0.2">
      <c r="A94" s="14">
        <v>85</v>
      </c>
      <c r="B94" s="15">
        <v>24</v>
      </c>
      <c r="C94" s="15">
        <v>261</v>
      </c>
      <c r="D94" s="15">
        <v>296</v>
      </c>
      <c r="E94" s="16">
        <v>0.5</v>
      </c>
      <c r="F94" s="17">
        <f t="shared" si="7"/>
        <v>8.6175942549371637E-2</v>
      </c>
      <c r="G94" s="17">
        <f t="shared" si="8"/>
        <v>8.2616179001721163E-2</v>
      </c>
      <c r="H94" s="11">
        <f t="shared" si="13"/>
        <v>68029.717451826742</v>
      </c>
      <c r="I94" s="11">
        <f t="shared" si="11"/>
        <v>5620.3553144366324</v>
      </c>
      <c r="J94" s="11">
        <f t="shared" si="9"/>
        <v>65219.539794608427</v>
      </c>
      <c r="K94" s="11">
        <f t="shared" si="10"/>
        <v>540491.77931879729</v>
      </c>
      <c r="L94" s="19">
        <f t="shared" si="12"/>
        <v>7.9449364125542745</v>
      </c>
    </row>
    <row r="95" spans="1:12" x14ac:dyDescent="0.2">
      <c r="A95" s="14">
        <v>86</v>
      </c>
      <c r="B95" s="15">
        <v>9</v>
      </c>
      <c r="C95" s="15">
        <v>266</v>
      </c>
      <c r="D95" s="15">
        <v>241</v>
      </c>
      <c r="E95" s="16">
        <v>0.5</v>
      </c>
      <c r="F95" s="17">
        <f t="shared" si="7"/>
        <v>3.5502958579881658E-2</v>
      </c>
      <c r="G95" s="17">
        <f t="shared" si="8"/>
        <v>3.4883720930232558E-2</v>
      </c>
      <c r="H95" s="11">
        <f t="shared" si="13"/>
        <v>62409.362137390111</v>
      </c>
      <c r="I95" s="11">
        <f t="shared" si="11"/>
        <v>2177.0707722345387</v>
      </c>
      <c r="J95" s="11">
        <f t="shared" si="9"/>
        <v>61320.826751272842</v>
      </c>
      <c r="K95" s="11">
        <f t="shared" si="10"/>
        <v>475272.23952418886</v>
      </c>
      <c r="L95" s="19">
        <f t="shared" si="12"/>
        <v>7.6153997292570983</v>
      </c>
    </row>
    <row r="96" spans="1:12" x14ac:dyDescent="0.2">
      <c r="A96" s="14">
        <v>87</v>
      </c>
      <c r="B96" s="15">
        <v>20</v>
      </c>
      <c r="C96" s="15">
        <v>230</v>
      </c>
      <c r="D96" s="15">
        <v>239</v>
      </c>
      <c r="E96" s="16">
        <v>0.5</v>
      </c>
      <c r="F96" s="17">
        <f t="shared" si="7"/>
        <v>8.5287846481876331E-2</v>
      </c>
      <c r="G96" s="17">
        <f t="shared" si="8"/>
        <v>8.1799591002044994E-2</v>
      </c>
      <c r="H96" s="11">
        <f t="shared" si="13"/>
        <v>60232.291365155572</v>
      </c>
      <c r="I96" s="11">
        <f t="shared" si="11"/>
        <v>4926.9767987857322</v>
      </c>
      <c r="J96" s="11">
        <f t="shared" si="9"/>
        <v>57768.802965762705</v>
      </c>
      <c r="K96" s="11">
        <f t="shared" si="10"/>
        <v>413951.41277291602</v>
      </c>
      <c r="L96" s="19">
        <f t="shared" si="12"/>
        <v>6.8725828520013312</v>
      </c>
    </row>
    <row r="97" spans="1:12" x14ac:dyDescent="0.2">
      <c r="A97" s="14">
        <v>88</v>
      </c>
      <c r="B97" s="15">
        <v>17</v>
      </c>
      <c r="C97" s="15">
        <v>196</v>
      </c>
      <c r="D97" s="15">
        <v>216</v>
      </c>
      <c r="E97" s="16">
        <v>0.5</v>
      </c>
      <c r="F97" s="17">
        <f t="shared" si="7"/>
        <v>8.2524271844660199E-2</v>
      </c>
      <c r="G97" s="17">
        <f t="shared" si="8"/>
        <v>7.9254079254079249E-2</v>
      </c>
      <c r="H97" s="11">
        <f t="shared" si="13"/>
        <v>55305.314566369838</v>
      </c>
      <c r="I97" s="11">
        <f t="shared" si="11"/>
        <v>4383.1717838148588</v>
      </c>
      <c r="J97" s="11">
        <f t="shared" si="9"/>
        <v>53113.728674462407</v>
      </c>
      <c r="K97" s="11">
        <f t="shared" si="10"/>
        <v>356182.60980715335</v>
      </c>
      <c r="L97" s="19">
        <f t="shared" si="12"/>
        <v>6.4402962463889786</v>
      </c>
    </row>
    <row r="98" spans="1:12" x14ac:dyDescent="0.2">
      <c r="A98" s="14">
        <v>89</v>
      </c>
      <c r="B98" s="15">
        <v>15</v>
      </c>
      <c r="C98" s="15">
        <v>200</v>
      </c>
      <c r="D98" s="15">
        <v>177</v>
      </c>
      <c r="E98" s="16">
        <v>0.5</v>
      </c>
      <c r="F98" s="17">
        <f t="shared" si="7"/>
        <v>7.9575596816976124E-2</v>
      </c>
      <c r="G98" s="17">
        <f t="shared" si="8"/>
        <v>7.6530612244897961E-2</v>
      </c>
      <c r="H98" s="11">
        <f t="shared" si="13"/>
        <v>50922.142782554976</v>
      </c>
      <c r="I98" s="11">
        <f t="shared" si="11"/>
        <v>3897.1027639710442</v>
      </c>
      <c r="J98" s="11">
        <f t="shared" si="9"/>
        <v>48973.59140056945</v>
      </c>
      <c r="K98" s="11">
        <f>K99+J98</f>
        <v>303068.88113269093</v>
      </c>
      <c r="L98" s="19">
        <f t="shared" si="12"/>
        <v>5.9516128853186627</v>
      </c>
    </row>
    <row r="99" spans="1:12" x14ac:dyDescent="0.2">
      <c r="A99" s="14">
        <v>90</v>
      </c>
      <c r="B99" s="15">
        <v>15</v>
      </c>
      <c r="C99" s="15">
        <v>121</v>
      </c>
      <c r="D99" s="15">
        <v>186</v>
      </c>
      <c r="E99" s="20">
        <v>0.5</v>
      </c>
      <c r="F99" s="21">
        <f t="shared" si="7"/>
        <v>9.7719869706840393E-2</v>
      </c>
      <c r="G99" s="21">
        <f t="shared" si="8"/>
        <v>9.3167701863354033E-2</v>
      </c>
      <c r="H99" s="22">
        <f t="shared" si="13"/>
        <v>47025.040018583932</v>
      </c>
      <c r="I99" s="22">
        <f t="shared" si="11"/>
        <v>4381.2149085637202</v>
      </c>
      <c r="J99" s="22">
        <f t="shared" si="9"/>
        <v>44834.432564302071</v>
      </c>
      <c r="K99" s="22">
        <f t="shared" ref="K99:K108" si="14">K100+J99</f>
        <v>254095.28973212146</v>
      </c>
      <c r="L99" s="23">
        <f t="shared" si="12"/>
        <v>5.4034040084113686</v>
      </c>
    </row>
    <row r="100" spans="1:12" x14ac:dyDescent="0.2">
      <c r="A100" s="14">
        <v>91</v>
      </c>
      <c r="B100" s="15">
        <v>12</v>
      </c>
      <c r="C100" s="15">
        <v>114</v>
      </c>
      <c r="D100" s="15">
        <v>99</v>
      </c>
      <c r="E100" s="20">
        <v>0.5</v>
      </c>
      <c r="F100" s="21">
        <f t="shared" si="7"/>
        <v>0.11267605633802817</v>
      </c>
      <c r="G100" s="21">
        <f t="shared" si="8"/>
        <v>0.10666666666666667</v>
      </c>
      <c r="H100" s="22">
        <f t="shared" si="13"/>
        <v>42643.825110020211</v>
      </c>
      <c r="I100" s="22">
        <f t="shared" si="11"/>
        <v>4548.6746784021561</v>
      </c>
      <c r="J100" s="22">
        <f t="shared" si="9"/>
        <v>40369.487770819127</v>
      </c>
      <c r="K100" s="22">
        <f t="shared" si="14"/>
        <v>209260.85716781937</v>
      </c>
      <c r="L100" s="23">
        <f t="shared" si="12"/>
        <v>4.9071783928371939</v>
      </c>
    </row>
    <row r="101" spans="1:12" x14ac:dyDescent="0.2">
      <c r="A101" s="14">
        <v>92</v>
      </c>
      <c r="B101" s="15">
        <v>9</v>
      </c>
      <c r="C101" s="15">
        <v>90</v>
      </c>
      <c r="D101" s="15">
        <v>98</v>
      </c>
      <c r="E101" s="20">
        <v>0.5</v>
      </c>
      <c r="F101" s="21">
        <f t="shared" si="7"/>
        <v>9.5744680851063829E-2</v>
      </c>
      <c r="G101" s="21">
        <f t="shared" si="8"/>
        <v>9.1370558375634514E-2</v>
      </c>
      <c r="H101" s="22">
        <f t="shared" si="13"/>
        <v>38095.150431618051</v>
      </c>
      <c r="I101" s="22">
        <f t="shared" si="11"/>
        <v>3480.7751663407353</v>
      </c>
      <c r="J101" s="22">
        <f t="shared" si="9"/>
        <v>36354.762848447688</v>
      </c>
      <c r="K101" s="22">
        <f t="shared" si="14"/>
        <v>168891.36939700024</v>
      </c>
      <c r="L101" s="23">
        <f t="shared" si="12"/>
        <v>4.4334086486983519</v>
      </c>
    </row>
    <row r="102" spans="1:12" x14ac:dyDescent="0.2">
      <c r="A102" s="14">
        <v>93</v>
      </c>
      <c r="B102" s="15">
        <v>14</v>
      </c>
      <c r="C102" s="15">
        <v>68</v>
      </c>
      <c r="D102" s="15">
        <v>73</v>
      </c>
      <c r="E102" s="20">
        <v>0.5</v>
      </c>
      <c r="F102" s="21">
        <f t="shared" si="7"/>
        <v>0.19858156028368795</v>
      </c>
      <c r="G102" s="21">
        <f t="shared" si="8"/>
        <v>0.1806451612903226</v>
      </c>
      <c r="H102" s="22">
        <f t="shared" si="13"/>
        <v>34614.375265277318</v>
      </c>
      <c r="I102" s="22">
        <f t="shared" si="11"/>
        <v>6252.9194027597741</v>
      </c>
      <c r="J102" s="22">
        <f t="shared" si="9"/>
        <v>31487.915563897433</v>
      </c>
      <c r="K102" s="22">
        <f t="shared" si="14"/>
        <v>132536.60654855255</v>
      </c>
      <c r="L102" s="23">
        <f t="shared" si="12"/>
        <v>3.8289469485674599</v>
      </c>
    </row>
    <row r="103" spans="1:12" x14ac:dyDescent="0.2">
      <c r="A103" s="14">
        <v>94</v>
      </c>
      <c r="B103" s="15">
        <v>9</v>
      </c>
      <c r="C103" s="15">
        <v>64</v>
      </c>
      <c r="D103" s="15">
        <v>60</v>
      </c>
      <c r="E103" s="20">
        <v>0.5</v>
      </c>
      <c r="F103" s="21">
        <f t="shared" si="7"/>
        <v>0.14516129032258066</v>
      </c>
      <c r="G103" s="21">
        <f t="shared" si="8"/>
        <v>0.13533834586466167</v>
      </c>
      <c r="H103" s="22">
        <f t="shared" si="13"/>
        <v>28361.455862517545</v>
      </c>
      <c r="I103" s="22">
        <f t="shared" si="11"/>
        <v>3838.3925227467362</v>
      </c>
      <c r="J103" s="22">
        <f t="shared" si="9"/>
        <v>26442.259601144175</v>
      </c>
      <c r="K103" s="22">
        <f t="shared" si="14"/>
        <v>101048.69098465511</v>
      </c>
      <c r="L103" s="23">
        <f t="shared" si="12"/>
        <v>3.5628880080941436</v>
      </c>
    </row>
    <row r="104" spans="1:12" x14ac:dyDescent="0.2">
      <c r="A104" s="14">
        <v>95</v>
      </c>
      <c r="B104" s="15">
        <v>8</v>
      </c>
      <c r="C104" s="15">
        <v>40</v>
      </c>
      <c r="D104" s="15">
        <v>46</v>
      </c>
      <c r="E104" s="20">
        <v>0.5</v>
      </c>
      <c r="F104" s="21">
        <f t="shared" si="7"/>
        <v>0.18604651162790697</v>
      </c>
      <c r="G104" s="21">
        <f t="shared" si="8"/>
        <v>0.1702127659574468</v>
      </c>
      <c r="H104" s="22">
        <f t="shared" si="13"/>
        <v>24523.063339770808</v>
      </c>
      <c r="I104" s="22">
        <f t="shared" si="11"/>
        <v>4174.1384408120521</v>
      </c>
      <c r="J104" s="22">
        <f t="shared" si="9"/>
        <v>22435.994119364783</v>
      </c>
      <c r="K104" s="22">
        <f t="shared" si="14"/>
        <v>74606.431383510935</v>
      </c>
      <c r="L104" s="23">
        <f t="shared" si="12"/>
        <v>3.0422965658827925</v>
      </c>
    </row>
    <row r="105" spans="1:12" x14ac:dyDescent="0.2">
      <c r="A105" s="14">
        <v>96</v>
      </c>
      <c r="B105" s="15">
        <v>8</v>
      </c>
      <c r="C105" s="15">
        <v>36</v>
      </c>
      <c r="D105" s="15">
        <v>25</v>
      </c>
      <c r="E105" s="20">
        <v>0.5</v>
      </c>
      <c r="F105" s="21">
        <f t="shared" si="7"/>
        <v>0.26229508196721313</v>
      </c>
      <c r="G105" s="21">
        <f t="shared" si="8"/>
        <v>0.23188405797101452</v>
      </c>
      <c r="H105" s="22">
        <f t="shared" si="13"/>
        <v>20348.924898958758</v>
      </c>
      <c r="I105" s="22">
        <f t="shared" si="11"/>
        <v>4718.5912809179736</v>
      </c>
      <c r="J105" s="22">
        <f t="shared" si="9"/>
        <v>17989.629258499772</v>
      </c>
      <c r="K105" s="22">
        <f t="shared" si="14"/>
        <v>52170.437264146145</v>
      </c>
      <c r="L105" s="23">
        <f t="shared" si="12"/>
        <v>2.5637932973459288</v>
      </c>
    </row>
    <row r="106" spans="1:12" x14ac:dyDescent="0.2">
      <c r="A106" s="14">
        <v>97</v>
      </c>
      <c r="B106" s="15">
        <v>7</v>
      </c>
      <c r="C106" s="15">
        <v>19</v>
      </c>
      <c r="D106" s="15">
        <v>30</v>
      </c>
      <c r="E106" s="20">
        <v>0.5</v>
      </c>
      <c r="F106" s="21">
        <f t="shared" si="7"/>
        <v>0.2857142857142857</v>
      </c>
      <c r="G106" s="21">
        <f t="shared" si="8"/>
        <v>0.25</v>
      </c>
      <c r="H106" s="22">
        <f t="shared" si="13"/>
        <v>15630.333618040784</v>
      </c>
      <c r="I106" s="22">
        <f t="shared" si="11"/>
        <v>3907.583404510196</v>
      </c>
      <c r="J106" s="22">
        <f t="shared" si="9"/>
        <v>13676.541915785685</v>
      </c>
      <c r="K106" s="22">
        <f t="shared" si="14"/>
        <v>34180.808005646373</v>
      </c>
      <c r="L106" s="23">
        <f t="shared" si="12"/>
        <v>2.1868252361673415</v>
      </c>
    </row>
    <row r="107" spans="1:12" x14ac:dyDescent="0.2">
      <c r="A107" s="14">
        <v>98</v>
      </c>
      <c r="B107" s="15">
        <v>5</v>
      </c>
      <c r="C107" s="15">
        <v>20</v>
      </c>
      <c r="D107" s="15">
        <v>14</v>
      </c>
      <c r="E107" s="20">
        <v>0.5</v>
      </c>
      <c r="F107" s="21">
        <f t="shared" si="7"/>
        <v>0.29411764705882354</v>
      </c>
      <c r="G107" s="21">
        <f t="shared" si="8"/>
        <v>0.25641025641025644</v>
      </c>
      <c r="H107" s="22">
        <f t="shared" si="13"/>
        <v>11722.750213530588</v>
      </c>
      <c r="I107" s="22">
        <f t="shared" si="11"/>
        <v>3005.8333880847663</v>
      </c>
      <c r="J107" s="22">
        <f t="shared" si="9"/>
        <v>10219.833519488206</v>
      </c>
      <c r="K107" s="22">
        <f t="shared" si="14"/>
        <v>20504.266089860688</v>
      </c>
      <c r="L107" s="23">
        <f t="shared" si="12"/>
        <v>1.7491003148897886</v>
      </c>
    </row>
    <row r="108" spans="1:12" x14ac:dyDescent="0.2">
      <c r="A108" s="14">
        <v>99</v>
      </c>
      <c r="B108" s="15">
        <v>2</v>
      </c>
      <c r="C108" s="15">
        <v>8</v>
      </c>
      <c r="D108" s="15">
        <v>14</v>
      </c>
      <c r="E108" s="20">
        <v>0.5</v>
      </c>
      <c r="F108" s="21">
        <f t="shared" si="7"/>
        <v>0.18181818181818182</v>
      </c>
      <c r="G108" s="21">
        <f t="shared" si="8"/>
        <v>0.16666666666666669</v>
      </c>
      <c r="H108" s="22">
        <f t="shared" si="13"/>
        <v>8716.9168254458218</v>
      </c>
      <c r="I108" s="22">
        <f t="shared" si="11"/>
        <v>1452.8194709076372</v>
      </c>
      <c r="J108" s="22">
        <f t="shared" si="9"/>
        <v>7990.5070899920038</v>
      </c>
      <c r="K108" s="22">
        <f t="shared" si="14"/>
        <v>10284.432570372483</v>
      </c>
      <c r="L108" s="23">
        <f t="shared" si="12"/>
        <v>1.1798245614035088</v>
      </c>
    </row>
    <row r="109" spans="1:12" x14ac:dyDescent="0.2">
      <c r="A109" s="14" t="s">
        <v>24</v>
      </c>
      <c r="B109" s="22">
        <v>3</v>
      </c>
      <c r="C109" s="22">
        <v>9</v>
      </c>
      <c r="D109" s="22">
        <v>10</v>
      </c>
      <c r="E109" s="20"/>
      <c r="F109" s="21">
        <f t="shared" si="7"/>
        <v>0.31578947368421051</v>
      </c>
      <c r="G109" s="21">
        <v>1</v>
      </c>
      <c r="H109" s="22">
        <f>H108-I108</f>
        <v>7264.0973545381848</v>
      </c>
      <c r="I109" s="22">
        <f>H109*G109</f>
        <v>7264.0973545381848</v>
      </c>
      <c r="J109" s="22">
        <f>H109*F109</f>
        <v>2293.9254803804793</v>
      </c>
      <c r="K109" s="22">
        <f>J109</f>
        <v>2293.9254803804793</v>
      </c>
      <c r="L109" s="23">
        <f>K109/H109</f>
        <v>0.31578947368421051</v>
      </c>
    </row>
    <row r="110" spans="1:12" x14ac:dyDescent="0.2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ht="11.25" x14ac:dyDescent="0.2">
      <c r="A112" s="26" t="s">
        <v>11</v>
      </c>
      <c r="B112" s="27"/>
      <c r="C112" s="27"/>
      <c r="D112" s="27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ht="11.25" x14ac:dyDescent="0.2">
      <c r="A113" s="30" t="s">
        <v>29</v>
      </c>
      <c r="B113" s="31"/>
      <c r="C113" s="31"/>
      <c r="D113" s="31"/>
      <c r="H113" s="31"/>
      <c r="I113" s="31"/>
      <c r="J113" s="31"/>
      <c r="K113" s="31"/>
      <c r="L113" s="28"/>
    </row>
    <row r="114" spans="1:12" s="29" customFormat="1" ht="11.25" x14ac:dyDescent="0.2">
      <c r="A114" s="32" t="s">
        <v>12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13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14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15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16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30" t="s">
        <v>17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30" t="s">
        <v>18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1.25" x14ac:dyDescent="0.2">
      <c r="A121" s="30" t="s">
        <v>19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1.25" x14ac:dyDescent="0.2">
      <c r="A122" s="30" t="s">
        <v>20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1.25" x14ac:dyDescent="0.2">
      <c r="A123" s="30" t="s">
        <v>21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1.25" x14ac:dyDescent="0.2">
      <c r="A124" s="30" t="s">
        <v>22</v>
      </c>
      <c r="B124" s="33"/>
      <c r="C124" s="33"/>
      <c r="D124" s="33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ht="11.25" x14ac:dyDescent="0.2">
      <c r="A125" s="27"/>
      <c r="B125" s="27"/>
      <c r="C125" s="27"/>
      <c r="D125" s="27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ht="11.25" x14ac:dyDescent="0.2">
      <c r="A126" s="4" t="s">
        <v>289</v>
      </c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s="29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8"/>
    </row>
    <row r="129" spans="1:12" s="29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8"/>
    </row>
    <row r="130" spans="1:12" x14ac:dyDescent="0.2">
      <c r="L130" s="12"/>
    </row>
    <row r="131" spans="1:12" x14ac:dyDescent="0.2">
      <c r="L131" s="12"/>
    </row>
    <row r="132" spans="1:12" x14ac:dyDescent="0.2">
      <c r="L132" s="12"/>
    </row>
    <row r="133" spans="1:12" x14ac:dyDescent="0.2">
      <c r="L133" s="12"/>
    </row>
    <row r="134" spans="1:12" x14ac:dyDescent="0.2">
      <c r="L134" s="12"/>
    </row>
    <row r="135" spans="1:12" x14ac:dyDescent="0.2">
      <c r="L135" s="12"/>
    </row>
    <row r="136" spans="1:12" x14ac:dyDescent="0.2">
      <c r="L136" s="12"/>
    </row>
    <row r="137" spans="1:12" x14ac:dyDescent="0.2">
      <c r="L137" s="12"/>
    </row>
    <row r="138" spans="1:12" x14ac:dyDescent="0.2">
      <c r="L138" s="12"/>
    </row>
    <row r="139" spans="1:12" x14ac:dyDescent="0.2">
      <c r="L139" s="12"/>
    </row>
    <row r="140" spans="1:12" x14ac:dyDescent="0.2">
      <c r="L140" s="12"/>
    </row>
    <row r="141" spans="1:12" x14ac:dyDescent="0.2">
      <c r="L141" s="12"/>
    </row>
    <row r="142" spans="1:12" x14ac:dyDescent="0.2">
      <c r="L142" s="12"/>
    </row>
    <row r="143" spans="1:12" x14ac:dyDescent="0.2">
      <c r="L143" s="12"/>
    </row>
    <row r="144" spans="1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4:O113"/>
  <sheetViews>
    <sheetView zoomScaleNormal="100" workbookViewId="0">
      <pane ySplit="7" topLeftCell="A77" activePane="bottomLeft" state="frozen"/>
      <selection pane="bottomLeft"/>
    </sheetView>
  </sheetViews>
  <sheetFormatPr baseColWidth="10" defaultRowHeight="12.75" x14ac:dyDescent="0.2"/>
  <cols>
    <col min="1" max="1" width="10" style="7" customWidth="1"/>
    <col min="2" max="15" width="10.7109375" style="7" customWidth="1"/>
    <col min="16" max="218" width="11.42578125" style="8"/>
    <col min="219" max="219" width="10" style="8" customWidth="1"/>
    <col min="220" max="249" width="10.7109375" style="8" customWidth="1"/>
    <col min="250" max="474" width="11.42578125" style="8"/>
    <col min="475" max="475" width="10" style="8" customWidth="1"/>
    <col min="476" max="505" width="10.7109375" style="8" customWidth="1"/>
    <col min="506" max="730" width="11.42578125" style="8"/>
    <col min="731" max="731" width="10" style="8" customWidth="1"/>
    <col min="732" max="761" width="10.7109375" style="8" customWidth="1"/>
    <col min="762" max="986" width="11.42578125" style="8"/>
    <col min="987" max="987" width="10" style="8" customWidth="1"/>
    <col min="988" max="1017" width="10.7109375" style="8" customWidth="1"/>
    <col min="1018" max="1242" width="11.42578125" style="8"/>
    <col min="1243" max="1243" width="10" style="8" customWidth="1"/>
    <col min="1244" max="1273" width="10.7109375" style="8" customWidth="1"/>
    <col min="1274" max="1498" width="11.42578125" style="8"/>
    <col min="1499" max="1499" width="10" style="8" customWidth="1"/>
    <col min="1500" max="1529" width="10.7109375" style="8" customWidth="1"/>
    <col min="1530" max="1754" width="11.42578125" style="8"/>
    <col min="1755" max="1755" width="10" style="8" customWidth="1"/>
    <col min="1756" max="1785" width="10.7109375" style="8" customWidth="1"/>
    <col min="1786" max="2010" width="11.42578125" style="8"/>
    <col min="2011" max="2011" width="10" style="8" customWidth="1"/>
    <col min="2012" max="2041" width="10.7109375" style="8" customWidth="1"/>
    <col min="2042" max="2266" width="11.42578125" style="8"/>
    <col min="2267" max="2267" width="10" style="8" customWidth="1"/>
    <col min="2268" max="2297" width="10.7109375" style="8" customWidth="1"/>
    <col min="2298" max="2522" width="11.42578125" style="8"/>
    <col min="2523" max="2523" width="10" style="8" customWidth="1"/>
    <col min="2524" max="2553" width="10.7109375" style="8" customWidth="1"/>
    <col min="2554" max="2778" width="11.42578125" style="8"/>
    <col min="2779" max="2779" width="10" style="8" customWidth="1"/>
    <col min="2780" max="2809" width="10.7109375" style="8" customWidth="1"/>
    <col min="2810" max="3034" width="11.42578125" style="8"/>
    <col min="3035" max="3035" width="10" style="8" customWidth="1"/>
    <col min="3036" max="3065" width="10.7109375" style="8" customWidth="1"/>
    <col min="3066" max="3290" width="11.42578125" style="8"/>
    <col min="3291" max="3291" width="10" style="8" customWidth="1"/>
    <col min="3292" max="3321" width="10.7109375" style="8" customWidth="1"/>
    <col min="3322" max="3546" width="11.42578125" style="8"/>
    <col min="3547" max="3547" width="10" style="8" customWidth="1"/>
    <col min="3548" max="3577" width="10.7109375" style="8" customWidth="1"/>
    <col min="3578" max="3802" width="11.42578125" style="8"/>
    <col min="3803" max="3803" width="10" style="8" customWidth="1"/>
    <col min="3804" max="3833" width="10.7109375" style="8" customWidth="1"/>
    <col min="3834" max="4058" width="11.42578125" style="8"/>
    <col min="4059" max="4059" width="10" style="8" customWidth="1"/>
    <col min="4060" max="4089" width="10.7109375" style="8" customWidth="1"/>
    <col min="4090" max="4314" width="11.42578125" style="8"/>
    <col min="4315" max="4315" width="10" style="8" customWidth="1"/>
    <col min="4316" max="4345" width="10.7109375" style="8" customWidth="1"/>
    <col min="4346" max="4570" width="11.42578125" style="8"/>
    <col min="4571" max="4571" width="10" style="8" customWidth="1"/>
    <col min="4572" max="4601" width="10.7109375" style="8" customWidth="1"/>
    <col min="4602" max="4826" width="11.42578125" style="8"/>
    <col min="4827" max="4827" width="10" style="8" customWidth="1"/>
    <col min="4828" max="4857" width="10.7109375" style="8" customWidth="1"/>
    <col min="4858" max="5082" width="11.42578125" style="8"/>
    <col min="5083" max="5083" width="10" style="8" customWidth="1"/>
    <col min="5084" max="5113" width="10.7109375" style="8" customWidth="1"/>
    <col min="5114" max="5338" width="11.42578125" style="8"/>
    <col min="5339" max="5339" width="10" style="8" customWidth="1"/>
    <col min="5340" max="5369" width="10.7109375" style="8" customWidth="1"/>
    <col min="5370" max="5594" width="11.42578125" style="8"/>
    <col min="5595" max="5595" width="10" style="8" customWidth="1"/>
    <col min="5596" max="5625" width="10.7109375" style="8" customWidth="1"/>
    <col min="5626" max="5850" width="11.42578125" style="8"/>
    <col min="5851" max="5851" width="10" style="8" customWidth="1"/>
    <col min="5852" max="5881" width="10.7109375" style="8" customWidth="1"/>
    <col min="5882" max="6106" width="11.42578125" style="8"/>
    <col min="6107" max="6107" width="10" style="8" customWidth="1"/>
    <col min="6108" max="6137" width="10.7109375" style="8" customWidth="1"/>
    <col min="6138" max="6362" width="11.42578125" style="8"/>
    <col min="6363" max="6363" width="10" style="8" customWidth="1"/>
    <col min="6364" max="6393" width="10.7109375" style="8" customWidth="1"/>
    <col min="6394" max="6618" width="11.42578125" style="8"/>
    <col min="6619" max="6619" width="10" style="8" customWidth="1"/>
    <col min="6620" max="6649" width="10.7109375" style="8" customWidth="1"/>
    <col min="6650" max="6874" width="11.42578125" style="8"/>
    <col min="6875" max="6875" width="10" style="8" customWidth="1"/>
    <col min="6876" max="6905" width="10.7109375" style="8" customWidth="1"/>
    <col min="6906" max="7130" width="11.42578125" style="8"/>
    <col min="7131" max="7131" width="10" style="8" customWidth="1"/>
    <col min="7132" max="7161" width="10.7109375" style="8" customWidth="1"/>
    <col min="7162" max="7386" width="11.42578125" style="8"/>
    <col min="7387" max="7387" width="10" style="8" customWidth="1"/>
    <col min="7388" max="7417" width="10.7109375" style="8" customWidth="1"/>
    <col min="7418" max="7642" width="11.42578125" style="8"/>
    <col min="7643" max="7643" width="10" style="8" customWidth="1"/>
    <col min="7644" max="7673" width="10.7109375" style="8" customWidth="1"/>
    <col min="7674" max="7898" width="11.42578125" style="8"/>
    <col min="7899" max="7899" width="10" style="8" customWidth="1"/>
    <col min="7900" max="7929" width="10.7109375" style="8" customWidth="1"/>
    <col min="7930" max="8154" width="11.42578125" style="8"/>
    <col min="8155" max="8155" width="10" style="8" customWidth="1"/>
    <col min="8156" max="8185" width="10.7109375" style="8" customWidth="1"/>
    <col min="8186" max="8410" width="11.42578125" style="8"/>
    <col min="8411" max="8411" width="10" style="8" customWidth="1"/>
    <col min="8412" max="8441" width="10.7109375" style="8" customWidth="1"/>
    <col min="8442" max="8666" width="11.42578125" style="8"/>
    <col min="8667" max="8667" width="10" style="8" customWidth="1"/>
    <col min="8668" max="8697" width="10.7109375" style="8" customWidth="1"/>
    <col min="8698" max="8922" width="11.42578125" style="8"/>
    <col min="8923" max="8923" width="10" style="8" customWidth="1"/>
    <col min="8924" max="8953" width="10.7109375" style="8" customWidth="1"/>
    <col min="8954" max="9178" width="11.42578125" style="8"/>
    <col min="9179" max="9179" width="10" style="8" customWidth="1"/>
    <col min="9180" max="9209" width="10.7109375" style="8" customWidth="1"/>
    <col min="9210" max="9434" width="11.42578125" style="8"/>
    <col min="9435" max="9435" width="10" style="8" customWidth="1"/>
    <col min="9436" max="9465" width="10.7109375" style="8" customWidth="1"/>
    <col min="9466" max="9690" width="11.42578125" style="8"/>
    <col min="9691" max="9691" width="10" style="8" customWidth="1"/>
    <col min="9692" max="9721" width="10.7109375" style="8" customWidth="1"/>
    <col min="9722" max="9946" width="11.42578125" style="8"/>
    <col min="9947" max="9947" width="10" style="8" customWidth="1"/>
    <col min="9948" max="9977" width="10.7109375" style="8" customWidth="1"/>
    <col min="9978" max="10202" width="11.42578125" style="8"/>
    <col min="10203" max="10203" width="10" style="8" customWidth="1"/>
    <col min="10204" max="10233" width="10.7109375" style="8" customWidth="1"/>
    <col min="10234" max="10458" width="11.42578125" style="8"/>
    <col min="10459" max="10459" width="10" style="8" customWidth="1"/>
    <col min="10460" max="10489" width="10.7109375" style="8" customWidth="1"/>
    <col min="10490" max="10714" width="11.42578125" style="8"/>
    <col min="10715" max="10715" width="10" style="8" customWidth="1"/>
    <col min="10716" max="10745" width="10.7109375" style="8" customWidth="1"/>
    <col min="10746" max="10970" width="11.42578125" style="8"/>
    <col min="10971" max="10971" width="10" style="8" customWidth="1"/>
    <col min="10972" max="11001" width="10.7109375" style="8" customWidth="1"/>
    <col min="11002" max="11226" width="11.42578125" style="8"/>
    <col min="11227" max="11227" width="10" style="8" customWidth="1"/>
    <col min="11228" max="11257" width="10.7109375" style="8" customWidth="1"/>
    <col min="11258" max="11482" width="11.42578125" style="8"/>
    <col min="11483" max="11483" width="10" style="8" customWidth="1"/>
    <col min="11484" max="11513" width="10.7109375" style="8" customWidth="1"/>
    <col min="11514" max="11738" width="11.42578125" style="8"/>
    <col min="11739" max="11739" width="10" style="8" customWidth="1"/>
    <col min="11740" max="11769" width="10.7109375" style="8" customWidth="1"/>
    <col min="11770" max="11994" width="11.42578125" style="8"/>
    <col min="11995" max="11995" width="10" style="8" customWidth="1"/>
    <col min="11996" max="12025" width="10.7109375" style="8" customWidth="1"/>
    <col min="12026" max="12250" width="11.42578125" style="8"/>
    <col min="12251" max="12251" width="10" style="8" customWidth="1"/>
    <col min="12252" max="12281" width="10.7109375" style="8" customWidth="1"/>
    <col min="12282" max="12506" width="11.42578125" style="8"/>
    <col min="12507" max="12507" width="10" style="8" customWidth="1"/>
    <col min="12508" max="12537" width="10.7109375" style="8" customWidth="1"/>
    <col min="12538" max="12762" width="11.42578125" style="8"/>
    <col min="12763" max="12763" width="10" style="8" customWidth="1"/>
    <col min="12764" max="12793" width="10.7109375" style="8" customWidth="1"/>
    <col min="12794" max="13018" width="11.42578125" style="8"/>
    <col min="13019" max="13019" width="10" style="8" customWidth="1"/>
    <col min="13020" max="13049" width="10.7109375" style="8" customWidth="1"/>
    <col min="13050" max="13274" width="11.42578125" style="8"/>
    <col min="13275" max="13275" width="10" style="8" customWidth="1"/>
    <col min="13276" max="13305" width="10.7109375" style="8" customWidth="1"/>
    <col min="13306" max="13530" width="11.42578125" style="8"/>
    <col min="13531" max="13531" width="10" style="8" customWidth="1"/>
    <col min="13532" max="13561" width="10.7109375" style="8" customWidth="1"/>
    <col min="13562" max="13786" width="11.42578125" style="8"/>
    <col min="13787" max="13787" width="10" style="8" customWidth="1"/>
    <col min="13788" max="13817" width="10.7109375" style="8" customWidth="1"/>
    <col min="13818" max="14042" width="11.42578125" style="8"/>
    <col min="14043" max="14043" width="10" style="8" customWidth="1"/>
    <col min="14044" max="14073" width="10.7109375" style="8" customWidth="1"/>
    <col min="14074" max="14298" width="11.42578125" style="8"/>
    <col min="14299" max="14299" width="10" style="8" customWidth="1"/>
    <col min="14300" max="14329" width="10.7109375" style="8" customWidth="1"/>
    <col min="14330" max="14554" width="11.42578125" style="8"/>
    <col min="14555" max="14555" width="10" style="8" customWidth="1"/>
    <col min="14556" max="14585" width="10.7109375" style="8" customWidth="1"/>
    <col min="14586" max="14810" width="11.42578125" style="8"/>
    <col min="14811" max="14811" width="10" style="8" customWidth="1"/>
    <col min="14812" max="14841" width="10.7109375" style="8" customWidth="1"/>
    <col min="14842" max="15066" width="11.42578125" style="8"/>
    <col min="15067" max="15067" width="10" style="8" customWidth="1"/>
    <col min="15068" max="15097" width="10.7109375" style="8" customWidth="1"/>
    <col min="15098" max="15322" width="11.42578125" style="8"/>
    <col min="15323" max="15323" width="10" style="8" customWidth="1"/>
    <col min="15324" max="15353" width="10.7109375" style="8" customWidth="1"/>
    <col min="15354" max="15578" width="11.42578125" style="8"/>
    <col min="15579" max="15579" width="10" style="8" customWidth="1"/>
    <col min="15580" max="15609" width="10.7109375" style="8" customWidth="1"/>
    <col min="15610" max="15834" width="11.42578125" style="8"/>
    <col min="15835" max="15835" width="10" style="8" customWidth="1"/>
    <col min="15836" max="15865" width="10.7109375" style="8" customWidth="1"/>
    <col min="15866" max="16090" width="11.42578125" style="8"/>
    <col min="16091" max="16091" width="10" style="8" customWidth="1"/>
    <col min="16092" max="16121" width="10.7109375" style="8" customWidth="1"/>
    <col min="16122" max="16384" width="11.42578125" style="8"/>
  </cols>
  <sheetData>
    <row r="4" spans="1:15" s="47" customFormat="1" ht="15.75" x14ac:dyDescent="0.25">
      <c r="A4" s="2" t="s">
        <v>30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</row>
    <row r="5" spans="1:15" ht="12.75" customHeight="1" x14ac:dyDescent="0.2">
      <c r="A5" s="11"/>
    </row>
    <row r="6" spans="1:15" s="38" customFormat="1" x14ac:dyDescent="0.2">
      <c r="A6" s="45" t="s">
        <v>23</v>
      </c>
      <c r="B6" s="45">
        <v>2023</v>
      </c>
      <c r="C6" s="45">
        <v>2022</v>
      </c>
      <c r="D6" s="45">
        <v>2021</v>
      </c>
      <c r="E6" s="45">
        <v>2020</v>
      </c>
      <c r="F6" s="45">
        <v>2019</v>
      </c>
      <c r="G6" s="45">
        <v>2018</v>
      </c>
      <c r="H6" s="45">
        <v>2017</v>
      </c>
      <c r="I6" s="45">
        <v>2016</v>
      </c>
      <c r="J6" s="45">
        <v>2015</v>
      </c>
      <c r="K6" s="45">
        <v>2014</v>
      </c>
      <c r="L6" s="45">
        <v>2013</v>
      </c>
      <c r="M6" s="45">
        <v>2012</v>
      </c>
      <c r="N6" s="45">
        <v>2011</v>
      </c>
      <c r="O6" s="45">
        <v>2010</v>
      </c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4">
        <v>0</v>
      </c>
      <c r="B8" s="48">
        <v>87.252840236352668</v>
      </c>
      <c r="C8" s="48">
        <v>87.663773212085459</v>
      </c>
      <c r="D8" s="48">
        <v>87.43608851361158</v>
      </c>
      <c r="E8" s="48">
        <v>84.972320564213334</v>
      </c>
      <c r="F8" s="48">
        <v>86.282023593890102</v>
      </c>
      <c r="G8" s="48">
        <v>87.177643144752849</v>
      </c>
      <c r="H8" s="48">
        <v>87.08218583515422</v>
      </c>
      <c r="I8" s="48">
        <v>87.450313599411942</v>
      </c>
      <c r="J8" s="48">
        <v>86.615106462623586</v>
      </c>
      <c r="K8" s="48">
        <v>87.176550702429111</v>
      </c>
      <c r="L8" s="48">
        <v>86.801817981249741</v>
      </c>
      <c r="M8" s="48">
        <v>86.305271019806213</v>
      </c>
      <c r="N8" s="48">
        <v>87.241304892889602</v>
      </c>
      <c r="O8" s="48">
        <v>86.981676416182125</v>
      </c>
    </row>
    <row r="9" spans="1:15" x14ac:dyDescent="0.2">
      <c r="A9" s="14">
        <v>1</v>
      </c>
      <c r="B9" s="52">
        <v>86.503756173196777</v>
      </c>
      <c r="C9" s="52">
        <v>86.663773212085459</v>
      </c>
      <c r="D9" s="52">
        <v>86.77896344455911</v>
      </c>
      <c r="E9" s="52">
        <v>84.182729667056265</v>
      </c>
      <c r="F9" s="52">
        <v>85.58231072432379</v>
      </c>
      <c r="G9" s="52">
        <v>86.566986853432255</v>
      </c>
      <c r="H9" s="52">
        <v>86.174125615381683</v>
      </c>
      <c r="I9" s="52">
        <v>86.707083733356868</v>
      </c>
      <c r="J9" s="52">
        <v>85.869389536054328</v>
      </c>
      <c r="K9" s="52">
        <v>86.450807381055967</v>
      </c>
      <c r="L9" s="52">
        <v>86.076518728139661</v>
      </c>
      <c r="M9" s="52">
        <v>85.474262198574905</v>
      </c>
      <c r="N9" s="52">
        <v>86.411302550690451</v>
      </c>
      <c r="O9" s="52">
        <v>86.234670106331862</v>
      </c>
    </row>
    <row r="10" spans="1:15" x14ac:dyDescent="0.2">
      <c r="A10" s="14">
        <v>2</v>
      </c>
      <c r="B10" s="52">
        <v>85.503756173196777</v>
      </c>
      <c r="C10" s="52">
        <v>85.663773212085459</v>
      </c>
      <c r="D10" s="52">
        <v>85.77896344455911</v>
      </c>
      <c r="E10" s="52">
        <v>83.182729667056265</v>
      </c>
      <c r="F10" s="52">
        <v>84.582310724323804</v>
      </c>
      <c r="G10" s="52">
        <v>85.566986853432269</v>
      </c>
      <c r="H10" s="52">
        <v>85.174125615381669</v>
      </c>
      <c r="I10" s="52">
        <v>85.707083733356868</v>
      </c>
      <c r="J10" s="52">
        <v>84.869389536054328</v>
      </c>
      <c r="K10" s="52">
        <v>85.539296668272584</v>
      </c>
      <c r="L10" s="52">
        <v>85.239910649338967</v>
      </c>
      <c r="M10" s="52">
        <v>84.555421952346222</v>
      </c>
      <c r="N10" s="52">
        <v>85.411302550690451</v>
      </c>
      <c r="O10" s="52">
        <v>85.234670106331862</v>
      </c>
    </row>
    <row r="11" spans="1:15" x14ac:dyDescent="0.2">
      <c r="A11" s="14">
        <v>3</v>
      </c>
      <c r="B11" s="52">
        <v>84.503756173196763</v>
      </c>
      <c r="C11" s="52">
        <v>84.771620498324069</v>
      </c>
      <c r="D11" s="52">
        <v>84.77896344455911</v>
      </c>
      <c r="E11" s="52">
        <v>82.182729667056265</v>
      </c>
      <c r="F11" s="52">
        <v>83.582310724323804</v>
      </c>
      <c r="G11" s="52">
        <v>84.566986853432269</v>
      </c>
      <c r="H11" s="52">
        <v>84.174125615381655</v>
      </c>
      <c r="I11" s="52">
        <v>84.707083733356868</v>
      </c>
      <c r="J11" s="52">
        <v>83.869389536054328</v>
      </c>
      <c r="K11" s="52">
        <v>84.621521978121748</v>
      </c>
      <c r="L11" s="52">
        <v>84.239910649338967</v>
      </c>
      <c r="M11" s="52">
        <v>83.555421952346222</v>
      </c>
      <c r="N11" s="52">
        <v>84.411302550690451</v>
      </c>
      <c r="O11" s="52">
        <v>84.234670106331862</v>
      </c>
    </row>
    <row r="12" spans="1:15" x14ac:dyDescent="0.2">
      <c r="A12" s="14">
        <v>4</v>
      </c>
      <c r="B12" s="52">
        <v>83.503756173196763</v>
      </c>
      <c r="C12" s="52">
        <v>83.873040878204336</v>
      </c>
      <c r="D12" s="52">
        <v>83.77896344455911</v>
      </c>
      <c r="E12" s="52">
        <v>81.182729667056265</v>
      </c>
      <c r="F12" s="52">
        <v>82.582310724323804</v>
      </c>
      <c r="G12" s="52">
        <v>83.566986853432283</v>
      </c>
      <c r="H12" s="52">
        <v>83.174125615381669</v>
      </c>
      <c r="I12" s="52">
        <v>83.707083733356868</v>
      </c>
      <c r="J12" s="52">
        <v>82.869389536054314</v>
      </c>
      <c r="K12" s="52">
        <v>83.621521978121748</v>
      </c>
      <c r="L12" s="52">
        <v>83.239910649338967</v>
      </c>
      <c r="M12" s="52">
        <v>82.555421952346222</v>
      </c>
      <c r="N12" s="52">
        <v>83.411302550690465</v>
      </c>
      <c r="O12" s="52">
        <v>83.234670106331862</v>
      </c>
    </row>
    <row r="13" spans="1:15" x14ac:dyDescent="0.2">
      <c r="A13" s="14">
        <v>5</v>
      </c>
      <c r="B13" s="48">
        <v>82.503756173196763</v>
      </c>
      <c r="C13" s="48">
        <v>82.873040878204321</v>
      </c>
      <c r="D13" s="48">
        <v>82.77896344455911</v>
      </c>
      <c r="E13" s="48">
        <v>80.182729667056265</v>
      </c>
      <c r="F13" s="48">
        <v>81.582310724323804</v>
      </c>
      <c r="G13" s="48">
        <v>82.566986853432283</v>
      </c>
      <c r="H13" s="48">
        <v>82.174125615381669</v>
      </c>
      <c r="I13" s="48">
        <v>82.707083733356868</v>
      </c>
      <c r="J13" s="48">
        <v>81.869389536054314</v>
      </c>
      <c r="K13" s="48">
        <v>82.621521978121734</v>
      </c>
      <c r="L13" s="48">
        <v>82.239910649338967</v>
      </c>
      <c r="M13" s="48">
        <v>81.555421952346222</v>
      </c>
      <c r="N13" s="48">
        <v>82.411302550690451</v>
      </c>
      <c r="O13" s="48">
        <v>82.234670106331862</v>
      </c>
    </row>
    <row r="14" spans="1:15" x14ac:dyDescent="0.2">
      <c r="A14" s="14">
        <v>6</v>
      </c>
      <c r="B14" s="52">
        <v>81.503756173196763</v>
      </c>
      <c r="C14" s="52">
        <v>81.873040878204321</v>
      </c>
      <c r="D14" s="52">
        <v>81.778963444559096</v>
      </c>
      <c r="E14" s="52">
        <v>79.260491061206224</v>
      </c>
      <c r="F14" s="52">
        <v>80.582310724323804</v>
      </c>
      <c r="G14" s="52">
        <v>81.566986853432283</v>
      </c>
      <c r="H14" s="52">
        <v>81.174125615381669</v>
      </c>
      <c r="I14" s="52">
        <v>81.707083733356868</v>
      </c>
      <c r="J14" s="52">
        <v>80.869389536054314</v>
      </c>
      <c r="K14" s="52">
        <v>81.700425685589593</v>
      </c>
      <c r="L14" s="52">
        <v>81.239910649338967</v>
      </c>
      <c r="M14" s="52">
        <v>80.555421952346208</v>
      </c>
      <c r="N14" s="52">
        <v>81.411302550690451</v>
      </c>
      <c r="O14" s="52">
        <v>81.234670106331862</v>
      </c>
    </row>
    <row r="15" spans="1:15" x14ac:dyDescent="0.2">
      <c r="A15" s="14">
        <v>7</v>
      </c>
      <c r="B15" s="52">
        <v>80.503756173196763</v>
      </c>
      <c r="C15" s="52">
        <v>80.952298420196783</v>
      </c>
      <c r="D15" s="52">
        <v>80.778963444559096</v>
      </c>
      <c r="E15" s="52">
        <v>78.260491061206224</v>
      </c>
      <c r="F15" s="52">
        <v>79.58231072432379</v>
      </c>
      <c r="G15" s="52">
        <v>80.646698738243913</v>
      </c>
      <c r="H15" s="52">
        <v>80.174125615381669</v>
      </c>
      <c r="I15" s="52">
        <v>80.707083733356868</v>
      </c>
      <c r="J15" s="52">
        <v>79.869389536054314</v>
      </c>
      <c r="K15" s="52">
        <v>80.700425685589607</v>
      </c>
      <c r="L15" s="52">
        <v>80.239910649338967</v>
      </c>
      <c r="M15" s="52">
        <v>79.555421952346208</v>
      </c>
      <c r="N15" s="52">
        <v>80.411302550690451</v>
      </c>
      <c r="O15" s="52">
        <v>80.234670106331862</v>
      </c>
    </row>
    <row r="16" spans="1:15" x14ac:dyDescent="0.2">
      <c r="A16" s="14">
        <v>8</v>
      </c>
      <c r="B16" s="52">
        <v>79.503756173196763</v>
      </c>
      <c r="C16" s="52">
        <v>79.952298420196783</v>
      </c>
      <c r="D16" s="52">
        <v>79.778963444559096</v>
      </c>
      <c r="E16" s="52">
        <v>77.260491061206224</v>
      </c>
      <c r="F16" s="52">
        <v>78.659842401504505</v>
      </c>
      <c r="G16" s="52">
        <v>79.646698738243913</v>
      </c>
      <c r="H16" s="52">
        <v>79.174125615381669</v>
      </c>
      <c r="I16" s="52">
        <v>79.707083733356868</v>
      </c>
      <c r="J16" s="52">
        <v>78.869389536054314</v>
      </c>
      <c r="K16" s="52">
        <v>79.700425685589607</v>
      </c>
      <c r="L16" s="52">
        <v>79.239910649338967</v>
      </c>
      <c r="M16" s="52">
        <v>78.642010585371779</v>
      </c>
      <c r="N16" s="52">
        <v>79.411302550690451</v>
      </c>
      <c r="O16" s="52">
        <v>79.234670106331848</v>
      </c>
    </row>
    <row r="17" spans="1:15" x14ac:dyDescent="0.2">
      <c r="A17" s="14">
        <v>9</v>
      </c>
      <c r="B17" s="52">
        <v>78.503756173196763</v>
      </c>
      <c r="C17" s="52">
        <v>78.952298420196783</v>
      </c>
      <c r="D17" s="52">
        <v>78.778963444559082</v>
      </c>
      <c r="E17" s="52">
        <v>76.260491061206224</v>
      </c>
      <c r="F17" s="52">
        <v>77.659842401504505</v>
      </c>
      <c r="G17" s="52">
        <v>78.646698738243913</v>
      </c>
      <c r="H17" s="52">
        <v>78.174125615381669</v>
      </c>
      <c r="I17" s="52">
        <v>78.707083733356868</v>
      </c>
      <c r="J17" s="52">
        <v>77.869389536054314</v>
      </c>
      <c r="K17" s="52">
        <v>78.700425685589607</v>
      </c>
      <c r="L17" s="52">
        <v>78.239910649338967</v>
      </c>
      <c r="M17" s="52">
        <v>77.642010585371779</v>
      </c>
      <c r="N17" s="52">
        <v>78.411302550690451</v>
      </c>
      <c r="O17" s="52">
        <v>78.234670106331848</v>
      </c>
    </row>
    <row r="18" spans="1:15" x14ac:dyDescent="0.2">
      <c r="A18" s="14">
        <v>10</v>
      </c>
      <c r="B18" s="48">
        <v>77.503756173196777</v>
      </c>
      <c r="C18" s="48">
        <v>77.952298420196783</v>
      </c>
      <c r="D18" s="48">
        <v>77.778963444559082</v>
      </c>
      <c r="E18" s="48">
        <v>75.260491061206238</v>
      </c>
      <c r="F18" s="48">
        <v>76.659842401504505</v>
      </c>
      <c r="G18" s="48">
        <v>77.646698738243913</v>
      </c>
      <c r="H18" s="48">
        <v>77.174125615381669</v>
      </c>
      <c r="I18" s="48">
        <v>77.707083733356868</v>
      </c>
      <c r="J18" s="48">
        <v>76.8693895360543</v>
      </c>
      <c r="K18" s="48">
        <v>77.700425685589607</v>
      </c>
      <c r="L18" s="48">
        <v>77.239910649338967</v>
      </c>
      <c r="M18" s="48">
        <v>76.642010585371779</v>
      </c>
      <c r="N18" s="48">
        <v>77.411302550690451</v>
      </c>
      <c r="O18" s="48">
        <v>77.234670106331848</v>
      </c>
    </row>
    <row r="19" spans="1:15" x14ac:dyDescent="0.2">
      <c r="A19" s="14">
        <v>11</v>
      </c>
      <c r="B19" s="52">
        <v>76.581735265688181</v>
      </c>
      <c r="C19" s="52">
        <v>76.952298420196797</v>
      </c>
      <c r="D19" s="52">
        <v>76.778963444559082</v>
      </c>
      <c r="E19" s="52">
        <v>74.260491061206238</v>
      </c>
      <c r="F19" s="52">
        <v>75.659842401504505</v>
      </c>
      <c r="G19" s="52">
        <v>76.646698738243913</v>
      </c>
      <c r="H19" s="52">
        <v>76.174125615381669</v>
      </c>
      <c r="I19" s="52">
        <v>76.707083733356868</v>
      </c>
      <c r="J19" s="52">
        <v>75.8693895360543</v>
      </c>
      <c r="K19" s="52">
        <v>76.700425685589607</v>
      </c>
      <c r="L19" s="52">
        <v>76.239910649338967</v>
      </c>
      <c r="M19" s="52">
        <v>75.642010585371779</v>
      </c>
      <c r="N19" s="52">
        <v>76.411302550690451</v>
      </c>
      <c r="O19" s="52">
        <v>76.234670106331848</v>
      </c>
    </row>
    <row r="20" spans="1:15" x14ac:dyDescent="0.2">
      <c r="A20" s="14">
        <v>12</v>
      </c>
      <c r="B20" s="52">
        <v>75.581735265688167</v>
      </c>
      <c r="C20" s="52">
        <v>76.024776412592061</v>
      </c>
      <c r="D20" s="52">
        <v>75.778963444559082</v>
      </c>
      <c r="E20" s="52">
        <v>73.260491061206238</v>
      </c>
      <c r="F20" s="52">
        <v>74.65984240150452</v>
      </c>
      <c r="G20" s="52">
        <v>75.646698738243913</v>
      </c>
      <c r="H20" s="52">
        <v>75.174125615381669</v>
      </c>
      <c r="I20" s="52">
        <v>75.707083733356868</v>
      </c>
      <c r="J20" s="52">
        <v>74.8693895360543</v>
      </c>
      <c r="K20" s="52">
        <v>75.700425685589607</v>
      </c>
      <c r="L20" s="52">
        <v>75.239910649338967</v>
      </c>
      <c r="M20" s="52">
        <v>74.642010585371779</v>
      </c>
      <c r="N20" s="52">
        <v>75.411302550690451</v>
      </c>
      <c r="O20" s="52">
        <v>75.234670106331848</v>
      </c>
    </row>
    <row r="21" spans="1:15" x14ac:dyDescent="0.2">
      <c r="A21" s="14">
        <v>13</v>
      </c>
      <c r="B21" s="52">
        <v>74.581735265688167</v>
      </c>
      <c r="C21" s="52">
        <v>75.024776412592061</v>
      </c>
      <c r="D21" s="52">
        <v>74.778963444559068</v>
      </c>
      <c r="E21" s="52">
        <v>72.260491061206238</v>
      </c>
      <c r="F21" s="52">
        <v>73.65984240150452</v>
      </c>
      <c r="G21" s="52">
        <v>74.646698738243913</v>
      </c>
      <c r="H21" s="52">
        <v>74.174125615381669</v>
      </c>
      <c r="I21" s="52">
        <v>74.707083733356868</v>
      </c>
      <c r="J21" s="52">
        <v>73.8693895360543</v>
      </c>
      <c r="K21" s="52">
        <v>74.700425685589607</v>
      </c>
      <c r="L21" s="52">
        <v>74.239910649338967</v>
      </c>
      <c r="M21" s="52">
        <v>73.642010585371793</v>
      </c>
      <c r="N21" s="52">
        <v>74.411302550690451</v>
      </c>
      <c r="O21" s="52">
        <v>74.234670106331848</v>
      </c>
    </row>
    <row r="22" spans="1:15" x14ac:dyDescent="0.2">
      <c r="A22" s="14">
        <v>14</v>
      </c>
      <c r="B22" s="52">
        <v>73.581735265688167</v>
      </c>
      <c r="C22" s="52">
        <v>74.095492147614195</v>
      </c>
      <c r="D22" s="52">
        <v>73.778963444559068</v>
      </c>
      <c r="E22" s="52">
        <v>71.260491061206238</v>
      </c>
      <c r="F22" s="52">
        <v>72.65984240150452</v>
      </c>
      <c r="G22" s="52">
        <v>73.646698738243913</v>
      </c>
      <c r="H22" s="52">
        <v>73.174125615381669</v>
      </c>
      <c r="I22" s="52">
        <v>73.707083733356868</v>
      </c>
      <c r="J22" s="52">
        <v>72.8693895360543</v>
      </c>
      <c r="K22" s="52">
        <v>73.700425685589607</v>
      </c>
      <c r="L22" s="52">
        <v>73.239910649338967</v>
      </c>
      <c r="M22" s="52">
        <v>72.642010585371793</v>
      </c>
      <c r="N22" s="52">
        <v>73.411302550690451</v>
      </c>
      <c r="O22" s="52">
        <v>73.234670106331848</v>
      </c>
    </row>
    <row r="23" spans="1:15" x14ac:dyDescent="0.2">
      <c r="A23" s="14">
        <v>15</v>
      </c>
      <c r="B23" s="48">
        <v>72.581735265688167</v>
      </c>
      <c r="C23" s="48">
        <v>73.167588651605229</v>
      </c>
      <c r="D23" s="48">
        <v>72.778963444559068</v>
      </c>
      <c r="E23" s="48">
        <v>70.260491061206253</v>
      </c>
      <c r="F23" s="48">
        <v>71.659842401504534</v>
      </c>
      <c r="G23" s="48">
        <v>72.646698738243913</v>
      </c>
      <c r="H23" s="48">
        <v>72.174125615381669</v>
      </c>
      <c r="I23" s="48">
        <v>72.707083733356853</v>
      </c>
      <c r="J23" s="48">
        <v>71.8693895360543</v>
      </c>
      <c r="K23" s="48">
        <v>72.700425685589607</v>
      </c>
      <c r="L23" s="48">
        <v>72.239910649338967</v>
      </c>
      <c r="M23" s="48">
        <v>71.642010585371793</v>
      </c>
      <c r="N23" s="48">
        <v>72.411302550690436</v>
      </c>
      <c r="O23" s="48">
        <v>72.234670106331848</v>
      </c>
    </row>
    <row r="24" spans="1:15" x14ac:dyDescent="0.2">
      <c r="A24" s="14">
        <v>16</v>
      </c>
      <c r="B24" s="52">
        <v>71.581735265688167</v>
      </c>
      <c r="C24" s="52">
        <v>72.167588651605243</v>
      </c>
      <c r="D24" s="52">
        <v>71.778963444559054</v>
      </c>
      <c r="E24" s="52">
        <v>69.260491061206253</v>
      </c>
      <c r="F24" s="52">
        <v>70.659842401504534</v>
      </c>
      <c r="G24" s="52">
        <v>71.646698738243913</v>
      </c>
      <c r="H24" s="52">
        <v>71.174125615381669</v>
      </c>
      <c r="I24" s="52">
        <v>71.707083733356853</v>
      </c>
      <c r="J24" s="52">
        <v>70.869389536054285</v>
      </c>
      <c r="K24" s="52">
        <v>71.791630295583317</v>
      </c>
      <c r="L24" s="52">
        <v>71.239910649338967</v>
      </c>
      <c r="M24" s="52">
        <v>70.642010585371793</v>
      </c>
      <c r="N24" s="52">
        <v>71.411302550690436</v>
      </c>
      <c r="O24" s="52">
        <v>71.234670106331848</v>
      </c>
    </row>
    <row r="25" spans="1:15" x14ac:dyDescent="0.2">
      <c r="A25" s="14">
        <v>17</v>
      </c>
      <c r="B25" s="52">
        <v>70.581735265688152</v>
      </c>
      <c r="C25" s="52">
        <v>71.167588651605243</v>
      </c>
      <c r="D25" s="52">
        <v>70.778963444559054</v>
      </c>
      <c r="E25" s="52">
        <v>68.260491061206253</v>
      </c>
      <c r="F25" s="52">
        <v>69.659842401504534</v>
      </c>
      <c r="G25" s="52">
        <v>70.646698738243913</v>
      </c>
      <c r="H25" s="52">
        <v>70.257414975922103</v>
      </c>
      <c r="I25" s="52">
        <v>70.707083733356853</v>
      </c>
      <c r="J25" s="52">
        <v>69.869389536054285</v>
      </c>
      <c r="K25" s="52">
        <v>70.791630295583317</v>
      </c>
      <c r="L25" s="52">
        <v>70.239910649338967</v>
      </c>
      <c r="M25" s="52">
        <v>69.642010585371793</v>
      </c>
      <c r="N25" s="52">
        <v>70.411302550690436</v>
      </c>
      <c r="O25" s="52">
        <v>70.234670106331848</v>
      </c>
    </row>
    <row r="26" spans="1:15" x14ac:dyDescent="0.2">
      <c r="A26" s="14">
        <v>18</v>
      </c>
      <c r="B26" s="52">
        <v>69.581735265688152</v>
      </c>
      <c r="C26" s="52">
        <v>70.167588651605243</v>
      </c>
      <c r="D26" s="52">
        <v>69.778963444559054</v>
      </c>
      <c r="E26" s="52">
        <v>67.260491061206253</v>
      </c>
      <c r="F26" s="52">
        <v>68.659842401504548</v>
      </c>
      <c r="G26" s="52">
        <v>69.646698738243927</v>
      </c>
      <c r="H26" s="52">
        <v>69.257414975922103</v>
      </c>
      <c r="I26" s="52">
        <v>69.707083733356853</v>
      </c>
      <c r="J26" s="52">
        <v>68.869389536054285</v>
      </c>
      <c r="K26" s="52">
        <v>69.791630295583317</v>
      </c>
      <c r="L26" s="52">
        <v>69.239910649338967</v>
      </c>
      <c r="M26" s="52">
        <v>68.642010585371793</v>
      </c>
      <c r="N26" s="52">
        <v>69.492453221091708</v>
      </c>
      <c r="O26" s="52">
        <v>69.234670106331848</v>
      </c>
    </row>
    <row r="27" spans="1:15" x14ac:dyDescent="0.2">
      <c r="A27" s="14">
        <v>19</v>
      </c>
      <c r="B27" s="52">
        <v>68.650609139409099</v>
      </c>
      <c r="C27" s="52">
        <v>69.167588651605257</v>
      </c>
      <c r="D27" s="52">
        <v>68.778963444559039</v>
      </c>
      <c r="E27" s="52">
        <v>66.260491061206253</v>
      </c>
      <c r="F27" s="52">
        <v>67.659842401504548</v>
      </c>
      <c r="G27" s="52">
        <v>68.726452716027367</v>
      </c>
      <c r="H27" s="52">
        <v>68.257414975922103</v>
      </c>
      <c r="I27" s="52">
        <v>68.707083733356853</v>
      </c>
      <c r="J27" s="52">
        <v>67.869389536054285</v>
      </c>
      <c r="K27" s="52">
        <v>68.791630295583317</v>
      </c>
      <c r="L27" s="52">
        <v>68.239910649338967</v>
      </c>
      <c r="M27" s="52">
        <v>67.642010585371793</v>
      </c>
      <c r="N27" s="52">
        <v>68.492453221091708</v>
      </c>
      <c r="O27" s="52">
        <v>68.234670106331848</v>
      </c>
    </row>
    <row r="28" spans="1:15" x14ac:dyDescent="0.2">
      <c r="A28" s="14">
        <v>20</v>
      </c>
      <c r="B28" s="48">
        <v>67.650609139409099</v>
      </c>
      <c r="C28" s="48">
        <v>68.167588651605257</v>
      </c>
      <c r="D28" s="48">
        <v>67.778963444559039</v>
      </c>
      <c r="E28" s="48">
        <v>65.260491061206267</v>
      </c>
      <c r="F28" s="48">
        <v>66.659842401504548</v>
      </c>
      <c r="G28" s="48">
        <v>67.726452716027367</v>
      </c>
      <c r="H28" s="48">
        <v>67.336406788833941</v>
      </c>
      <c r="I28" s="48">
        <v>67.707083733356853</v>
      </c>
      <c r="J28" s="48">
        <v>66.869389536054285</v>
      </c>
      <c r="K28" s="48">
        <v>67.791630295583317</v>
      </c>
      <c r="L28" s="48">
        <v>67.239910649338967</v>
      </c>
      <c r="M28" s="48">
        <v>66.642010585371807</v>
      </c>
      <c r="N28" s="48">
        <v>67.559939527018344</v>
      </c>
      <c r="O28" s="48">
        <v>67.234670106331848</v>
      </c>
    </row>
    <row r="29" spans="1:15" x14ac:dyDescent="0.2">
      <c r="A29" s="14">
        <v>21</v>
      </c>
      <c r="B29" s="52">
        <v>66.650609139409084</v>
      </c>
      <c r="C29" s="52">
        <v>67.167588651605257</v>
      </c>
      <c r="D29" s="52">
        <v>66.778963444559039</v>
      </c>
      <c r="E29" s="52">
        <v>64.260491061206267</v>
      </c>
      <c r="F29" s="52">
        <v>65.659842401504548</v>
      </c>
      <c r="G29" s="52">
        <v>66.726452716027367</v>
      </c>
      <c r="H29" s="52">
        <v>66.336406788833941</v>
      </c>
      <c r="I29" s="52">
        <v>66.707083733356853</v>
      </c>
      <c r="J29" s="52">
        <v>65.869389536054271</v>
      </c>
      <c r="K29" s="52">
        <v>66.791630295583317</v>
      </c>
      <c r="L29" s="52">
        <v>66.239910649338967</v>
      </c>
      <c r="M29" s="52">
        <v>65.642010585371807</v>
      </c>
      <c r="N29" s="52">
        <v>66.559939527018344</v>
      </c>
      <c r="O29" s="52">
        <v>66.352784566697025</v>
      </c>
    </row>
    <row r="30" spans="1:15" x14ac:dyDescent="0.2">
      <c r="A30" s="14">
        <v>22</v>
      </c>
      <c r="B30" s="52">
        <v>65.650609139409084</v>
      </c>
      <c r="C30" s="52">
        <v>66.167588651605271</v>
      </c>
      <c r="D30" s="52">
        <v>65.778963444559039</v>
      </c>
      <c r="E30" s="52">
        <v>63.331966633215437</v>
      </c>
      <c r="F30" s="52">
        <v>64.732484366277689</v>
      </c>
      <c r="G30" s="52">
        <v>65.726452716027367</v>
      </c>
      <c r="H30" s="52">
        <v>65.336406788833941</v>
      </c>
      <c r="I30" s="52">
        <v>65.707083733356853</v>
      </c>
      <c r="J30" s="52">
        <v>64.869389536054271</v>
      </c>
      <c r="K30" s="52">
        <v>65.791630295583303</v>
      </c>
      <c r="L30" s="52">
        <v>65.239910649338967</v>
      </c>
      <c r="M30" s="52">
        <v>64.642010585371807</v>
      </c>
      <c r="N30" s="52">
        <v>65.559939527018344</v>
      </c>
      <c r="O30" s="52">
        <v>65.352784566697039</v>
      </c>
    </row>
    <row r="31" spans="1:15" x14ac:dyDescent="0.2">
      <c r="A31" s="14">
        <v>23</v>
      </c>
      <c r="B31" s="52">
        <v>64.718304703531231</v>
      </c>
      <c r="C31" s="52">
        <v>65.23793239334627</v>
      </c>
      <c r="D31" s="52">
        <v>64.778963444559025</v>
      </c>
      <c r="E31" s="52">
        <v>62.399953399079195</v>
      </c>
      <c r="F31" s="52">
        <v>63.732484366277674</v>
      </c>
      <c r="G31" s="52">
        <v>64.726452716027367</v>
      </c>
      <c r="H31" s="52">
        <v>64.336406788833955</v>
      </c>
      <c r="I31" s="52">
        <v>64.707083733356853</v>
      </c>
      <c r="J31" s="52">
        <v>63.869389536054271</v>
      </c>
      <c r="K31" s="52">
        <v>64.791630295583303</v>
      </c>
      <c r="L31" s="52">
        <v>64.239910649338967</v>
      </c>
      <c r="M31" s="52">
        <v>63.69561861762034</v>
      </c>
      <c r="N31" s="52">
        <v>64.613180066729484</v>
      </c>
      <c r="O31" s="52">
        <v>64.352784566697039</v>
      </c>
    </row>
    <row r="32" spans="1:15" x14ac:dyDescent="0.2">
      <c r="A32" s="14">
        <v>24</v>
      </c>
      <c r="B32" s="52">
        <v>63.718304703531231</v>
      </c>
      <c r="C32" s="52">
        <v>64.23793239334627</v>
      </c>
      <c r="D32" s="52">
        <v>63.778963444559025</v>
      </c>
      <c r="E32" s="52">
        <v>61.399953399079202</v>
      </c>
      <c r="F32" s="52">
        <v>62.732484366277674</v>
      </c>
      <c r="G32" s="52">
        <v>63.726452716027367</v>
      </c>
      <c r="H32" s="52">
        <v>63.336406788833948</v>
      </c>
      <c r="I32" s="52">
        <v>63.707083733356853</v>
      </c>
      <c r="J32" s="52">
        <v>62.869389536054271</v>
      </c>
      <c r="K32" s="52">
        <v>63.847954090008855</v>
      </c>
      <c r="L32" s="52">
        <v>63.239910649338967</v>
      </c>
      <c r="M32" s="52">
        <v>62.695618617620347</v>
      </c>
      <c r="N32" s="52">
        <v>63.613180066729484</v>
      </c>
      <c r="O32" s="52">
        <v>63.352784566697039</v>
      </c>
    </row>
    <row r="33" spans="1:15" x14ac:dyDescent="0.2">
      <c r="A33" s="14">
        <v>25</v>
      </c>
      <c r="B33" s="48">
        <v>62.718304703531238</v>
      </c>
      <c r="C33" s="48">
        <v>63.237932393346277</v>
      </c>
      <c r="D33" s="48">
        <v>62.778963444559018</v>
      </c>
      <c r="E33" s="48">
        <v>60.399953399079202</v>
      </c>
      <c r="F33" s="48">
        <v>61.732484366277667</v>
      </c>
      <c r="G33" s="48">
        <v>62.726452716027367</v>
      </c>
      <c r="H33" s="48">
        <v>62.336406788833948</v>
      </c>
      <c r="I33" s="48">
        <v>62.707083733356853</v>
      </c>
      <c r="J33" s="48">
        <v>61.869389536054271</v>
      </c>
      <c r="K33" s="48">
        <v>62.847954090008855</v>
      </c>
      <c r="L33" s="48">
        <v>62.239910649338967</v>
      </c>
      <c r="M33" s="48">
        <v>61.695618617620347</v>
      </c>
      <c r="N33" s="48">
        <v>62.613180066729484</v>
      </c>
      <c r="O33" s="48">
        <v>62.352784566697039</v>
      </c>
    </row>
    <row r="34" spans="1:15" x14ac:dyDescent="0.2">
      <c r="A34" s="14">
        <v>26</v>
      </c>
      <c r="B34" s="52">
        <v>61.839153544272975</v>
      </c>
      <c r="C34" s="52">
        <v>62.237932393346277</v>
      </c>
      <c r="D34" s="52">
        <v>61.778963444559018</v>
      </c>
      <c r="E34" s="52">
        <v>59.399953399079202</v>
      </c>
      <c r="F34" s="52">
        <v>60.79213608022436</v>
      </c>
      <c r="G34" s="52">
        <v>61.726452716027367</v>
      </c>
      <c r="H34" s="52">
        <v>61.336406788833955</v>
      </c>
      <c r="I34" s="52">
        <v>61.707083733356853</v>
      </c>
      <c r="J34" s="52">
        <v>60.869389536054264</v>
      </c>
      <c r="K34" s="52">
        <v>61.847954090008862</v>
      </c>
      <c r="L34" s="52">
        <v>61.239910649338967</v>
      </c>
      <c r="M34" s="52">
        <v>60.695618617620347</v>
      </c>
      <c r="N34" s="52">
        <v>61.613180066729484</v>
      </c>
      <c r="O34" s="52">
        <v>61.352784566697039</v>
      </c>
    </row>
    <row r="35" spans="1:15" x14ac:dyDescent="0.2">
      <c r="A35" s="14">
        <v>27</v>
      </c>
      <c r="B35" s="52">
        <v>60.839153544272975</v>
      </c>
      <c r="C35" s="52">
        <v>61.237932393346284</v>
      </c>
      <c r="D35" s="52">
        <v>60.778963444559011</v>
      </c>
      <c r="E35" s="52">
        <v>58.399953399079202</v>
      </c>
      <c r="F35" s="52">
        <v>59.792136080224353</v>
      </c>
      <c r="G35" s="52">
        <v>60.726452716027367</v>
      </c>
      <c r="H35" s="52">
        <v>60.336406788833955</v>
      </c>
      <c r="I35" s="52">
        <v>60.707083733356846</v>
      </c>
      <c r="J35" s="52">
        <v>59.869389536054264</v>
      </c>
      <c r="K35" s="52">
        <v>60.892519348859203</v>
      </c>
      <c r="L35" s="52">
        <v>60.239910649338967</v>
      </c>
      <c r="M35" s="52">
        <v>59.772817230788178</v>
      </c>
      <c r="N35" s="52">
        <v>60.651483532769426</v>
      </c>
      <c r="O35" s="52">
        <v>60.352784566697039</v>
      </c>
    </row>
    <row r="36" spans="1:15" x14ac:dyDescent="0.2">
      <c r="A36" s="14">
        <v>28</v>
      </c>
      <c r="B36" s="52">
        <v>59.839153544272975</v>
      </c>
      <c r="C36" s="52">
        <v>60.237932393346284</v>
      </c>
      <c r="D36" s="52">
        <v>59.778963444559011</v>
      </c>
      <c r="E36" s="52">
        <v>57.399953399079209</v>
      </c>
      <c r="F36" s="52">
        <v>58.792136080224353</v>
      </c>
      <c r="G36" s="52">
        <v>59.726452716027367</v>
      </c>
      <c r="H36" s="52">
        <v>59.336406788833955</v>
      </c>
      <c r="I36" s="52">
        <v>59.707083733356846</v>
      </c>
      <c r="J36" s="52">
        <v>58.869389536054264</v>
      </c>
      <c r="K36" s="52">
        <v>59.932241532604742</v>
      </c>
      <c r="L36" s="52">
        <v>59.239910649338967</v>
      </c>
      <c r="M36" s="52">
        <v>58.772817230788178</v>
      </c>
      <c r="N36" s="52">
        <v>59.651483532769419</v>
      </c>
      <c r="O36" s="52">
        <v>59.352784566697039</v>
      </c>
    </row>
    <row r="37" spans="1:15" x14ac:dyDescent="0.2">
      <c r="A37" s="14">
        <v>29</v>
      </c>
      <c r="B37" s="52">
        <v>58.839153544272975</v>
      </c>
      <c r="C37" s="52">
        <v>59.29486407140994</v>
      </c>
      <c r="D37" s="52">
        <v>58.778963444559004</v>
      </c>
      <c r="E37" s="52">
        <v>56.399953399079209</v>
      </c>
      <c r="F37" s="52">
        <v>57.792136080224353</v>
      </c>
      <c r="G37" s="52">
        <v>58.773871813478152</v>
      </c>
      <c r="H37" s="52">
        <v>58.336406788833955</v>
      </c>
      <c r="I37" s="52">
        <v>58.707083733356846</v>
      </c>
      <c r="J37" s="52">
        <v>57.869389536054257</v>
      </c>
      <c r="K37" s="52">
        <v>58.932241532604742</v>
      </c>
      <c r="L37" s="52">
        <v>58.239910649338967</v>
      </c>
      <c r="M37" s="52">
        <v>57.772817230788171</v>
      </c>
      <c r="N37" s="52">
        <v>58.651483532769419</v>
      </c>
      <c r="O37" s="52">
        <v>58.382553299406553</v>
      </c>
    </row>
    <row r="38" spans="1:15" x14ac:dyDescent="0.2">
      <c r="A38" s="14">
        <v>30</v>
      </c>
      <c r="B38" s="48">
        <v>57.839153544272975</v>
      </c>
      <c r="C38" s="48">
        <v>58.29486407140994</v>
      </c>
      <c r="D38" s="48">
        <v>57.778963444558997</v>
      </c>
      <c r="E38" s="48">
        <v>55.399953399079209</v>
      </c>
      <c r="F38" s="48">
        <v>56.792136080224353</v>
      </c>
      <c r="G38" s="48">
        <v>57.773871813478152</v>
      </c>
      <c r="H38" s="48">
        <v>57.336406788833955</v>
      </c>
      <c r="I38" s="48">
        <v>57.74653586300871</v>
      </c>
      <c r="J38" s="48">
        <v>56.869389536054257</v>
      </c>
      <c r="K38" s="48">
        <v>57.932241532604749</v>
      </c>
      <c r="L38" s="48">
        <v>57.239910649338967</v>
      </c>
      <c r="M38" s="48">
        <v>56.772817230788164</v>
      </c>
      <c r="N38" s="48">
        <v>57.651483532769412</v>
      </c>
      <c r="O38" s="48">
        <v>57.382553299406553</v>
      </c>
    </row>
    <row r="39" spans="1:15" x14ac:dyDescent="0.2">
      <c r="A39" s="14">
        <v>31</v>
      </c>
      <c r="B39" s="52">
        <v>56.839153544272975</v>
      </c>
      <c r="C39" s="52">
        <v>57.29486407140994</v>
      </c>
      <c r="D39" s="52">
        <v>56.826303848856064</v>
      </c>
      <c r="E39" s="52">
        <v>54.399953399079209</v>
      </c>
      <c r="F39" s="52">
        <v>55.836165908992612</v>
      </c>
      <c r="G39" s="52">
        <v>56.85837771065777</v>
      </c>
      <c r="H39" s="52">
        <v>56.414588052221042</v>
      </c>
      <c r="I39" s="52">
        <v>56.74653586300871</v>
      </c>
      <c r="J39" s="52">
        <v>55.86938953605425</v>
      </c>
      <c r="K39" s="52">
        <v>56.967530368198311</v>
      </c>
      <c r="L39" s="52">
        <v>56.239910649338967</v>
      </c>
      <c r="M39" s="52">
        <v>55.802210188338861</v>
      </c>
      <c r="N39" s="52">
        <v>56.651483532769412</v>
      </c>
      <c r="O39" s="52">
        <v>56.38255329940656</v>
      </c>
    </row>
    <row r="40" spans="1:15" x14ac:dyDescent="0.2">
      <c r="A40" s="14">
        <v>32</v>
      </c>
      <c r="B40" s="52">
        <v>55.839153544272975</v>
      </c>
      <c r="C40" s="52">
        <v>56.294864071409947</v>
      </c>
      <c r="D40" s="52">
        <v>55.826303848856064</v>
      </c>
      <c r="E40" s="52">
        <v>53.399953399079216</v>
      </c>
      <c r="F40" s="52">
        <v>54.876690380548091</v>
      </c>
      <c r="G40" s="52">
        <v>55.858377710657763</v>
      </c>
      <c r="H40" s="52">
        <v>55.414588052221042</v>
      </c>
      <c r="I40" s="52">
        <v>55.74653586300871</v>
      </c>
      <c r="J40" s="52">
        <v>54.86938953605425</v>
      </c>
      <c r="K40" s="52">
        <v>55.999041356953157</v>
      </c>
      <c r="L40" s="52">
        <v>55.269332613260502</v>
      </c>
      <c r="M40" s="52">
        <v>54.802210188338861</v>
      </c>
      <c r="N40" s="52">
        <v>55.651483532769404</v>
      </c>
      <c r="O40" s="52">
        <v>55.382553299406567</v>
      </c>
    </row>
    <row r="41" spans="1:15" x14ac:dyDescent="0.2">
      <c r="A41" s="14">
        <v>33</v>
      </c>
      <c r="B41" s="52">
        <v>54.839153544272975</v>
      </c>
      <c r="C41" s="52">
        <v>55.294864071409947</v>
      </c>
      <c r="D41" s="52">
        <v>54.826303848856071</v>
      </c>
      <c r="E41" s="52">
        <v>52.399953399079216</v>
      </c>
      <c r="F41" s="52">
        <v>53.989778818081291</v>
      </c>
      <c r="G41" s="52">
        <v>54.858377710657763</v>
      </c>
      <c r="H41" s="52">
        <v>54.414588052221042</v>
      </c>
      <c r="I41" s="52">
        <v>54.746535863008702</v>
      </c>
      <c r="J41" s="52">
        <v>53.900539406943928</v>
      </c>
      <c r="K41" s="52">
        <v>54.999041356953157</v>
      </c>
      <c r="L41" s="52">
        <v>54.269332613260502</v>
      </c>
      <c r="M41" s="52">
        <v>53.802210188338861</v>
      </c>
      <c r="N41" s="52">
        <v>54.704769990288987</v>
      </c>
      <c r="O41" s="52">
        <v>54.38255329940656</v>
      </c>
    </row>
    <row r="42" spans="1:15" x14ac:dyDescent="0.2">
      <c r="A42" s="14">
        <v>34</v>
      </c>
      <c r="B42" s="52">
        <v>53.839153544272975</v>
      </c>
      <c r="C42" s="52">
        <v>54.33656397485052</v>
      </c>
      <c r="D42" s="52">
        <v>53.826303848856071</v>
      </c>
      <c r="E42" s="52">
        <v>51.399953399079216</v>
      </c>
      <c r="F42" s="52">
        <v>53.02601850562742</v>
      </c>
      <c r="G42" s="52">
        <v>53.858377710657756</v>
      </c>
      <c r="H42" s="52">
        <v>53.414588052221042</v>
      </c>
      <c r="I42" s="52">
        <v>53.746535863008702</v>
      </c>
      <c r="J42" s="52">
        <v>52.929365844398994</v>
      </c>
      <c r="K42" s="52">
        <v>54.056718891275388</v>
      </c>
      <c r="L42" s="52">
        <v>53.269332613260502</v>
      </c>
      <c r="M42" s="52">
        <v>52.802210188338861</v>
      </c>
      <c r="N42" s="52">
        <v>53.70476999028898</v>
      </c>
      <c r="O42" s="52">
        <v>53.434676688329802</v>
      </c>
    </row>
    <row r="43" spans="1:15" x14ac:dyDescent="0.2">
      <c r="A43" s="14">
        <v>35</v>
      </c>
      <c r="B43" s="48">
        <v>52.839153544272975</v>
      </c>
      <c r="C43" s="48">
        <v>53.415069536554846</v>
      </c>
      <c r="D43" s="48">
        <v>52.864116496449228</v>
      </c>
      <c r="E43" s="48">
        <v>50.399953399079216</v>
      </c>
      <c r="F43" s="48">
        <v>52.060518353578573</v>
      </c>
      <c r="G43" s="48">
        <v>52.858377710657756</v>
      </c>
      <c r="H43" s="48">
        <v>52.444928630495525</v>
      </c>
      <c r="I43" s="48">
        <v>52.746535863008702</v>
      </c>
      <c r="J43" s="48">
        <v>51.929365844398994</v>
      </c>
      <c r="K43" s="48">
        <v>53.083976864209923</v>
      </c>
      <c r="L43" s="48">
        <v>52.269332613260502</v>
      </c>
      <c r="M43" s="48">
        <v>51.802210188338861</v>
      </c>
      <c r="N43" s="48">
        <v>52.731024502990834</v>
      </c>
      <c r="O43" s="48">
        <v>52.434676688329809</v>
      </c>
    </row>
    <row r="44" spans="1:15" x14ac:dyDescent="0.2">
      <c r="A44" s="14">
        <v>36</v>
      </c>
      <c r="B44" s="52">
        <v>51.839153544272975</v>
      </c>
      <c r="C44" s="52">
        <v>52.415069536554846</v>
      </c>
      <c r="D44" s="52">
        <v>51.899829340146162</v>
      </c>
      <c r="E44" s="52">
        <v>49.432750914579358</v>
      </c>
      <c r="F44" s="52">
        <v>51.06051835357858</v>
      </c>
      <c r="G44" s="52">
        <v>51.918062381744285</v>
      </c>
      <c r="H44" s="52">
        <v>51.444928630495525</v>
      </c>
      <c r="I44" s="52">
        <v>51.746535863008695</v>
      </c>
      <c r="J44" s="52">
        <v>50.929365844398994</v>
      </c>
      <c r="K44" s="52">
        <v>52.083976864209923</v>
      </c>
      <c r="L44" s="52">
        <v>51.294885097274943</v>
      </c>
      <c r="M44" s="52">
        <v>50.827469769918558</v>
      </c>
      <c r="N44" s="52">
        <v>51.758017280511766</v>
      </c>
      <c r="O44" s="52">
        <v>51.490716263930921</v>
      </c>
    </row>
    <row r="45" spans="1:15" x14ac:dyDescent="0.2">
      <c r="A45" s="14">
        <v>37</v>
      </c>
      <c r="B45" s="52">
        <v>50.87465879096407</v>
      </c>
      <c r="C45" s="52">
        <v>51.415069536554839</v>
      </c>
      <c r="D45" s="52">
        <v>50.933980680145162</v>
      </c>
      <c r="E45" s="52">
        <v>48.46320889603048</v>
      </c>
      <c r="F45" s="52">
        <v>50.06051835357858</v>
      </c>
      <c r="G45" s="52">
        <v>50.946533069663303</v>
      </c>
      <c r="H45" s="52">
        <v>50.472480987809369</v>
      </c>
      <c r="I45" s="52">
        <v>50.773716491055296</v>
      </c>
      <c r="J45" s="52">
        <v>49.929365844398987</v>
      </c>
      <c r="K45" s="52">
        <v>51.109594217262412</v>
      </c>
      <c r="L45" s="52">
        <v>50.294885097274936</v>
      </c>
      <c r="M45" s="52">
        <v>49.827469769918551</v>
      </c>
      <c r="N45" s="52">
        <v>50.758017280511766</v>
      </c>
      <c r="O45" s="52">
        <v>50.490716263930921</v>
      </c>
    </row>
    <row r="46" spans="1:15" x14ac:dyDescent="0.2">
      <c r="A46" s="14">
        <v>38</v>
      </c>
      <c r="B46" s="52">
        <v>49.87465879096407</v>
      </c>
      <c r="C46" s="52">
        <v>50.415069536554839</v>
      </c>
      <c r="D46" s="52">
        <v>49.933980680145154</v>
      </c>
      <c r="E46" s="52">
        <v>47.490758125723787</v>
      </c>
      <c r="F46" s="52">
        <v>49.06051835357858</v>
      </c>
      <c r="G46" s="52">
        <v>49.946533069663296</v>
      </c>
      <c r="H46" s="52">
        <v>49.498737042305493</v>
      </c>
      <c r="I46" s="52">
        <v>49.799677614985612</v>
      </c>
      <c r="J46" s="52">
        <v>48.929365844398987</v>
      </c>
      <c r="K46" s="52">
        <v>50.135087279257768</v>
      </c>
      <c r="L46" s="52">
        <v>49.346876624392948</v>
      </c>
      <c r="M46" s="52">
        <v>48.854285464275677</v>
      </c>
      <c r="N46" s="52">
        <v>49.758017280511766</v>
      </c>
      <c r="O46" s="52">
        <v>49.490716263930921</v>
      </c>
    </row>
    <row r="47" spans="1:15" x14ac:dyDescent="0.2">
      <c r="A47" s="14">
        <v>39</v>
      </c>
      <c r="B47" s="52">
        <v>48.907156359755639</v>
      </c>
      <c r="C47" s="52">
        <v>49.445821807914889</v>
      </c>
      <c r="D47" s="52">
        <v>48.962711394000245</v>
      </c>
      <c r="E47" s="52">
        <v>46.490758125723787</v>
      </c>
      <c r="F47" s="52">
        <v>48.087039663438546</v>
      </c>
      <c r="G47" s="52">
        <v>48.946533069663296</v>
      </c>
      <c r="H47" s="52">
        <v>48.4987370423055</v>
      </c>
      <c r="I47" s="52">
        <v>48.799677614985605</v>
      </c>
      <c r="J47" s="52">
        <v>47.954071471529829</v>
      </c>
      <c r="K47" s="52">
        <v>49.135087279257768</v>
      </c>
      <c r="L47" s="52">
        <v>48.400717215877528</v>
      </c>
      <c r="M47" s="52">
        <v>47.854285464275677</v>
      </c>
      <c r="N47" s="52">
        <v>48.789381825102986</v>
      </c>
      <c r="O47" s="52">
        <v>48.490716263930921</v>
      </c>
    </row>
    <row r="48" spans="1:15" x14ac:dyDescent="0.2">
      <c r="A48" s="14">
        <v>40</v>
      </c>
      <c r="B48" s="48">
        <v>47.937073657082841</v>
      </c>
      <c r="C48" s="48">
        <v>48.502611163230931</v>
      </c>
      <c r="D48" s="48">
        <v>47.990395670942817</v>
      </c>
      <c r="E48" s="48">
        <v>45.51632651492308</v>
      </c>
      <c r="F48" s="48">
        <v>47.087039663438539</v>
      </c>
      <c r="G48" s="48">
        <v>47.971466951840178</v>
      </c>
      <c r="H48" s="48">
        <v>47.572975281227805</v>
      </c>
      <c r="I48" s="48">
        <v>47.799677614985605</v>
      </c>
      <c r="J48" s="48">
        <v>47.004656356309837</v>
      </c>
      <c r="K48" s="48">
        <v>48.188866867038087</v>
      </c>
      <c r="L48" s="48">
        <v>47.429195644662236</v>
      </c>
      <c r="M48" s="48">
        <v>46.854285464275684</v>
      </c>
      <c r="N48" s="48">
        <v>47.789381825102993</v>
      </c>
      <c r="O48" s="48">
        <v>47.523676920705604</v>
      </c>
    </row>
    <row r="49" spans="1:15" x14ac:dyDescent="0.2">
      <c r="A49" s="14">
        <v>41</v>
      </c>
      <c r="B49" s="52">
        <v>46.937073657082841</v>
      </c>
      <c r="C49" s="52">
        <v>47.502611163230931</v>
      </c>
      <c r="D49" s="52">
        <v>46.990395670942817</v>
      </c>
      <c r="E49" s="52">
        <v>44.540275359219216</v>
      </c>
      <c r="F49" s="52">
        <v>46.158382756338135</v>
      </c>
      <c r="G49" s="52">
        <v>47.019563676208811</v>
      </c>
      <c r="H49" s="52">
        <v>46.597396647989449</v>
      </c>
      <c r="I49" s="52">
        <v>46.850021397601061</v>
      </c>
      <c r="J49" s="52">
        <v>46.030497278844763</v>
      </c>
      <c r="K49" s="52">
        <v>47.217679092054546</v>
      </c>
      <c r="L49" s="52">
        <v>46.459501873686889</v>
      </c>
      <c r="M49" s="52">
        <v>45.94771029221846</v>
      </c>
      <c r="N49" s="52">
        <v>46.789381825102993</v>
      </c>
      <c r="O49" s="52">
        <v>46.556909201214935</v>
      </c>
    </row>
    <row r="50" spans="1:15" x14ac:dyDescent="0.2">
      <c r="A50" s="14">
        <v>42</v>
      </c>
      <c r="B50" s="52">
        <v>45.937073657082848</v>
      </c>
      <c r="C50" s="52">
        <v>46.502611163230931</v>
      </c>
      <c r="D50" s="52">
        <v>45.99039567094281</v>
      </c>
      <c r="E50" s="52">
        <v>43.540275359219216</v>
      </c>
      <c r="F50" s="52">
        <v>45.158382756338142</v>
      </c>
      <c r="G50" s="52">
        <v>46.06785805843171</v>
      </c>
      <c r="H50" s="52">
        <v>45.62242933541507</v>
      </c>
      <c r="I50" s="52">
        <v>45.876298309134206</v>
      </c>
      <c r="J50" s="52">
        <v>45.030497278844763</v>
      </c>
      <c r="K50" s="52">
        <v>46.248016004299515</v>
      </c>
      <c r="L50" s="52">
        <v>45.459501873686897</v>
      </c>
      <c r="M50" s="52">
        <v>44.947710292218453</v>
      </c>
      <c r="N50" s="52">
        <v>45.854670092839385</v>
      </c>
      <c r="O50" s="52">
        <v>45.556909201214943</v>
      </c>
    </row>
    <row r="51" spans="1:15" x14ac:dyDescent="0.2">
      <c r="A51" s="14">
        <v>43</v>
      </c>
      <c r="B51" s="52">
        <v>44.962507477659585</v>
      </c>
      <c r="C51" s="52">
        <v>45.502611163230931</v>
      </c>
      <c r="D51" s="52">
        <v>44.99039567094281</v>
      </c>
      <c r="E51" s="52">
        <v>42.584506179326681</v>
      </c>
      <c r="F51" s="52">
        <v>44.158382756338142</v>
      </c>
      <c r="G51" s="52">
        <v>45.11688211228693</v>
      </c>
      <c r="H51" s="52">
        <v>44.673561461953319</v>
      </c>
      <c r="I51" s="52">
        <v>44.876298309134206</v>
      </c>
      <c r="J51" s="52">
        <v>44.030497278844756</v>
      </c>
      <c r="K51" s="52">
        <v>45.279085730598965</v>
      </c>
      <c r="L51" s="52">
        <v>44.459501873686897</v>
      </c>
      <c r="M51" s="52">
        <v>43.979166562772036</v>
      </c>
      <c r="N51" s="52">
        <v>44.854670092839385</v>
      </c>
      <c r="O51" s="52">
        <v>44.556909201214943</v>
      </c>
    </row>
    <row r="52" spans="1:15" x14ac:dyDescent="0.2">
      <c r="A52" s="14">
        <v>44</v>
      </c>
      <c r="B52" s="52">
        <v>43.986347917839296</v>
      </c>
      <c r="C52" s="52">
        <v>44.502611163230931</v>
      </c>
      <c r="D52" s="52">
        <v>43.99039567094281</v>
      </c>
      <c r="E52" s="52">
        <v>41.606203271286674</v>
      </c>
      <c r="F52" s="52">
        <v>43.158382756338149</v>
      </c>
      <c r="G52" s="52">
        <v>44.11688211228693</v>
      </c>
      <c r="H52" s="52">
        <v>43.700514091865607</v>
      </c>
      <c r="I52" s="52">
        <v>43.935560334220597</v>
      </c>
      <c r="J52" s="52">
        <v>43.090651633273389</v>
      </c>
      <c r="K52" s="52">
        <v>44.310892123018739</v>
      </c>
      <c r="L52" s="52">
        <v>43.553132335611679</v>
      </c>
      <c r="M52" s="52">
        <v>43.008865447036221</v>
      </c>
      <c r="N52" s="52">
        <v>43.973863025571227</v>
      </c>
      <c r="O52" s="52">
        <v>43.556909201214943</v>
      </c>
    </row>
    <row r="53" spans="1:15" x14ac:dyDescent="0.2">
      <c r="A53" s="14">
        <v>45</v>
      </c>
      <c r="B53" s="48">
        <v>43.008881230800696</v>
      </c>
      <c r="C53" s="48">
        <v>43.502611163230931</v>
      </c>
      <c r="D53" s="48">
        <v>43.035550049142827</v>
      </c>
      <c r="E53" s="48">
        <v>40.628039934735014</v>
      </c>
      <c r="F53" s="48">
        <v>42.182354873649949</v>
      </c>
      <c r="G53" s="48">
        <v>43.143469666149954</v>
      </c>
      <c r="H53" s="48">
        <v>42.729384310025246</v>
      </c>
      <c r="I53" s="48">
        <v>42.935560334220597</v>
      </c>
      <c r="J53" s="48">
        <v>42.150902426743414</v>
      </c>
      <c r="K53" s="48">
        <v>43.310892123018739</v>
      </c>
      <c r="L53" s="48">
        <v>42.613115801074045</v>
      </c>
      <c r="M53" s="48">
        <v>42.037539217995437</v>
      </c>
      <c r="N53" s="48">
        <v>42.97386302557122</v>
      </c>
      <c r="O53" s="48">
        <v>42.618331325610399</v>
      </c>
    </row>
    <row r="54" spans="1:15" x14ac:dyDescent="0.2">
      <c r="A54" s="14">
        <v>46</v>
      </c>
      <c r="B54" s="52">
        <v>42.073865248232025</v>
      </c>
      <c r="C54" s="52">
        <v>42.525169987323892</v>
      </c>
      <c r="D54" s="52">
        <v>42.058570912124864</v>
      </c>
      <c r="E54" s="52">
        <v>39.673059511337023</v>
      </c>
      <c r="F54" s="52">
        <v>41.182354873649949</v>
      </c>
      <c r="G54" s="52">
        <v>42.143469666149947</v>
      </c>
      <c r="H54" s="52">
        <v>41.788779666778012</v>
      </c>
      <c r="I54" s="52">
        <v>41.995799275008906</v>
      </c>
      <c r="J54" s="52">
        <v>41.181125238685439</v>
      </c>
      <c r="K54" s="52">
        <v>42.370845339556205</v>
      </c>
      <c r="L54" s="52">
        <v>41.641970282609556</v>
      </c>
      <c r="M54" s="52">
        <v>41.096145975269508</v>
      </c>
      <c r="N54" s="52">
        <v>42.034496663009584</v>
      </c>
      <c r="O54" s="52">
        <v>41.675850385119602</v>
      </c>
    </row>
    <row r="55" spans="1:15" x14ac:dyDescent="0.2">
      <c r="A55" s="14">
        <v>47</v>
      </c>
      <c r="B55" s="52">
        <v>41.117356855413128</v>
      </c>
      <c r="C55" s="52">
        <v>41.548027138693058</v>
      </c>
      <c r="D55" s="52">
        <v>41.058570912124864</v>
      </c>
      <c r="E55" s="52">
        <v>38.696923786801356</v>
      </c>
      <c r="F55" s="52">
        <v>40.182354873649942</v>
      </c>
      <c r="G55" s="52">
        <v>41.230772537567454</v>
      </c>
      <c r="H55" s="52">
        <v>40.818430268466827</v>
      </c>
      <c r="I55" s="52">
        <v>40.995799275008899</v>
      </c>
      <c r="J55" s="52">
        <v>40.296457405404674</v>
      </c>
      <c r="K55" s="52">
        <v>41.39941466256618</v>
      </c>
      <c r="L55" s="52">
        <v>40.641970282609556</v>
      </c>
      <c r="M55" s="52">
        <v>40.154473771210981</v>
      </c>
      <c r="N55" s="52">
        <v>41.091334838395163</v>
      </c>
      <c r="O55" s="52">
        <v>40.703995190577643</v>
      </c>
    </row>
    <row r="56" spans="1:15" x14ac:dyDescent="0.2">
      <c r="A56" s="14">
        <v>48</v>
      </c>
      <c r="B56" s="52">
        <v>40.227100445527697</v>
      </c>
      <c r="C56" s="52">
        <v>40.618633609685162</v>
      </c>
      <c r="D56" s="52">
        <v>40.058570912124857</v>
      </c>
      <c r="E56" s="52">
        <v>37.747381671036145</v>
      </c>
      <c r="F56" s="52">
        <v>39.209864305104809</v>
      </c>
      <c r="G56" s="52">
        <v>40.230772537567454</v>
      </c>
      <c r="H56" s="52">
        <v>39.847699563315963</v>
      </c>
      <c r="I56" s="52">
        <v>39.995799275008899</v>
      </c>
      <c r="J56" s="52">
        <v>39.323851351104928</v>
      </c>
      <c r="K56" s="52">
        <v>40.457648630975399</v>
      </c>
      <c r="L56" s="52">
        <v>39.670911861760679</v>
      </c>
      <c r="M56" s="52">
        <v>39.154473771210988</v>
      </c>
      <c r="N56" s="52">
        <v>40.146939406666938</v>
      </c>
      <c r="O56" s="52">
        <v>39.732549164434587</v>
      </c>
    </row>
    <row r="57" spans="1:15" x14ac:dyDescent="0.2">
      <c r="A57" s="14">
        <v>49</v>
      </c>
      <c r="B57" s="52">
        <v>39.227100445527697</v>
      </c>
      <c r="C57" s="52">
        <v>39.667837198904905</v>
      </c>
      <c r="D57" s="52">
        <v>39.058570912124857</v>
      </c>
      <c r="E57" s="52">
        <v>36.824723736943618</v>
      </c>
      <c r="F57" s="52">
        <v>38.237406008630323</v>
      </c>
      <c r="G57" s="52">
        <v>39.288000873955738</v>
      </c>
      <c r="H57" s="52">
        <v>38.930355722342981</v>
      </c>
      <c r="I57" s="52">
        <v>39.02264657815202</v>
      </c>
      <c r="J57" s="52">
        <v>38.323851351104928</v>
      </c>
      <c r="K57" s="52">
        <v>39.486241465108392</v>
      </c>
      <c r="L57" s="52">
        <v>38.69770455113261</v>
      </c>
      <c r="M57" s="52">
        <v>38.234009725472738</v>
      </c>
      <c r="N57" s="52">
        <v>39.203679212615654</v>
      </c>
      <c r="O57" s="52">
        <v>38.760937405508713</v>
      </c>
    </row>
    <row r="58" spans="1:15" x14ac:dyDescent="0.2">
      <c r="A58" s="14">
        <v>50</v>
      </c>
      <c r="B58" s="48">
        <v>38.250342548114716</v>
      </c>
      <c r="C58" s="48">
        <v>38.771613546183652</v>
      </c>
      <c r="D58" s="48">
        <v>38.165837891742932</v>
      </c>
      <c r="E58" s="48">
        <v>35.953682879358041</v>
      </c>
      <c r="F58" s="48">
        <v>37.346198530457009</v>
      </c>
      <c r="G58" s="48">
        <v>38.288000873955738</v>
      </c>
      <c r="H58" s="48">
        <v>37.957116630169693</v>
      </c>
      <c r="I58" s="48">
        <v>38.050566463512048</v>
      </c>
      <c r="J58" s="48">
        <v>37.405636204653831</v>
      </c>
      <c r="K58" s="48">
        <v>38.539460786547892</v>
      </c>
      <c r="L58" s="48">
        <v>37.856310936812051</v>
      </c>
      <c r="M58" s="48">
        <v>37.261068893436509</v>
      </c>
      <c r="N58" s="48">
        <v>38.203679212615654</v>
      </c>
      <c r="O58" s="48">
        <v>37.841770371858381</v>
      </c>
    </row>
    <row r="59" spans="1:15" x14ac:dyDescent="0.2">
      <c r="A59" s="14">
        <v>51</v>
      </c>
      <c r="B59" s="52">
        <v>37.250342548114716</v>
      </c>
      <c r="C59" s="52">
        <v>37.798293834950243</v>
      </c>
      <c r="D59" s="52">
        <v>37.219273075359311</v>
      </c>
      <c r="E59" s="52">
        <v>34.979050505528335</v>
      </c>
      <c r="F59" s="52">
        <v>36.398094584725257</v>
      </c>
      <c r="G59" s="52">
        <v>37.34006839152233</v>
      </c>
      <c r="H59" s="52">
        <v>37.010711340326964</v>
      </c>
      <c r="I59" s="52">
        <v>37.050566463512055</v>
      </c>
      <c r="J59" s="52">
        <v>36.405636204653831</v>
      </c>
      <c r="K59" s="52">
        <v>37.592279085536568</v>
      </c>
      <c r="L59" s="52">
        <v>36.91039173440425</v>
      </c>
      <c r="M59" s="52">
        <v>36.287430362703944</v>
      </c>
      <c r="N59" s="52">
        <v>37.25691419914952</v>
      </c>
      <c r="O59" s="52">
        <v>36.892783719360914</v>
      </c>
    </row>
    <row r="60" spans="1:15" x14ac:dyDescent="0.2">
      <c r="A60" s="14">
        <v>52</v>
      </c>
      <c r="B60" s="52">
        <v>36.250342548114716</v>
      </c>
      <c r="C60" s="52">
        <v>36.798293834950243</v>
      </c>
      <c r="D60" s="52">
        <v>36.272922477990463</v>
      </c>
      <c r="E60" s="52">
        <v>33.979050505528335</v>
      </c>
      <c r="F60" s="52">
        <v>35.498368591945159</v>
      </c>
      <c r="G60" s="52">
        <v>36.526330925823999</v>
      </c>
      <c r="H60" s="52">
        <v>36.010711340326971</v>
      </c>
      <c r="I60" s="52">
        <v>36.101341541192106</v>
      </c>
      <c r="J60" s="52">
        <v>35.506394316742266</v>
      </c>
      <c r="K60" s="52">
        <v>36.619353811812751</v>
      </c>
      <c r="L60" s="52">
        <v>35.936756970996868</v>
      </c>
      <c r="M60" s="52">
        <v>35.387992162107395</v>
      </c>
      <c r="N60" s="52">
        <v>36.332312997506754</v>
      </c>
      <c r="O60" s="52">
        <v>35.916702735936248</v>
      </c>
    </row>
    <row r="61" spans="1:15" x14ac:dyDescent="0.2">
      <c r="A61" s="14">
        <v>53</v>
      </c>
      <c r="B61" s="52">
        <v>35.326561875967293</v>
      </c>
      <c r="C61" s="52">
        <v>35.851712459753308</v>
      </c>
      <c r="D61" s="52">
        <v>35.298377416360978</v>
      </c>
      <c r="E61" s="52">
        <v>33.002113152192329</v>
      </c>
      <c r="F61" s="52">
        <v>34.523511098117531</v>
      </c>
      <c r="G61" s="52">
        <v>35.578694778913857</v>
      </c>
      <c r="H61" s="52">
        <v>35.010711340326971</v>
      </c>
      <c r="I61" s="52">
        <v>35.175396302893795</v>
      </c>
      <c r="J61" s="52">
        <v>34.583014663075637</v>
      </c>
      <c r="K61" s="52">
        <v>35.645258597285448</v>
      </c>
      <c r="L61" s="52">
        <v>34.961791769280865</v>
      </c>
      <c r="M61" s="52">
        <v>34.411912622965886</v>
      </c>
      <c r="N61" s="52">
        <v>35.355902406985038</v>
      </c>
      <c r="O61" s="52">
        <v>35.098852283919207</v>
      </c>
    </row>
    <row r="62" spans="1:15" x14ac:dyDescent="0.2">
      <c r="A62" s="14">
        <v>54</v>
      </c>
      <c r="B62" s="52">
        <v>34.402364894780746</v>
      </c>
      <c r="C62" s="52">
        <v>34.978913639269066</v>
      </c>
      <c r="D62" s="52">
        <v>34.370881436416752</v>
      </c>
      <c r="E62" s="52">
        <v>32.094839352398246</v>
      </c>
      <c r="F62" s="52">
        <v>33.572360360282815</v>
      </c>
      <c r="G62" s="52">
        <v>34.578694778913857</v>
      </c>
      <c r="H62" s="52">
        <v>34.082652880139072</v>
      </c>
      <c r="I62" s="52">
        <v>34.25165249148916</v>
      </c>
      <c r="J62" s="52">
        <v>33.633037685150022</v>
      </c>
      <c r="K62" s="52">
        <v>34.694835847539537</v>
      </c>
      <c r="L62" s="52">
        <v>34.03272513141318</v>
      </c>
      <c r="M62" s="52">
        <v>33.45679933722527</v>
      </c>
      <c r="N62" s="52">
        <v>34.446496045469729</v>
      </c>
      <c r="O62" s="52">
        <v>34.186472042789532</v>
      </c>
    </row>
    <row r="63" spans="1:15" x14ac:dyDescent="0.2">
      <c r="A63" s="14">
        <v>55</v>
      </c>
      <c r="B63" s="48">
        <v>33.450535231726633</v>
      </c>
      <c r="C63" s="48">
        <v>33.978913639269066</v>
      </c>
      <c r="D63" s="48">
        <v>33.419373425566732</v>
      </c>
      <c r="E63" s="48">
        <v>31.162210388982938</v>
      </c>
      <c r="F63" s="48">
        <v>32.594943057695097</v>
      </c>
      <c r="G63" s="48">
        <v>33.650113629306269</v>
      </c>
      <c r="H63" s="48">
        <v>33.181387233668474</v>
      </c>
      <c r="I63" s="48">
        <v>33.350936551093852</v>
      </c>
      <c r="J63" s="48">
        <v>32.633037685150022</v>
      </c>
      <c r="K63" s="48">
        <v>33.76608651464349</v>
      </c>
      <c r="L63" s="48">
        <v>33.121759914370799</v>
      </c>
      <c r="M63" s="48">
        <v>32.585494941535948</v>
      </c>
      <c r="N63" s="48">
        <v>33.511053565682978</v>
      </c>
      <c r="O63" s="48">
        <v>33.34626556567261</v>
      </c>
    </row>
    <row r="64" spans="1:15" x14ac:dyDescent="0.2">
      <c r="A64" s="14">
        <v>56</v>
      </c>
      <c r="B64" s="52">
        <v>32.496191121689407</v>
      </c>
      <c r="C64" s="52">
        <v>33.075174622127385</v>
      </c>
      <c r="D64" s="52">
        <v>32.490116242098004</v>
      </c>
      <c r="E64" s="52">
        <v>30.267574743269716</v>
      </c>
      <c r="F64" s="52">
        <v>31.639831089943623</v>
      </c>
      <c r="G64" s="52">
        <v>32.698774346560292</v>
      </c>
      <c r="H64" s="52">
        <v>32.230089077139674</v>
      </c>
      <c r="I64" s="52">
        <v>32.469194028645241</v>
      </c>
      <c r="J64" s="52">
        <v>31.722682977120332</v>
      </c>
      <c r="K64" s="52">
        <v>32.876991406259087</v>
      </c>
      <c r="L64" s="52">
        <v>32.249479692175839</v>
      </c>
      <c r="M64" s="52">
        <v>31.605770135811795</v>
      </c>
      <c r="N64" s="52">
        <v>32.550270736536184</v>
      </c>
      <c r="O64" s="52">
        <v>32.403273836830849</v>
      </c>
    </row>
    <row r="65" spans="1:15" x14ac:dyDescent="0.2">
      <c r="A65" s="14">
        <v>57</v>
      </c>
      <c r="B65" s="52">
        <v>31.542033918053964</v>
      </c>
      <c r="C65" s="52">
        <v>32.121321843362082</v>
      </c>
      <c r="D65" s="52">
        <v>31.557337172254069</v>
      </c>
      <c r="E65" s="52">
        <v>29.267574743269716</v>
      </c>
      <c r="F65" s="52">
        <v>30.731688998763513</v>
      </c>
      <c r="G65" s="52">
        <v>31.770380219829143</v>
      </c>
      <c r="H65" s="52">
        <v>31.27599712847778</v>
      </c>
      <c r="I65" s="52">
        <v>31.513688075184756</v>
      </c>
      <c r="J65" s="52">
        <v>30.827453428143034</v>
      </c>
      <c r="K65" s="52">
        <v>32.004452914731736</v>
      </c>
      <c r="L65" s="52">
        <v>31.310089580229629</v>
      </c>
      <c r="M65" s="52">
        <v>30.68011915316659</v>
      </c>
      <c r="N65" s="52">
        <v>31.643467220213228</v>
      </c>
      <c r="O65" s="52">
        <v>31.475006886492075</v>
      </c>
    </row>
    <row r="66" spans="1:15" x14ac:dyDescent="0.2">
      <c r="A66" s="14">
        <v>58</v>
      </c>
      <c r="B66" s="52">
        <v>30.675061002535411</v>
      </c>
      <c r="C66" s="52">
        <v>31.187219468819009</v>
      </c>
      <c r="D66" s="52">
        <v>30.644536884298343</v>
      </c>
      <c r="E66" s="52">
        <v>28.415574732094473</v>
      </c>
      <c r="F66" s="52">
        <v>29.843286226518273</v>
      </c>
      <c r="G66" s="52">
        <v>30.792893092557602</v>
      </c>
      <c r="H66" s="52">
        <v>30.341032298818138</v>
      </c>
      <c r="I66" s="52">
        <v>30.555404803327292</v>
      </c>
      <c r="J66" s="52">
        <v>29.967969586662978</v>
      </c>
      <c r="K66" s="52">
        <v>31.064881476012168</v>
      </c>
      <c r="L66" s="52">
        <v>30.421317340447061</v>
      </c>
      <c r="M66" s="52">
        <v>29.715161381501179</v>
      </c>
      <c r="N66" s="52">
        <v>30.748711266015132</v>
      </c>
      <c r="O66" s="52">
        <v>30.508868604870315</v>
      </c>
    </row>
    <row r="67" spans="1:15" x14ac:dyDescent="0.2">
      <c r="A67" s="14">
        <v>59</v>
      </c>
      <c r="B67" s="52">
        <v>29.778843825847449</v>
      </c>
      <c r="C67" s="52">
        <v>30.209180233150775</v>
      </c>
      <c r="D67" s="52">
        <v>29.73392992511419</v>
      </c>
      <c r="E67" s="52">
        <v>27.519446074828949</v>
      </c>
      <c r="F67" s="52">
        <v>28.99143119845165</v>
      </c>
      <c r="G67" s="52">
        <v>29.919157322189658</v>
      </c>
      <c r="H67" s="52">
        <v>29.421277920343982</v>
      </c>
      <c r="I67" s="52">
        <v>29.634664398966688</v>
      </c>
      <c r="J67" s="52">
        <v>29.062947332827097</v>
      </c>
      <c r="K67" s="52">
        <v>30.157369445209149</v>
      </c>
      <c r="L67" s="52">
        <v>29.456313033242903</v>
      </c>
      <c r="M67" s="52">
        <v>28.780868800970399</v>
      </c>
      <c r="N67" s="52">
        <v>29.79855808490997</v>
      </c>
      <c r="O67" s="52">
        <v>29.542767355059379</v>
      </c>
    </row>
    <row r="68" spans="1:15" x14ac:dyDescent="0.2">
      <c r="A68" s="14">
        <v>60</v>
      </c>
      <c r="B68" s="48">
        <v>28.942994250642098</v>
      </c>
      <c r="C68" s="48">
        <v>29.231300457754269</v>
      </c>
      <c r="D68" s="48">
        <v>28.844333743994369</v>
      </c>
      <c r="E68" s="48">
        <v>26.598598893060853</v>
      </c>
      <c r="F68" s="48">
        <v>28.051015927343499</v>
      </c>
      <c r="G68" s="48">
        <v>28.978810902430663</v>
      </c>
      <c r="H68" s="48">
        <v>28.535627365728349</v>
      </c>
      <c r="I68" s="48">
        <v>28.747286246955202</v>
      </c>
      <c r="J68" s="48">
        <v>28.097934249876385</v>
      </c>
      <c r="K68" s="48">
        <v>29.209528080218554</v>
      </c>
      <c r="L68" s="48">
        <v>28.620046779543397</v>
      </c>
      <c r="M68" s="48">
        <v>27.843367958541602</v>
      </c>
      <c r="N68" s="48">
        <v>28.932647595596055</v>
      </c>
      <c r="O68" s="48">
        <v>28.663887028270825</v>
      </c>
    </row>
    <row r="69" spans="1:15" x14ac:dyDescent="0.2">
      <c r="A69" s="14">
        <v>61</v>
      </c>
      <c r="B69" s="52">
        <v>28.132345006763444</v>
      </c>
      <c r="C69" s="52">
        <v>28.274163554885337</v>
      </c>
      <c r="D69" s="52">
        <v>27.864778619541852</v>
      </c>
      <c r="E69" s="52">
        <v>25.707056753510042</v>
      </c>
      <c r="F69" s="52">
        <v>27.162558501948126</v>
      </c>
      <c r="G69" s="52">
        <v>27.997664799089005</v>
      </c>
      <c r="H69" s="52">
        <v>27.608373349566747</v>
      </c>
      <c r="I69" s="52">
        <v>27.852721753272846</v>
      </c>
      <c r="J69" s="52">
        <v>27.130606477763315</v>
      </c>
      <c r="K69" s="52">
        <v>28.274872708323876</v>
      </c>
      <c r="L69" s="52">
        <v>27.698201439853413</v>
      </c>
      <c r="M69" s="52">
        <v>26.905956497502498</v>
      </c>
      <c r="N69" s="52">
        <v>28.000688630823326</v>
      </c>
      <c r="O69" s="52">
        <v>27.714526321698944</v>
      </c>
    </row>
    <row r="70" spans="1:15" x14ac:dyDescent="0.2">
      <c r="A70" s="14">
        <v>62</v>
      </c>
      <c r="B70" s="52">
        <v>27.174384843039281</v>
      </c>
      <c r="C70" s="52">
        <v>27.39606958654424</v>
      </c>
      <c r="D70" s="52">
        <v>26.942044627209345</v>
      </c>
      <c r="E70" s="52">
        <v>24.809627339944893</v>
      </c>
      <c r="F70" s="52">
        <v>26.233281468796793</v>
      </c>
      <c r="G70" s="52">
        <v>27.087175426690209</v>
      </c>
      <c r="H70" s="52">
        <v>26.658834207967871</v>
      </c>
      <c r="I70" s="52">
        <v>26.935322707872743</v>
      </c>
      <c r="J70" s="52">
        <v>26.191326128519133</v>
      </c>
      <c r="K70" s="52">
        <v>27.336619083544218</v>
      </c>
      <c r="L70" s="52">
        <v>26.807745404225663</v>
      </c>
      <c r="M70" s="52">
        <v>26.017139472228823</v>
      </c>
      <c r="N70" s="52">
        <v>27.066815925396995</v>
      </c>
      <c r="O70" s="52">
        <v>26.730230029905343</v>
      </c>
    </row>
    <row r="71" spans="1:15" x14ac:dyDescent="0.2">
      <c r="A71" s="14">
        <v>63</v>
      </c>
      <c r="B71" s="52">
        <v>26.331320094786339</v>
      </c>
      <c r="C71" s="52">
        <v>26.472757687071276</v>
      </c>
      <c r="D71" s="52">
        <v>26.032687775005559</v>
      </c>
      <c r="E71" s="52">
        <v>23.907230273668883</v>
      </c>
      <c r="F71" s="52">
        <v>25.333834831748781</v>
      </c>
      <c r="G71" s="52">
        <v>26.169795611359849</v>
      </c>
      <c r="H71" s="52">
        <v>25.801665299994948</v>
      </c>
      <c r="I71" s="52">
        <v>26.011740847117753</v>
      </c>
      <c r="J71" s="52">
        <v>25.263868172393778</v>
      </c>
      <c r="K71" s="52">
        <v>26.491979112813524</v>
      </c>
      <c r="L71" s="52">
        <v>25.919117776665686</v>
      </c>
      <c r="M71" s="52">
        <v>25.047947971440689</v>
      </c>
      <c r="N71" s="52">
        <v>26.128563318599547</v>
      </c>
      <c r="O71" s="52">
        <v>25.763380399611385</v>
      </c>
    </row>
    <row r="72" spans="1:15" x14ac:dyDescent="0.2">
      <c r="A72" s="14">
        <v>64</v>
      </c>
      <c r="B72" s="52">
        <v>25.406054804555922</v>
      </c>
      <c r="C72" s="52">
        <v>25.598283849493356</v>
      </c>
      <c r="D72" s="52">
        <v>25.135458839335467</v>
      </c>
      <c r="E72" s="52">
        <v>23.014489342089512</v>
      </c>
      <c r="F72" s="52">
        <v>24.427049100745027</v>
      </c>
      <c r="G72" s="52">
        <v>25.232500455601343</v>
      </c>
      <c r="H72" s="52">
        <v>24.905229123293594</v>
      </c>
      <c r="I72" s="52">
        <v>25.155916973877428</v>
      </c>
      <c r="J72" s="52">
        <v>24.336102549458829</v>
      </c>
      <c r="K72" s="52">
        <v>25.508076939078471</v>
      </c>
      <c r="L72" s="52">
        <v>25.058485464749747</v>
      </c>
      <c r="M72" s="52">
        <v>24.105386866957371</v>
      </c>
      <c r="N72" s="52">
        <v>25.259949737406846</v>
      </c>
      <c r="O72" s="52">
        <v>24.801528199384297</v>
      </c>
    </row>
    <row r="73" spans="1:15" x14ac:dyDescent="0.2">
      <c r="A73" s="14">
        <v>65</v>
      </c>
      <c r="B73" s="48">
        <v>24.457617645963637</v>
      </c>
      <c r="C73" s="48">
        <v>24.683675973148006</v>
      </c>
      <c r="D73" s="48">
        <v>24.200639337606273</v>
      </c>
      <c r="E73" s="48">
        <v>22.142375610795071</v>
      </c>
      <c r="F73" s="48">
        <v>23.544410469724767</v>
      </c>
      <c r="G73" s="48">
        <v>24.290557968407914</v>
      </c>
      <c r="H73" s="48">
        <v>24.002036070063827</v>
      </c>
      <c r="I73" s="48">
        <v>24.29979529169648</v>
      </c>
      <c r="J73" s="48">
        <v>23.467509515283798</v>
      </c>
      <c r="K73" s="48">
        <v>24.630932796565638</v>
      </c>
      <c r="L73" s="48">
        <v>24.160056748798937</v>
      </c>
      <c r="M73" s="48">
        <v>23.13575725855204</v>
      </c>
      <c r="N73" s="48">
        <v>24.33526517387044</v>
      </c>
      <c r="O73" s="48">
        <v>23.979127674653849</v>
      </c>
    </row>
    <row r="74" spans="1:15" x14ac:dyDescent="0.2">
      <c r="A74" s="14">
        <v>66</v>
      </c>
      <c r="B74" s="52">
        <v>23.555662988551159</v>
      </c>
      <c r="C74" s="52">
        <v>23.715593565501425</v>
      </c>
      <c r="D74" s="52">
        <v>23.352696260213719</v>
      </c>
      <c r="E74" s="52">
        <v>21.262929282877497</v>
      </c>
      <c r="F74" s="52">
        <v>22.653046464867842</v>
      </c>
      <c r="G74" s="52">
        <v>23.372359313858031</v>
      </c>
      <c r="H74" s="52">
        <v>23.085073338918338</v>
      </c>
      <c r="I74" s="52">
        <v>23.372606056232126</v>
      </c>
      <c r="J74" s="52">
        <v>22.552104421972544</v>
      </c>
      <c r="K74" s="52">
        <v>23.804060065542711</v>
      </c>
      <c r="L74" s="52">
        <v>23.236925029334344</v>
      </c>
      <c r="M74" s="52">
        <v>22.292768291559341</v>
      </c>
      <c r="N74" s="52">
        <v>23.413477692898727</v>
      </c>
      <c r="O74" s="52">
        <v>23.121981993404457</v>
      </c>
    </row>
    <row r="75" spans="1:15" x14ac:dyDescent="0.2">
      <c r="A75" s="14">
        <v>67</v>
      </c>
      <c r="B75" s="52">
        <v>22.680188205953868</v>
      </c>
      <c r="C75" s="52">
        <v>22.85062954273856</v>
      </c>
      <c r="D75" s="52">
        <v>22.494886522839067</v>
      </c>
      <c r="E75" s="52">
        <v>20.398134858811222</v>
      </c>
      <c r="F75" s="52">
        <v>21.806222239905818</v>
      </c>
      <c r="G75" s="52">
        <v>22.480630837237239</v>
      </c>
      <c r="H75" s="52">
        <v>22.19614296280054</v>
      </c>
      <c r="I75" s="52">
        <v>22.514979306434711</v>
      </c>
      <c r="J75" s="52">
        <v>21.684732017223048</v>
      </c>
      <c r="K75" s="52">
        <v>22.894772848249119</v>
      </c>
      <c r="L75" s="52">
        <v>22.342229197745002</v>
      </c>
      <c r="M75" s="52">
        <v>21.346666317012495</v>
      </c>
      <c r="N75" s="52">
        <v>22.453765126204921</v>
      </c>
      <c r="O75" s="52">
        <v>22.278226565633201</v>
      </c>
    </row>
    <row r="76" spans="1:15" x14ac:dyDescent="0.2">
      <c r="A76" s="14">
        <v>68</v>
      </c>
      <c r="B76" s="52">
        <v>21.780955579215064</v>
      </c>
      <c r="C76" s="52">
        <v>21.92014001577423</v>
      </c>
      <c r="D76" s="52">
        <v>21.626756153498945</v>
      </c>
      <c r="E76" s="52">
        <v>19.444301559795363</v>
      </c>
      <c r="F76" s="52">
        <v>20.881709298328868</v>
      </c>
      <c r="G76" s="52">
        <v>21.643802857062074</v>
      </c>
      <c r="H76" s="52">
        <v>21.318083730225602</v>
      </c>
      <c r="I76" s="52">
        <v>21.714704640616816</v>
      </c>
      <c r="J76" s="52">
        <v>20.822410625287116</v>
      </c>
      <c r="K76" s="52">
        <v>21.964215239518701</v>
      </c>
      <c r="L76" s="52">
        <v>21.524323647080102</v>
      </c>
      <c r="M76" s="52">
        <v>20.457503709925277</v>
      </c>
      <c r="N76" s="52">
        <v>21.562825062251644</v>
      </c>
      <c r="O76" s="52">
        <v>21.382615908068832</v>
      </c>
    </row>
    <row r="77" spans="1:15" x14ac:dyDescent="0.2">
      <c r="A77" s="14">
        <v>69</v>
      </c>
      <c r="B77" s="52">
        <v>20.886829690394269</v>
      </c>
      <c r="C77" s="52">
        <v>21.063748749942373</v>
      </c>
      <c r="D77" s="52">
        <v>20.751027068617951</v>
      </c>
      <c r="E77" s="52">
        <v>18.52335071245934</v>
      </c>
      <c r="F77" s="52">
        <v>19.970242940952698</v>
      </c>
      <c r="G77" s="52">
        <v>20.749687315814182</v>
      </c>
      <c r="H77" s="52">
        <v>20.381295383797767</v>
      </c>
      <c r="I77" s="52">
        <v>20.79798772610642</v>
      </c>
      <c r="J77" s="52">
        <v>19.948456378791242</v>
      </c>
      <c r="K77" s="52">
        <v>21.054694387937023</v>
      </c>
      <c r="L77" s="52">
        <v>20.636803309926719</v>
      </c>
      <c r="M77" s="52">
        <v>19.637301040645323</v>
      </c>
      <c r="N77" s="52">
        <v>20.638864141898761</v>
      </c>
      <c r="O77" s="52">
        <v>20.478407724160888</v>
      </c>
    </row>
    <row r="78" spans="1:15" x14ac:dyDescent="0.2">
      <c r="A78" s="14">
        <v>70</v>
      </c>
      <c r="B78" s="48">
        <v>19.997658336174325</v>
      </c>
      <c r="C78" s="48">
        <v>20.210955744254044</v>
      </c>
      <c r="D78" s="48">
        <v>19.935692482652762</v>
      </c>
      <c r="E78" s="48">
        <v>17.693748235928705</v>
      </c>
      <c r="F78" s="48">
        <v>19.118352554449643</v>
      </c>
      <c r="G78" s="48">
        <v>19.92192037925367</v>
      </c>
      <c r="H78" s="48">
        <v>19.485490079349713</v>
      </c>
      <c r="I78" s="48">
        <v>19.877716251224829</v>
      </c>
      <c r="J78" s="48">
        <v>18.997781747069816</v>
      </c>
      <c r="K78" s="48">
        <v>20.183991024192789</v>
      </c>
      <c r="L78" s="48">
        <v>19.779256693625037</v>
      </c>
      <c r="M78" s="48">
        <v>18.70663908789404</v>
      </c>
      <c r="N78" s="48">
        <v>19.795221782752012</v>
      </c>
      <c r="O78" s="48">
        <v>19.600320204552414</v>
      </c>
    </row>
    <row r="79" spans="1:15" x14ac:dyDescent="0.2">
      <c r="A79" s="14">
        <v>71</v>
      </c>
      <c r="B79" s="52">
        <v>19.160547920402948</v>
      </c>
      <c r="C79" s="52">
        <v>19.294748964373969</v>
      </c>
      <c r="D79" s="52">
        <v>19.083331898869137</v>
      </c>
      <c r="E79" s="52">
        <v>16.880170952931515</v>
      </c>
      <c r="F79" s="52">
        <v>18.163818616853671</v>
      </c>
      <c r="G79" s="52">
        <v>19.063733272829371</v>
      </c>
      <c r="H79" s="52">
        <v>18.530284252872711</v>
      </c>
      <c r="I79" s="52">
        <v>18.991327209494877</v>
      </c>
      <c r="J79" s="52">
        <v>18.047704634238439</v>
      </c>
      <c r="K79" s="52">
        <v>19.36533736870479</v>
      </c>
      <c r="L79" s="52">
        <v>19.062601556238022</v>
      </c>
      <c r="M79" s="52">
        <v>17.877459783011105</v>
      </c>
      <c r="N79" s="52">
        <v>18.824635230591575</v>
      </c>
      <c r="O79" s="52">
        <v>18.695110875542746</v>
      </c>
    </row>
    <row r="80" spans="1:15" x14ac:dyDescent="0.2">
      <c r="A80" s="14">
        <v>72</v>
      </c>
      <c r="B80" s="52">
        <v>18.251305042566045</v>
      </c>
      <c r="C80" s="52">
        <v>18.438494620865928</v>
      </c>
      <c r="D80" s="52">
        <v>18.275546781021507</v>
      </c>
      <c r="E80" s="52">
        <v>16.030734798845842</v>
      </c>
      <c r="F80" s="52">
        <v>17.233682105120728</v>
      </c>
      <c r="G80" s="52">
        <v>18.195755081960513</v>
      </c>
      <c r="H80" s="52">
        <v>17.714527853731429</v>
      </c>
      <c r="I80" s="52">
        <v>18.093302979371735</v>
      </c>
      <c r="J80" s="52">
        <v>17.22710924181888</v>
      </c>
      <c r="K80" s="52">
        <v>18.456837782053348</v>
      </c>
      <c r="L80" s="52">
        <v>18.179439331572329</v>
      </c>
      <c r="M80" s="52">
        <v>17.011338517857109</v>
      </c>
      <c r="N80" s="52">
        <v>18.102749424647772</v>
      </c>
      <c r="O80" s="52">
        <v>17.806623301746278</v>
      </c>
    </row>
    <row r="81" spans="1:15" x14ac:dyDescent="0.2">
      <c r="A81" s="14">
        <v>73</v>
      </c>
      <c r="B81" s="52">
        <v>17.434345951954015</v>
      </c>
      <c r="C81" s="52">
        <v>17.624777575311501</v>
      </c>
      <c r="D81" s="52">
        <v>17.441859210506404</v>
      </c>
      <c r="E81" s="52">
        <v>15.2498136575653</v>
      </c>
      <c r="F81" s="52">
        <v>16.313492989564864</v>
      </c>
      <c r="G81" s="52">
        <v>17.377327600971654</v>
      </c>
      <c r="H81" s="52">
        <v>16.934836083289213</v>
      </c>
      <c r="I81" s="52">
        <v>17.220352578247159</v>
      </c>
      <c r="J81" s="52">
        <v>16.351479216099282</v>
      </c>
      <c r="K81" s="52">
        <v>17.654919982141863</v>
      </c>
      <c r="L81" s="52">
        <v>17.289849569396356</v>
      </c>
      <c r="M81" s="52">
        <v>16.237715052806308</v>
      </c>
      <c r="N81" s="52">
        <v>17.283290444387745</v>
      </c>
      <c r="O81" s="52">
        <v>16.904770503835575</v>
      </c>
    </row>
    <row r="82" spans="1:15" x14ac:dyDescent="0.2">
      <c r="A82" s="14">
        <v>74</v>
      </c>
      <c r="B82" s="52">
        <v>16.567542545682119</v>
      </c>
      <c r="C82" s="52">
        <v>16.808117293520223</v>
      </c>
      <c r="D82" s="52">
        <v>16.59027192457409</v>
      </c>
      <c r="E82" s="52">
        <v>14.391254323448715</v>
      </c>
      <c r="F82" s="52">
        <v>15.448882484338531</v>
      </c>
      <c r="G82" s="52">
        <v>16.51687371802149</v>
      </c>
      <c r="H82" s="52">
        <v>16.138469498319608</v>
      </c>
      <c r="I82" s="52">
        <v>16.449263847148838</v>
      </c>
      <c r="J82" s="52">
        <v>15.478518717925999</v>
      </c>
      <c r="K82" s="52">
        <v>16.7361670759134</v>
      </c>
      <c r="L82" s="52">
        <v>16.405342945626082</v>
      </c>
      <c r="M82" s="52">
        <v>15.336384112698511</v>
      </c>
      <c r="N82" s="52">
        <v>16.347655891921352</v>
      </c>
      <c r="O82" s="52">
        <v>15.933425124802975</v>
      </c>
    </row>
    <row r="83" spans="1:15" x14ac:dyDescent="0.2">
      <c r="A83" s="14">
        <v>75</v>
      </c>
      <c r="B83" s="48">
        <v>15.699787446990417</v>
      </c>
      <c r="C83" s="48">
        <v>16.042978208755983</v>
      </c>
      <c r="D83" s="48">
        <v>15.786028826769032</v>
      </c>
      <c r="E83" s="48">
        <v>13.693363293475443</v>
      </c>
      <c r="F83" s="48">
        <v>14.728693106413189</v>
      </c>
      <c r="G83" s="48">
        <v>15.702527681033329</v>
      </c>
      <c r="H83" s="48">
        <v>15.3545832219682</v>
      </c>
      <c r="I83" s="48">
        <v>15.655207316252588</v>
      </c>
      <c r="J83" s="48">
        <v>14.666328551862666</v>
      </c>
      <c r="K83" s="48">
        <v>15.930236733225769</v>
      </c>
      <c r="L83" s="48">
        <v>15.50527180182897</v>
      </c>
      <c r="M83" s="48">
        <v>14.53804370257985</v>
      </c>
      <c r="N83" s="48">
        <v>15.515800782021314</v>
      </c>
      <c r="O83" s="48">
        <v>15.019405209063716</v>
      </c>
    </row>
    <row r="84" spans="1:15" x14ac:dyDescent="0.2">
      <c r="A84" s="14">
        <v>76</v>
      </c>
      <c r="B84" s="52">
        <v>14.847466560602241</v>
      </c>
      <c r="C84" s="52">
        <v>15.210168223302166</v>
      </c>
      <c r="D84" s="52">
        <v>15.014808414681779</v>
      </c>
      <c r="E84" s="52">
        <v>12.79225264254889</v>
      </c>
      <c r="F84" s="52">
        <v>13.940609812253385</v>
      </c>
      <c r="G84" s="52">
        <v>14.798746210660124</v>
      </c>
      <c r="H84" s="52">
        <v>14.449325784488224</v>
      </c>
      <c r="I84" s="52">
        <v>14.72731813727065</v>
      </c>
      <c r="J84" s="52">
        <v>13.814103540757378</v>
      </c>
      <c r="K84" s="52">
        <v>15.027455353546749</v>
      </c>
      <c r="L84" s="52">
        <v>14.800942182160576</v>
      </c>
      <c r="M84" s="52">
        <v>13.739848463802923</v>
      </c>
      <c r="N84" s="52">
        <v>14.686434881817013</v>
      </c>
      <c r="O84" s="52">
        <v>14.207968913077531</v>
      </c>
    </row>
    <row r="85" spans="1:15" x14ac:dyDescent="0.2">
      <c r="A85" s="14">
        <v>77</v>
      </c>
      <c r="B85" s="52">
        <v>13.967147052578767</v>
      </c>
      <c r="C85" s="52">
        <v>14.354831057455957</v>
      </c>
      <c r="D85" s="52">
        <v>14.28174712839188</v>
      </c>
      <c r="E85" s="52">
        <v>11.965243185211719</v>
      </c>
      <c r="F85" s="52">
        <v>13.060922176301688</v>
      </c>
      <c r="G85" s="52">
        <v>13.96176123260576</v>
      </c>
      <c r="H85" s="52">
        <v>13.53817157715835</v>
      </c>
      <c r="I85" s="52">
        <v>13.853200319284744</v>
      </c>
      <c r="J85" s="52">
        <v>13.011658505328143</v>
      </c>
      <c r="K85" s="52">
        <v>14.085006507124435</v>
      </c>
      <c r="L85" s="52">
        <v>13.87782896808617</v>
      </c>
      <c r="M85" s="52">
        <v>12.965741612948376</v>
      </c>
      <c r="N85" s="52">
        <v>13.841139733309021</v>
      </c>
      <c r="O85" s="52">
        <v>13.454959343943791</v>
      </c>
    </row>
    <row r="86" spans="1:15" x14ac:dyDescent="0.2">
      <c r="A86" s="14">
        <v>78</v>
      </c>
      <c r="B86" s="52">
        <v>13.2243549050614</v>
      </c>
      <c r="C86" s="52">
        <v>13.559990717099399</v>
      </c>
      <c r="D86" s="52">
        <v>13.45088082621173</v>
      </c>
      <c r="E86" s="52">
        <v>11.330270925359153</v>
      </c>
      <c r="F86" s="52">
        <v>12.269229343404534</v>
      </c>
      <c r="G86" s="52">
        <v>13.180473844020963</v>
      </c>
      <c r="H86" s="52">
        <v>12.770225910472032</v>
      </c>
      <c r="I86" s="52">
        <v>12.998433330514324</v>
      </c>
      <c r="J86" s="52">
        <v>12.31502303837906</v>
      </c>
      <c r="K86" s="52">
        <v>13.234468986813104</v>
      </c>
      <c r="L86" s="52">
        <v>13.108923902275761</v>
      </c>
      <c r="M86" s="52">
        <v>12.299645406152349</v>
      </c>
      <c r="N86" s="52">
        <v>13.179279219637129</v>
      </c>
      <c r="O86" s="52">
        <v>12.715797451539974</v>
      </c>
    </row>
    <row r="87" spans="1:15" x14ac:dyDescent="0.2">
      <c r="A87" s="14">
        <v>79</v>
      </c>
      <c r="B87" s="52">
        <v>12.477345497723304</v>
      </c>
      <c r="C87" s="52">
        <v>12.765989877494411</v>
      </c>
      <c r="D87" s="52">
        <v>12.745691357761839</v>
      </c>
      <c r="E87" s="52">
        <v>10.531689912864369</v>
      </c>
      <c r="F87" s="52">
        <v>11.522331049714307</v>
      </c>
      <c r="G87" s="52">
        <v>12.547359163196973</v>
      </c>
      <c r="H87" s="52">
        <v>11.934190622686605</v>
      </c>
      <c r="I87" s="52">
        <v>12.2802250678078</v>
      </c>
      <c r="J87" s="52">
        <v>11.512478052395194</v>
      </c>
      <c r="K87" s="52">
        <v>12.506301330998756</v>
      </c>
      <c r="L87" s="52">
        <v>12.394193673820459</v>
      </c>
      <c r="M87" s="52">
        <v>11.493082216089272</v>
      </c>
      <c r="N87" s="52">
        <v>12.467444656447064</v>
      </c>
      <c r="O87" s="52">
        <v>11.968247915521282</v>
      </c>
    </row>
    <row r="88" spans="1:15" x14ac:dyDescent="0.2">
      <c r="A88" s="14">
        <v>80</v>
      </c>
      <c r="B88" s="48">
        <v>11.712162788748699</v>
      </c>
      <c r="C88" s="48">
        <v>11.982538819061483</v>
      </c>
      <c r="D88" s="48">
        <v>11.895169492498317</v>
      </c>
      <c r="E88" s="48">
        <v>9.7187050388096452</v>
      </c>
      <c r="F88" s="48">
        <v>10.703189717804424</v>
      </c>
      <c r="G88" s="48">
        <v>11.734346999432846</v>
      </c>
      <c r="H88" s="48">
        <v>11.291296879182429</v>
      </c>
      <c r="I88" s="48">
        <v>11.433869757770346</v>
      </c>
      <c r="J88" s="48">
        <v>10.773845753974785</v>
      </c>
      <c r="K88" s="48">
        <v>11.836825537835933</v>
      </c>
      <c r="L88" s="48">
        <v>11.563908684624082</v>
      </c>
      <c r="M88" s="48">
        <v>10.746671194545772</v>
      </c>
      <c r="N88" s="48">
        <v>11.635802611754642</v>
      </c>
      <c r="O88" s="48">
        <v>11.226930199330033</v>
      </c>
    </row>
    <row r="89" spans="1:15" x14ac:dyDescent="0.2">
      <c r="A89" s="14">
        <v>81</v>
      </c>
      <c r="B89" s="52">
        <v>10.951539727331372</v>
      </c>
      <c r="C89" s="52">
        <v>11.225292238962835</v>
      </c>
      <c r="D89" s="52">
        <v>11.130250936414788</v>
      </c>
      <c r="E89" s="52">
        <v>9.0134496171637704</v>
      </c>
      <c r="F89" s="52">
        <v>10.051025730911395</v>
      </c>
      <c r="G89" s="52">
        <v>10.969129590852551</v>
      </c>
      <c r="H89" s="52">
        <v>10.537205958239026</v>
      </c>
      <c r="I89" s="52">
        <v>10.697817738771516</v>
      </c>
      <c r="J89" s="52">
        <v>10.040142727223071</v>
      </c>
      <c r="K89" s="52">
        <v>11.111826227761988</v>
      </c>
      <c r="L89" s="52">
        <v>10.907180314457287</v>
      </c>
      <c r="M89" s="52">
        <v>10.044035292090028</v>
      </c>
      <c r="N89" s="52">
        <v>11.035037532534579</v>
      </c>
      <c r="O89" s="52">
        <v>10.427970390482136</v>
      </c>
    </row>
    <row r="90" spans="1:15" x14ac:dyDescent="0.2">
      <c r="A90" s="14">
        <v>82</v>
      </c>
      <c r="B90" s="52">
        <v>10.257680280506051</v>
      </c>
      <c r="C90" s="52">
        <v>10.435299063447719</v>
      </c>
      <c r="D90" s="52">
        <v>10.315778137732705</v>
      </c>
      <c r="E90" s="52">
        <v>8.5652111506325301</v>
      </c>
      <c r="F90" s="52">
        <v>9.4472473223684172</v>
      </c>
      <c r="G90" s="52">
        <v>10.339354212925922</v>
      </c>
      <c r="H90" s="52">
        <v>9.8456615013618229</v>
      </c>
      <c r="I90" s="52">
        <v>9.9204527762554076</v>
      </c>
      <c r="J90" s="52">
        <v>9.3055864352037165</v>
      </c>
      <c r="K90" s="52">
        <v>10.292346108361018</v>
      </c>
      <c r="L90" s="52">
        <v>10.274184154261826</v>
      </c>
      <c r="M90" s="52">
        <v>9.4448346744350147</v>
      </c>
      <c r="N90" s="52">
        <v>10.292338313519142</v>
      </c>
      <c r="O90" s="52">
        <v>9.8113954538386885</v>
      </c>
    </row>
    <row r="91" spans="1:15" x14ac:dyDescent="0.2">
      <c r="A91" s="14">
        <v>83</v>
      </c>
      <c r="B91" s="52">
        <v>9.57776836435003</v>
      </c>
      <c r="C91" s="52">
        <v>9.7603758685033384</v>
      </c>
      <c r="D91" s="52">
        <v>9.7584371428260805</v>
      </c>
      <c r="E91" s="52">
        <v>7.7871992208325995</v>
      </c>
      <c r="F91" s="52">
        <v>8.6834183176796653</v>
      </c>
      <c r="G91" s="52">
        <v>9.5866259418371484</v>
      </c>
      <c r="H91" s="52">
        <v>9.1484508321147082</v>
      </c>
      <c r="I91" s="52">
        <v>9.3744610769543417</v>
      </c>
      <c r="J91" s="52">
        <v>8.8932632573989689</v>
      </c>
      <c r="K91" s="52">
        <v>9.5921794721639575</v>
      </c>
      <c r="L91" s="52">
        <v>9.4551875645259322</v>
      </c>
      <c r="M91" s="52">
        <v>8.7438263627169661</v>
      </c>
      <c r="N91" s="52">
        <v>9.4867960956315773</v>
      </c>
      <c r="O91" s="52">
        <v>9.1179434523189755</v>
      </c>
    </row>
    <row r="92" spans="1:15" x14ac:dyDescent="0.2">
      <c r="A92" s="14">
        <v>84</v>
      </c>
      <c r="B92" s="52">
        <v>8.9049949103174466</v>
      </c>
      <c r="C92" s="52">
        <v>9.0414011162307837</v>
      </c>
      <c r="D92" s="52">
        <v>9.1770647698110146</v>
      </c>
      <c r="E92" s="52">
        <v>7.1308366225559752</v>
      </c>
      <c r="F92" s="52">
        <v>7.8973638946124671</v>
      </c>
      <c r="G92" s="52">
        <v>8.9910045832278076</v>
      </c>
      <c r="H92" s="52">
        <v>8.6354748199943003</v>
      </c>
      <c r="I92" s="52">
        <v>8.5145400015463952</v>
      </c>
      <c r="J92" s="52">
        <v>8.1559110643662471</v>
      </c>
      <c r="K92" s="52">
        <v>8.9837702554666006</v>
      </c>
      <c r="L92" s="52">
        <v>8.8389813172913279</v>
      </c>
      <c r="M92" s="52">
        <v>7.9855808015063188</v>
      </c>
      <c r="N92" s="52">
        <v>8.7410194646734904</v>
      </c>
      <c r="O92" s="52">
        <v>8.4891779394957911</v>
      </c>
    </row>
    <row r="93" spans="1:15" x14ac:dyDescent="0.2">
      <c r="A93" s="14">
        <v>85</v>
      </c>
      <c r="B93" s="48">
        <v>8.3088832375287822</v>
      </c>
      <c r="C93" s="48">
        <v>8.2266034274990716</v>
      </c>
      <c r="D93" s="48">
        <v>8.6282751137934692</v>
      </c>
      <c r="E93" s="48">
        <v>6.6994044301077196</v>
      </c>
      <c r="F93" s="48">
        <v>7.346927446218749</v>
      </c>
      <c r="G93" s="48">
        <v>8.3917599617872316</v>
      </c>
      <c r="H93" s="48">
        <v>7.9302608398841157</v>
      </c>
      <c r="I93" s="48">
        <v>7.8709162729371016</v>
      </c>
      <c r="J93" s="48">
        <v>7.7041340146859634</v>
      </c>
      <c r="K93" s="48">
        <v>8.3011740154431237</v>
      </c>
      <c r="L93" s="48">
        <v>8.0633485276220362</v>
      </c>
      <c r="M93" s="48">
        <v>7.4051266281394161</v>
      </c>
      <c r="N93" s="48">
        <v>8.1576270837407137</v>
      </c>
      <c r="O93" s="48">
        <v>7.9449364125542745</v>
      </c>
    </row>
    <row r="94" spans="1:15" x14ac:dyDescent="0.2">
      <c r="A94" s="14">
        <v>86</v>
      </c>
      <c r="B94" s="52">
        <v>7.7054895399984771</v>
      </c>
      <c r="C94" s="52">
        <v>7.5504486997294649</v>
      </c>
      <c r="D94" s="52">
        <v>8.014443664999936</v>
      </c>
      <c r="E94" s="52">
        <v>6.1728254718992561</v>
      </c>
      <c r="F94" s="52">
        <v>6.7873117536325127</v>
      </c>
      <c r="G94" s="52">
        <v>7.6686638200955564</v>
      </c>
      <c r="H94" s="52">
        <v>7.2828595014158202</v>
      </c>
      <c r="I94" s="52">
        <v>7.2305666000674398</v>
      </c>
      <c r="J94" s="52">
        <v>7.0832379322810297</v>
      </c>
      <c r="K94" s="52">
        <v>7.8305906135631318</v>
      </c>
      <c r="L94" s="52">
        <v>7.4374244980762949</v>
      </c>
      <c r="M94" s="52">
        <v>6.8139828100687234</v>
      </c>
      <c r="N94" s="52">
        <v>7.6931254812050991</v>
      </c>
      <c r="O94" s="52">
        <v>7.6153997292570983</v>
      </c>
    </row>
    <row r="95" spans="1:15" x14ac:dyDescent="0.2">
      <c r="A95" s="14">
        <v>87</v>
      </c>
      <c r="B95" s="52">
        <v>7.0238982930843266</v>
      </c>
      <c r="C95" s="52">
        <v>6.8225391986293653</v>
      </c>
      <c r="D95" s="52">
        <v>7.4247148480853689</v>
      </c>
      <c r="E95" s="52">
        <v>5.717199485648063</v>
      </c>
      <c r="F95" s="52">
        <v>6.3832654743559747</v>
      </c>
      <c r="G95" s="52">
        <v>7.086469380162475</v>
      </c>
      <c r="H95" s="52">
        <v>6.5799105070177681</v>
      </c>
      <c r="I95" s="52">
        <v>6.858744797340921</v>
      </c>
      <c r="J95" s="52">
        <v>6.6157631699939126</v>
      </c>
      <c r="K95" s="52">
        <v>7.2381188429664141</v>
      </c>
      <c r="L95" s="52">
        <v>6.820840014377576</v>
      </c>
      <c r="M95" s="52">
        <v>6.3014594240813828</v>
      </c>
      <c r="N95" s="52">
        <v>7.0316255038500444</v>
      </c>
      <c r="O95" s="52">
        <v>6.8725828520013312</v>
      </c>
    </row>
    <row r="96" spans="1:15" x14ac:dyDescent="0.2">
      <c r="A96" s="14">
        <v>88</v>
      </c>
      <c r="B96" s="52">
        <v>6.3981952083142346</v>
      </c>
      <c r="C96" s="52">
        <v>6.2795652580216874</v>
      </c>
      <c r="D96" s="52">
        <v>6.8669037830746316</v>
      </c>
      <c r="E96" s="52">
        <v>5.2579764273368284</v>
      </c>
      <c r="F96" s="52">
        <v>5.9529305787176545</v>
      </c>
      <c r="G96" s="52">
        <v>6.3300027017819271</v>
      </c>
      <c r="H96" s="52">
        <v>6.0275490789871995</v>
      </c>
      <c r="I96" s="52">
        <v>6.3793022424116526</v>
      </c>
      <c r="J96" s="52">
        <v>5.9962016396806233</v>
      </c>
      <c r="K96" s="52">
        <v>6.7875095238930552</v>
      </c>
      <c r="L96" s="52">
        <v>6.5062323050932163</v>
      </c>
      <c r="M96" s="52">
        <v>5.901610398986354</v>
      </c>
      <c r="N96" s="52">
        <v>6.3746430357808999</v>
      </c>
      <c r="O96" s="52">
        <v>6.4402962463889786</v>
      </c>
    </row>
    <row r="97" spans="1:15" x14ac:dyDescent="0.2">
      <c r="A97" s="14">
        <v>89</v>
      </c>
      <c r="B97" s="52">
        <v>5.8310402482529238</v>
      </c>
      <c r="C97" s="52">
        <v>5.8190074067592361</v>
      </c>
      <c r="D97" s="52">
        <v>6.3437156824298997</v>
      </c>
      <c r="E97" s="52">
        <v>4.9005697661461269</v>
      </c>
      <c r="F97" s="52">
        <v>5.4358469399325031</v>
      </c>
      <c r="G97" s="52">
        <v>5.7683487695850797</v>
      </c>
      <c r="H97" s="52">
        <v>5.4795648567047435</v>
      </c>
      <c r="I97" s="52">
        <v>5.9654653832642586</v>
      </c>
      <c r="J97" s="52">
        <v>5.7913339344295496</v>
      </c>
      <c r="K97" s="52">
        <v>6.1544323237505179</v>
      </c>
      <c r="L97" s="52">
        <v>5.9381411450100323</v>
      </c>
      <c r="M97" s="52">
        <v>5.3496702477501987</v>
      </c>
      <c r="N97" s="52">
        <v>5.8413202862868587</v>
      </c>
      <c r="O97" s="52">
        <v>5.9516128853186627</v>
      </c>
    </row>
    <row r="98" spans="1:15" x14ac:dyDescent="0.2">
      <c r="A98" s="14">
        <v>90</v>
      </c>
      <c r="B98" s="48">
        <v>5.1705421854621187</v>
      </c>
      <c r="C98" s="48">
        <v>5.335489922696631</v>
      </c>
      <c r="D98" s="48">
        <v>5.9484587932757345</v>
      </c>
      <c r="E98" s="48">
        <v>4.4173571053575715</v>
      </c>
      <c r="F98" s="48">
        <v>5.0475544666762744</v>
      </c>
      <c r="G98" s="48">
        <v>5.3086922331322679</v>
      </c>
      <c r="H98" s="48">
        <v>5.0713757810360525</v>
      </c>
      <c r="I98" s="48">
        <v>5.4676271361725028</v>
      </c>
      <c r="J98" s="48">
        <v>5.4980222831141035</v>
      </c>
      <c r="K98" s="48">
        <v>5.5982520043390513</v>
      </c>
      <c r="L98" s="48">
        <v>5.3775868941017517</v>
      </c>
      <c r="M98" s="48">
        <v>4.9186982234862224</v>
      </c>
      <c r="N98" s="48">
        <v>5.2260137141080731</v>
      </c>
      <c r="O98" s="48">
        <v>5.4034040084113686</v>
      </c>
    </row>
    <row r="99" spans="1:15" x14ac:dyDescent="0.2">
      <c r="A99" s="14">
        <v>91</v>
      </c>
      <c r="B99" s="52">
        <v>4.9524795549745964</v>
      </c>
      <c r="C99" s="52">
        <v>4.718371098264007</v>
      </c>
      <c r="D99" s="52">
        <v>5.5838108140510458</v>
      </c>
      <c r="E99" s="52">
        <v>4.1317119368384576</v>
      </c>
      <c r="F99" s="52">
        <v>4.6146355992114456</v>
      </c>
      <c r="G99" s="52">
        <v>4.8675717178546609</v>
      </c>
      <c r="H99" s="52">
        <v>4.6751565065276672</v>
      </c>
      <c r="I99" s="52">
        <v>5.0094987953529344</v>
      </c>
      <c r="J99" s="52">
        <v>5.2002025538575696</v>
      </c>
      <c r="K99" s="52">
        <v>5.2195401382195552</v>
      </c>
      <c r="L99" s="52">
        <v>4.9514206463490167</v>
      </c>
      <c r="M99" s="52">
        <v>4.4467187659153931</v>
      </c>
      <c r="N99" s="52">
        <v>4.6801651821304713</v>
      </c>
      <c r="O99" s="52">
        <v>4.9071783928371939</v>
      </c>
    </row>
    <row r="100" spans="1:15" x14ac:dyDescent="0.2">
      <c r="A100" s="14">
        <v>92</v>
      </c>
      <c r="B100" s="52">
        <v>4.3335981605100855</v>
      </c>
      <c r="C100" s="52">
        <v>4.1232888941086729</v>
      </c>
      <c r="D100" s="52">
        <v>4.9974447343041186</v>
      </c>
      <c r="E100" s="52">
        <v>3.6986478028502749</v>
      </c>
      <c r="F100" s="52">
        <v>4.4659395162896747</v>
      </c>
      <c r="G100" s="52">
        <v>4.4896590841959778</v>
      </c>
      <c r="H100" s="52">
        <v>4.2812209703291408</v>
      </c>
      <c r="I100" s="52">
        <v>4.5146613677082668</v>
      </c>
      <c r="J100" s="52">
        <v>4.6004056348318922</v>
      </c>
      <c r="K100" s="52">
        <v>4.5552090778601553</v>
      </c>
      <c r="L100" s="52">
        <v>4.3782692014783748</v>
      </c>
      <c r="M100" s="52">
        <v>4.1440189012361337</v>
      </c>
      <c r="N100" s="52">
        <v>4.1983674774359017</v>
      </c>
      <c r="O100" s="52">
        <v>4.4334086486983519</v>
      </c>
    </row>
    <row r="101" spans="1:15" x14ac:dyDescent="0.2">
      <c r="A101" s="14">
        <v>93</v>
      </c>
      <c r="B101" s="52">
        <v>4.1210316616286002</v>
      </c>
      <c r="C101" s="52">
        <v>3.5720139607396644</v>
      </c>
      <c r="D101" s="52">
        <v>4.5676865826225379</v>
      </c>
      <c r="E101" s="52">
        <v>3.2631780879879733</v>
      </c>
      <c r="F101" s="52">
        <v>4.052451698276176</v>
      </c>
      <c r="G101" s="52">
        <v>4.0657831396755419</v>
      </c>
      <c r="H101" s="52">
        <v>3.9047556469962692</v>
      </c>
      <c r="I101" s="52">
        <v>3.9789787094251814</v>
      </c>
      <c r="J101" s="52">
        <v>3.9717672086961961</v>
      </c>
      <c r="K101" s="52">
        <v>3.990219385445597</v>
      </c>
      <c r="L101" s="52">
        <v>3.8126353520439524</v>
      </c>
      <c r="M101" s="52">
        <v>3.7934480123475236</v>
      </c>
      <c r="N101" s="52">
        <v>3.9252142649088526</v>
      </c>
      <c r="O101" s="52">
        <v>3.8289469485674599</v>
      </c>
    </row>
    <row r="102" spans="1:15" x14ac:dyDescent="0.2">
      <c r="A102" s="14">
        <v>94</v>
      </c>
      <c r="B102" s="52">
        <v>3.8116996041386302</v>
      </c>
      <c r="C102" s="52">
        <v>3.2930686518927939</v>
      </c>
      <c r="D102" s="52">
        <v>3.9161045309117579</v>
      </c>
      <c r="E102" s="52">
        <v>3.2070668035754872</v>
      </c>
      <c r="F102" s="52">
        <v>3.6741307454745074</v>
      </c>
      <c r="G102" s="52">
        <v>3.6327277392892268</v>
      </c>
      <c r="H102" s="52">
        <v>3.4748943899976061</v>
      </c>
      <c r="I102" s="52">
        <v>3.670717730534931</v>
      </c>
      <c r="J102" s="52">
        <v>3.4818008152114408</v>
      </c>
      <c r="K102" s="52">
        <v>3.5717815811292146</v>
      </c>
      <c r="L102" s="52">
        <v>3.3550551757704477</v>
      </c>
      <c r="M102" s="52">
        <v>3.4294241802491139</v>
      </c>
      <c r="N102" s="52">
        <v>3.725264312186833</v>
      </c>
      <c r="O102" s="52">
        <v>3.5628880080941436</v>
      </c>
    </row>
    <row r="103" spans="1:15" x14ac:dyDescent="0.2">
      <c r="A103" s="14">
        <v>95</v>
      </c>
      <c r="B103" s="48">
        <v>3.3441601951292292</v>
      </c>
      <c r="C103" s="48">
        <v>3.0539071923396532</v>
      </c>
      <c r="D103" s="48">
        <v>3.4745639742642309</v>
      </c>
      <c r="E103" s="48">
        <v>2.8448844143300436</v>
      </c>
      <c r="F103" s="48">
        <v>3.0888412951344932</v>
      </c>
      <c r="G103" s="48">
        <v>3.1600185468923638</v>
      </c>
      <c r="H103" s="48">
        <v>3.0360764959636968</v>
      </c>
      <c r="I103" s="48">
        <v>3.2789597003093016</v>
      </c>
      <c r="J103" s="48">
        <v>2.9109861491941778</v>
      </c>
      <c r="K103" s="48">
        <v>3.3043707001113627</v>
      </c>
      <c r="L103" s="48">
        <v>3.1293074268268404</v>
      </c>
      <c r="M103" s="48">
        <v>2.9850046282273945</v>
      </c>
      <c r="N103" s="48">
        <v>3.1357524973742485</v>
      </c>
      <c r="O103" s="48">
        <v>3.0422965658827925</v>
      </c>
    </row>
    <row r="104" spans="1:15" x14ac:dyDescent="0.2">
      <c r="A104" s="14">
        <v>96</v>
      </c>
      <c r="B104" s="52">
        <v>2.8227652991367838</v>
      </c>
      <c r="C104" s="52">
        <v>2.6536503937142197</v>
      </c>
      <c r="D104" s="52">
        <v>2.928052529833189</v>
      </c>
      <c r="E104" s="52">
        <v>2.3671953900555858</v>
      </c>
      <c r="F104" s="52">
        <v>2.6641393607199357</v>
      </c>
      <c r="G104" s="52">
        <v>2.7880784815752842</v>
      </c>
      <c r="H104" s="52">
        <v>2.5670282569098921</v>
      </c>
      <c r="I104" s="52">
        <v>2.7764178689765613</v>
      </c>
      <c r="J104" s="52">
        <v>2.4094541716490747</v>
      </c>
      <c r="K104" s="52">
        <v>2.8956815131589488</v>
      </c>
      <c r="L104" s="52">
        <v>2.7580548549810846</v>
      </c>
      <c r="M104" s="52">
        <v>2.5175056199904073</v>
      </c>
      <c r="N104" s="52">
        <v>2.7786189601484552</v>
      </c>
      <c r="O104" s="52">
        <v>2.5637932973459288</v>
      </c>
    </row>
    <row r="105" spans="1:15" x14ac:dyDescent="0.2">
      <c r="A105" s="14">
        <v>97</v>
      </c>
      <c r="B105" s="52">
        <v>2.1552287034600806</v>
      </c>
      <c r="C105" s="52">
        <v>2.3189023818173764</v>
      </c>
      <c r="D105" s="52">
        <v>2.4604844014066813</v>
      </c>
      <c r="E105" s="52">
        <v>1.8770203445933342</v>
      </c>
      <c r="F105" s="52">
        <v>2.2937071747475537</v>
      </c>
      <c r="G105" s="52">
        <v>2.3493052789428059</v>
      </c>
      <c r="H105" s="52">
        <v>2.2657042540066881</v>
      </c>
      <c r="I105" s="52">
        <v>2.3347870128728507</v>
      </c>
      <c r="J105" s="52">
        <v>2.2684061531473585</v>
      </c>
      <c r="K105" s="52">
        <v>2.4368974469099767</v>
      </c>
      <c r="L105" s="52">
        <v>2.4136191677175289</v>
      </c>
      <c r="M105" s="52">
        <v>2.0595220552117106</v>
      </c>
      <c r="N105" s="52">
        <v>2.3382797573779004</v>
      </c>
      <c r="O105" s="52">
        <v>2.1868252361673415</v>
      </c>
    </row>
    <row r="106" spans="1:15" x14ac:dyDescent="0.2">
      <c r="A106" s="14">
        <v>98</v>
      </c>
      <c r="B106" s="52">
        <v>1.5929494667026201</v>
      </c>
      <c r="C106" s="52">
        <v>1.6512761158219558</v>
      </c>
      <c r="D106" s="52">
        <v>1.9858872183268068</v>
      </c>
      <c r="E106" s="52">
        <v>1.5966371658845879</v>
      </c>
      <c r="F106" s="52">
        <v>1.7808869012221979</v>
      </c>
      <c r="G106" s="52">
        <v>1.6073478760045927</v>
      </c>
      <c r="H106" s="52">
        <v>1.5758628921980835</v>
      </c>
      <c r="I106" s="52">
        <v>1.6884533587769366</v>
      </c>
      <c r="J106" s="52">
        <v>1.5095313271404105</v>
      </c>
      <c r="K106" s="52">
        <v>1.6155531501864016</v>
      </c>
      <c r="L106" s="52">
        <v>1.6223776223776225</v>
      </c>
      <c r="M106" s="52">
        <v>1.7613069800569803</v>
      </c>
      <c r="N106" s="52">
        <v>1.7467863701285451</v>
      </c>
      <c r="O106" s="52">
        <v>1.7491003148897886</v>
      </c>
    </row>
    <row r="107" spans="1:15" x14ac:dyDescent="0.2">
      <c r="A107" s="14">
        <v>99</v>
      </c>
      <c r="B107" s="52">
        <v>1.061974391491038</v>
      </c>
      <c r="C107" s="52">
        <v>1.1861359354049887</v>
      </c>
      <c r="D107" s="52">
        <v>1.1059494190956609</v>
      </c>
      <c r="E107" s="52">
        <v>1.0235319124376931</v>
      </c>
      <c r="F107" s="52">
        <v>1.0867703403200362</v>
      </c>
      <c r="G107" s="52">
        <v>1.0141287284144427</v>
      </c>
      <c r="H107" s="52">
        <v>0.95347039486526786</v>
      </c>
      <c r="I107" s="52">
        <v>1.2598520538080435</v>
      </c>
      <c r="J107" s="52">
        <v>0.97952454514415699</v>
      </c>
      <c r="K107" s="52">
        <v>0.88263865022157173</v>
      </c>
      <c r="L107" s="52">
        <v>1.1212121212121211</v>
      </c>
      <c r="M107" s="52">
        <v>1.0868055555555558</v>
      </c>
      <c r="N107" s="52">
        <v>0.97347480106100792</v>
      </c>
      <c r="O107" s="52">
        <v>1.1798245614035088</v>
      </c>
    </row>
    <row r="108" spans="1:15" x14ac:dyDescent="0.2">
      <c r="A108" s="14" t="s">
        <v>24</v>
      </c>
      <c r="B108" s="48">
        <v>0.28985507246376813</v>
      </c>
      <c r="C108" s="48">
        <v>0.36363636363636365</v>
      </c>
      <c r="D108" s="48">
        <v>0.25</v>
      </c>
      <c r="E108" s="48">
        <v>0.27160493827160492</v>
      </c>
      <c r="F108" s="48">
        <v>0.22988505747126439</v>
      </c>
      <c r="G108" s="48">
        <v>0.21978021978021978</v>
      </c>
      <c r="H108" s="48">
        <v>0.24096385542168675</v>
      </c>
      <c r="I108" s="48">
        <v>0.30136986301369861</v>
      </c>
      <c r="J108" s="48">
        <v>6.5573770491803282E-2</v>
      </c>
      <c r="K108" s="48">
        <v>7.6923076923076927E-2</v>
      </c>
      <c r="L108" s="48">
        <v>0.39130434782608697</v>
      </c>
      <c r="M108" s="48">
        <v>0.22222222222222221</v>
      </c>
      <c r="N108" s="48">
        <v>0.15384615384615385</v>
      </c>
      <c r="O108" s="48">
        <v>0.31578947368421051</v>
      </c>
    </row>
    <row r="109" spans="1:15" x14ac:dyDescent="0.2">
      <c r="A109" s="24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</row>
    <row r="110" spans="1:15" x14ac:dyDescent="0.2">
      <c r="A110" s="11"/>
    </row>
    <row r="111" spans="1:15" ht="14.25" x14ac:dyDescent="0.2">
      <c r="A111" s="5"/>
    </row>
    <row r="112" spans="1:15" x14ac:dyDescent="0.2">
      <c r="A112" s="11"/>
    </row>
    <row r="113" spans="1:1" x14ac:dyDescent="0.2">
      <c r="A113" s="4" t="s">
        <v>289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ColWidth="12.140625" defaultRowHeight="12.75" x14ac:dyDescent="0.2"/>
  <cols>
    <col min="1" max="1" width="8.7109375" style="7" customWidth="1"/>
    <col min="2" max="4" width="12.7109375" style="7" customWidth="1"/>
    <col min="5" max="5" width="12.42578125" style="10" customWidth="1"/>
    <col min="6" max="7" width="12.42578125" style="8" customWidth="1"/>
    <col min="8" max="11" width="12.42578125" style="7" customWidth="1"/>
    <col min="12" max="12" width="12.42578125" style="8" customWidth="1"/>
    <col min="13" max="16384" width="12.1406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292</v>
      </c>
      <c r="B4" s="7"/>
      <c r="C4" s="7"/>
      <c r="D4" s="7"/>
      <c r="E4" s="9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8" customFormat="1" ht="92.25" customHeight="1" x14ac:dyDescent="0.2">
      <c r="A6" s="72" t="s">
        <v>0</v>
      </c>
      <c r="B6" s="74" t="s">
        <v>31</v>
      </c>
      <c r="C6" s="76" t="s">
        <v>293</v>
      </c>
      <c r="D6" s="76"/>
      <c r="E6" s="58" t="s">
        <v>33</v>
      </c>
      <c r="F6" s="58" t="s">
        <v>34</v>
      </c>
      <c r="G6" s="58" t="s">
        <v>35</v>
      </c>
      <c r="H6" s="57" t="s">
        <v>36</v>
      </c>
      <c r="I6" s="57" t="s">
        <v>37</v>
      </c>
      <c r="J6" s="57" t="s">
        <v>38</v>
      </c>
      <c r="K6" s="57" t="s">
        <v>39</v>
      </c>
      <c r="L6" s="58" t="s">
        <v>40</v>
      </c>
    </row>
    <row r="7" spans="1:13" s="38" customFormat="1" ht="14.25" x14ac:dyDescent="0.2">
      <c r="A7" s="73"/>
      <c r="B7" s="75"/>
      <c r="C7" s="59">
        <v>44927</v>
      </c>
      <c r="D7" s="59">
        <v>45292</v>
      </c>
      <c r="E7" s="60" t="s">
        <v>3</v>
      </c>
      <c r="F7" s="60" t="s">
        <v>4</v>
      </c>
      <c r="G7" s="60" t="s">
        <v>5</v>
      </c>
      <c r="H7" s="56" t="s">
        <v>6</v>
      </c>
      <c r="I7" s="56" t="s">
        <v>7</v>
      </c>
      <c r="J7" s="56" t="s">
        <v>8</v>
      </c>
      <c r="K7" s="56" t="s">
        <v>9</v>
      </c>
      <c r="L7" s="60" t="s">
        <v>10</v>
      </c>
    </row>
    <row r="8" spans="1:13" x14ac:dyDescent="0.2">
      <c r="A8" s="11"/>
      <c r="B8" s="11"/>
      <c r="C8" s="11"/>
      <c r="D8" s="11"/>
      <c r="E8" s="67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53">
        <v>2</v>
      </c>
      <c r="C9" s="53">
        <v>695</v>
      </c>
      <c r="D9" s="53">
        <v>695</v>
      </c>
      <c r="E9" s="62">
        <v>7.9500000000000001E-2</v>
      </c>
      <c r="F9" s="17">
        <f>B9/((C9+D9)/2)</f>
        <v>2.8776978417266188E-3</v>
      </c>
      <c r="G9" s="17">
        <f t="shared" ref="G9:G72" si="0">F9/((1+(1-E9)*F9))</f>
        <v>2.870095186706867E-3</v>
      </c>
      <c r="H9" s="11">
        <v>100000</v>
      </c>
      <c r="I9" s="11">
        <f>H9*G9</f>
        <v>287.0095186706867</v>
      </c>
      <c r="J9" s="11">
        <f t="shared" ref="J9:J72" si="1">H10+I9*E9</f>
        <v>99735.807738063624</v>
      </c>
      <c r="K9" s="11">
        <f t="shared" ref="K9:K72" si="2">K10+J9</f>
        <v>8725284.0236352663</v>
      </c>
      <c r="L9" s="18">
        <f>K9/H9</f>
        <v>87.252840236352668</v>
      </c>
    </row>
    <row r="10" spans="1:13" ht="15" x14ac:dyDescent="0.25">
      <c r="A10" s="14">
        <v>1</v>
      </c>
      <c r="B10">
        <v>0</v>
      </c>
      <c r="C10" s="53">
        <v>768</v>
      </c>
      <c r="D10" s="53">
        <v>684</v>
      </c>
      <c r="E10" s="62">
        <v>0</v>
      </c>
      <c r="F10" s="17">
        <f t="shared" ref="F10:F73" si="3">B10/((C10+D10)/2)</f>
        <v>0</v>
      </c>
      <c r="G10" s="17">
        <f t="shared" si="0"/>
        <v>0</v>
      </c>
      <c r="H10" s="11">
        <f>H9-I9</f>
        <v>99712.990481329311</v>
      </c>
      <c r="I10" s="11">
        <f t="shared" ref="I10:I73" si="4">H10*G10</f>
        <v>0</v>
      </c>
      <c r="J10" s="11">
        <f t="shared" si="1"/>
        <v>99712.990481329311</v>
      </c>
      <c r="K10" s="11">
        <f t="shared" si="2"/>
        <v>8625548.2158972025</v>
      </c>
      <c r="L10" s="19">
        <f t="shared" ref="L10:L73" si="5">K10/H10</f>
        <v>86.503756173196777</v>
      </c>
    </row>
    <row r="11" spans="1:13" ht="15" x14ac:dyDescent="0.25">
      <c r="A11" s="14">
        <v>2</v>
      </c>
      <c r="B11">
        <v>0</v>
      </c>
      <c r="C11" s="53">
        <v>783</v>
      </c>
      <c r="D11" s="53">
        <v>762</v>
      </c>
      <c r="E11" s="62">
        <v>0</v>
      </c>
      <c r="F11" s="17">
        <f t="shared" si="3"/>
        <v>0</v>
      </c>
      <c r="G11" s="17">
        <f t="shared" si="0"/>
        <v>0</v>
      </c>
      <c r="H11" s="11">
        <f t="shared" ref="H11:H74" si="6">H10-I10</f>
        <v>99712.990481329311</v>
      </c>
      <c r="I11" s="11">
        <f t="shared" si="4"/>
        <v>0</v>
      </c>
      <c r="J11" s="11">
        <f t="shared" si="1"/>
        <v>99712.990481329311</v>
      </c>
      <c r="K11" s="11">
        <f t="shared" si="2"/>
        <v>8525835.2254158724</v>
      </c>
      <c r="L11" s="19">
        <f t="shared" si="5"/>
        <v>85.503756173196777</v>
      </c>
    </row>
    <row r="12" spans="1:13" ht="15" x14ac:dyDescent="0.25">
      <c r="A12" s="14">
        <v>3</v>
      </c>
      <c r="B12">
        <v>0</v>
      </c>
      <c r="C12" s="53">
        <v>814</v>
      </c>
      <c r="D12" s="53">
        <v>793</v>
      </c>
      <c r="E12" s="62">
        <v>0</v>
      </c>
      <c r="F12" s="17">
        <f t="shared" si="3"/>
        <v>0</v>
      </c>
      <c r="G12" s="17">
        <f t="shared" si="0"/>
        <v>0</v>
      </c>
      <c r="H12" s="11">
        <f t="shared" si="6"/>
        <v>99712.990481329311</v>
      </c>
      <c r="I12" s="11">
        <f t="shared" si="4"/>
        <v>0</v>
      </c>
      <c r="J12" s="11">
        <f t="shared" si="1"/>
        <v>99712.990481329311</v>
      </c>
      <c r="K12" s="11">
        <f t="shared" si="2"/>
        <v>8426122.2349345423</v>
      </c>
      <c r="L12" s="19">
        <f t="shared" si="5"/>
        <v>84.503756173196763</v>
      </c>
    </row>
    <row r="13" spans="1:13" ht="15" x14ac:dyDescent="0.25">
      <c r="A13" s="14">
        <v>4</v>
      </c>
      <c r="B13">
        <v>0</v>
      </c>
      <c r="C13" s="53">
        <v>878</v>
      </c>
      <c r="D13" s="53">
        <v>821</v>
      </c>
      <c r="E13" s="62">
        <v>0</v>
      </c>
      <c r="F13" s="17">
        <f t="shared" si="3"/>
        <v>0</v>
      </c>
      <c r="G13" s="17">
        <f t="shared" si="0"/>
        <v>0</v>
      </c>
      <c r="H13" s="11">
        <f t="shared" si="6"/>
        <v>99712.990481329311</v>
      </c>
      <c r="I13" s="11">
        <f t="shared" si="4"/>
        <v>0</v>
      </c>
      <c r="J13" s="11">
        <f t="shared" si="1"/>
        <v>99712.990481329311</v>
      </c>
      <c r="K13" s="11">
        <f t="shared" si="2"/>
        <v>8326409.2444532122</v>
      </c>
      <c r="L13" s="19">
        <f t="shared" si="5"/>
        <v>83.503756173196763</v>
      </c>
    </row>
    <row r="14" spans="1:13" ht="15" x14ac:dyDescent="0.25">
      <c r="A14" s="14">
        <v>5</v>
      </c>
      <c r="B14" s="55">
        <v>0</v>
      </c>
      <c r="C14" s="53">
        <v>902</v>
      </c>
      <c r="D14" s="53">
        <v>882</v>
      </c>
      <c r="E14" s="62">
        <v>0</v>
      </c>
      <c r="F14" s="17">
        <f t="shared" si="3"/>
        <v>0</v>
      </c>
      <c r="G14" s="17">
        <f t="shared" si="0"/>
        <v>0</v>
      </c>
      <c r="H14" s="11">
        <f t="shared" si="6"/>
        <v>99712.990481329311</v>
      </c>
      <c r="I14" s="11">
        <f t="shared" si="4"/>
        <v>0</v>
      </c>
      <c r="J14" s="11">
        <f t="shared" si="1"/>
        <v>99712.990481329311</v>
      </c>
      <c r="K14" s="11">
        <f t="shared" si="2"/>
        <v>8226696.2539718831</v>
      </c>
      <c r="L14" s="19">
        <f t="shared" si="5"/>
        <v>82.503756173196763</v>
      </c>
    </row>
    <row r="15" spans="1:13" ht="15" x14ac:dyDescent="0.25">
      <c r="A15" s="14">
        <v>6</v>
      </c>
      <c r="B15" s="55">
        <v>0</v>
      </c>
      <c r="C15" s="53">
        <v>1038</v>
      </c>
      <c r="D15" s="53">
        <v>909</v>
      </c>
      <c r="E15" s="62">
        <v>0</v>
      </c>
      <c r="F15" s="17">
        <f t="shared" si="3"/>
        <v>0</v>
      </c>
      <c r="G15" s="17">
        <f t="shared" si="0"/>
        <v>0</v>
      </c>
      <c r="H15" s="11">
        <f t="shared" si="6"/>
        <v>99712.990481329311</v>
      </c>
      <c r="I15" s="11">
        <f t="shared" si="4"/>
        <v>0</v>
      </c>
      <c r="J15" s="11">
        <f t="shared" si="1"/>
        <v>99712.990481329311</v>
      </c>
      <c r="K15" s="11">
        <f t="shared" si="2"/>
        <v>8126983.2634905539</v>
      </c>
      <c r="L15" s="19">
        <f t="shared" si="5"/>
        <v>81.503756173196763</v>
      </c>
    </row>
    <row r="16" spans="1:13" ht="15" x14ac:dyDescent="0.25">
      <c r="A16" s="14">
        <v>7</v>
      </c>
      <c r="B16" s="55">
        <v>0</v>
      </c>
      <c r="C16" s="53">
        <v>1038</v>
      </c>
      <c r="D16" s="53">
        <v>1055</v>
      </c>
      <c r="E16" s="62">
        <v>0</v>
      </c>
      <c r="F16" s="17">
        <f t="shared" si="3"/>
        <v>0</v>
      </c>
      <c r="G16" s="17">
        <f t="shared" si="0"/>
        <v>0</v>
      </c>
      <c r="H16" s="11">
        <f t="shared" si="6"/>
        <v>99712.990481329311</v>
      </c>
      <c r="I16" s="11">
        <f t="shared" si="4"/>
        <v>0</v>
      </c>
      <c r="J16" s="11">
        <f t="shared" si="1"/>
        <v>99712.990481329311</v>
      </c>
      <c r="K16" s="11">
        <f t="shared" si="2"/>
        <v>8027270.2730092248</v>
      </c>
      <c r="L16" s="19">
        <f t="shared" si="5"/>
        <v>80.503756173196763</v>
      </c>
    </row>
    <row r="17" spans="1:12" ht="15" x14ac:dyDescent="0.25">
      <c r="A17" s="14">
        <v>8</v>
      </c>
      <c r="B17" s="55">
        <v>0</v>
      </c>
      <c r="C17" s="53">
        <v>990</v>
      </c>
      <c r="D17" s="53">
        <v>1048</v>
      </c>
      <c r="E17" s="62">
        <v>0</v>
      </c>
      <c r="F17" s="17">
        <f t="shared" si="3"/>
        <v>0</v>
      </c>
      <c r="G17" s="17">
        <f t="shared" si="0"/>
        <v>0</v>
      </c>
      <c r="H17" s="11">
        <f t="shared" si="6"/>
        <v>99712.990481329311</v>
      </c>
      <c r="I17" s="11">
        <f t="shared" si="4"/>
        <v>0</v>
      </c>
      <c r="J17" s="11">
        <f t="shared" si="1"/>
        <v>99712.990481329311</v>
      </c>
      <c r="K17" s="11">
        <f t="shared" si="2"/>
        <v>7927557.2825278956</v>
      </c>
      <c r="L17" s="19">
        <f t="shared" si="5"/>
        <v>79.503756173196763</v>
      </c>
    </row>
    <row r="18" spans="1:12" ht="15" x14ac:dyDescent="0.25">
      <c r="A18" s="14">
        <v>9</v>
      </c>
      <c r="B18" s="55">
        <v>0</v>
      </c>
      <c r="C18" s="53">
        <v>968</v>
      </c>
      <c r="D18" s="53">
        <v>1007</v>
      </c>
      <c r="E18" s="62">
        <v>0</v>
      </c>
      <c r="F18" s="17">
        <f t="shared" si="3"/>
        <v>0</v>
      </c>
      <c r="G18" s="17">
        <f t="shared" si="0"/>
        <v>0</v>
      </c>
      <c r="H18" s="11">
        <f t="shared" si="6"/>
        <v>99712.990481329311</v>
      </c>
      <c r="I18" s="11">
        <f t="shared" si="4"/>
        <v>0</v>
      </c>
      <c r="J18" s="11">
        <f t="shared" si="1"/>
        <v>99712.990481329311</v>
      </c>
      <c r="K18" s="11">
        <f t="shared" si="2"/>
        <v>7827844.2920465665</v>
      </c>
      <c r="L18" s="19">
        <f t="shared" si="5"/>
        <v>78.503756173196763</v>
      </c>
    </row>
    <row r="19" spans="1:12" ht="15" x14ac:dyDescent="0.25">
      <c r="A19" s="14">
        <v>10</v>
      </c>
      <c r="B19" s="55">
        <v>1</v>
      </c>
      <c r="C19" s="53">
        <v>986</v>
      </c>
      <c r="D19" s="53">
        <v>986</v>
      </c>
      <c r="E19" s="62">
        <v>0.66849999999999998</v>
      </c>
      <c r="F19" s="17">
        <f t="shared" si="3"/>
        <v>1.0141987829614604E-3</v>
      </c>
      <c r="G19" s="17">
        <f t="shared" si="0"/>
        <v>1.0138579169376625E-3</v>
      </c>
      <c r="H19" s="11">
        <f t="shared" si="6"/>
        <v>99712.990481329311</v>
      </c>
      <c r="I19" s="11">
        <f t="shared" si="4"/>
        <v>101.09480482102551</v>
      </c>
      <c r="J19" s="11">
        <f t="shared" si="1"/>
        <v>99679.477553531135</v>
      </c>
      <c r="K19" s="11">
        <f t="shared" si="2"/>
        <v>7728131.3015652373</v>
      </c>
      <c r="L19" s="19">
        <f t="shared" si="5"/>
        <v>77.503756173196777</v>
      </c>
    </row>
    <row r="20" spans="1:12" ht="15" x14ac:dyDescent="0.25">
      <c r="A20" s="14">
        <v>11</v>
      </c>
      <c r="B20" s="55">
        <v>0</v>
      </c>
      <c r="C20" s="53">
        <v>1077</v>
      </c>
      <c r="D20" s="53">
        <v>997</v>
      </c>
      <c r="E20" s="62">
        <v>0</v>
      </c>
      <c r="F20" s="17">
        <f t="shared" si="3"/>
        <v>0</v>
      </c>
      <c r="G20" s="17">
        <f t="shared" si="0"/>
        <v>0</v>
      </c>
      <c r="H20" s="11">
        <f t="shared" si="6"/>
        <v>99611.895676508284</v>
      </c>
      <c r="I20" s="11">
        <f t="shared" si="4"/>
        <v>0</v>
      </c>
      <c r="J20" s="11">
        <f t="shared" si="1"/>
        <v>99611.895676508284</v>
      </c>
      <c r="K20" s="11">
        <f t="shared" si="2"/>
        <v>7628451.8240117058</v>
      </c>
      <c r="L20" s="19">
        <f t="shared" si="5"/>
        <v>76.581735265688181</v>
      </c>
    </row>
    <row r="21" spans="1:12" ht="15" x14ac:dyDescent="0.25">
      <c r="A21" s="14">
        <v>12</v>
      </c>
      <c r="B21" s="55">
        <v>0</v>
      </c>
      <c r="C21" s="53">
        <v>1030</v>
      </c>
      <c r="D21" s="53">
        <v>1101</v>
      </c>
      <c r="E21" s="62">
        <v>0</v>
      </c>
      <c r="F21" s="17">
        <f t="shared" si="3"/>
        <v>0</v>
      </c>
      <c r="G21" s="17">
        <f t="shared" si="0"/>
        <v>0</v>
      </c>
      <c r="H21" s="11">
        <f t="shared" si="6"/>
        <v>99611.895676508284</v>
      </c>
      <c r="I21" s="11">
        <f t="shared" si="4"/>
        <v>0</v>
      </c>
      <c r="J21" s="11">
        <f t="shared" si="1"/>
        <v>99611.895676508284</v>
      </c>
      <c r="K21" s="11">
        <f t="shared" si="2"/>
        <v>7528839.9283351973</v>
      </c>
      <c r="L21" s="19">
        <f t="shared" si="5"/>
        <v>75.581735265688167</v>
      </c>
    </row>
    <row r="22" spans="1:12" ht="15" x14ac:dyDescent="0.25">
      <c r="A22" s="14">
        <v>13</v>
      </c>
      <c r="B22" s="55">
        <v>0</v>
      </c>
      <c r="C22" s="53">
        <v>1058</v>
      </c>
      <c r="D22" s="53">
        <v>1034</v>
      </c>
      <c r="E22" s="62">
        <v>0</v>
      </c>
      <c r="F22" s="17">
        <f t="shared" si="3"/>
        <v>0</v>
      </c>
      <c r="G22" s="17">
        <f t="shared" si="0"/>
        <v>0</v>
      </c>
      <c r="H22" s="11">
        <f t="shared" si="6"/>
        <v>99611.895676508284</v>
      </c>
      <c r="I22" s="11">
        <f t="shared" si="4"/>
        <v>0</v>
      </c>
      <c r="J22" s="11">
        <f t="shared" si="1"/>
        <v>99611.895676508284</v>
      </c>
      <c r="K22" s="11">
        <f t="shared" si="2"/>
        <v>7429228.0326586887</v>
      </c>
      <c r="L22" s="19">
        <f t="shared" si="5"/>
        <v>74.581735265688167</v>
      </c>
    </row>
    <row r="23" spans="1:12" ht="15" x14ac:dyDescent="0.25">
      <c r="A23" s="14">
        <v>14</v>
      </c>
      <c r="B23" s="55">
        <v>0</v>
      </c>
      <c r="C23" s="53">
        <v>1066</v>
      </c>
      <c r="D23" s="53">
        <v>1071</v>
      </c>
      <c r="E23" s="62">
        <v>0</v>
      </c>
      <c r="F23" s="17">
        <f t="shared" si="3"/>
        <v>0</v>
      </c>
      <c r="G23" s="17">
        <f t="shared" si="0"/>
        <v>0</v>
      </c>
      <c r="H23" s="11">
        <f t="shared" si="6"/>
        <v>99611.895676508284</v>
      </c>
      <c r="I23" s="11">
        <f t="shared" si="4"/>
        <v>0</v>
      </c>
      <c r="J23" s="11">
        <f t="shared" si="1"/>
        <v>99611.895676508284</v>
      </c>
      <c r="K23" s="11">
        <f t="shared" si="2"/>
        <v>7329616.1369821802</v>
      </c>
      <c r="L23" s="19">
        <f t="shared" si="5"/>
        <v>73.581735265688167</v>
      </c>
    </row>
    <row r="24" spans="1:12" ht="15" x14ac:dyDescent="0.25">
      <c r="A24" s="14">
        <v>15</v>
      </c>
      <c r="B24" s="55">
        <v>0</v>
      </c>
      <c r="C24" s="53">
        <v>1017</v>
      </c>
      <c r="D24" s="53">
        <v>1075</v>
      </c>
      <c r="E24" s="62">
        <v>0</v>
      </c>
      <c r="F24" s="17">
        <f t="shared" si="3"/>
        <v>0</v>
      </c>
      <c r="G24" s="17">
        <f t="shared" si="0"/>
        <v>0</v>
      </c>
      <c r="H24" s="11">
        <f t="shared" si="6"/>
        <v>99611.895676508284</v>
      </c>
      <c r="I24" s="11">
        <f t="shared" si="4"/>
        <v>0</v>
      </c>
      <c r="J24" s="11">
        <f t="shared" si="1"/>
        <v>99611.895676508284</v>
      </c>
      <c r="K24" s="11">
        <f t="shared" si="2"/>
        <v>7230004.2413056716</v>
      </c>
      <c r="L24" s="19">
        <f t="shared" si="5"/>
        <v>72.581735265688167</v>
      </c>
    </row>
    <row r="25" spans="1:12" ht="15" x14ac:dyDescent="0.25">
      <c r="A25" s="14">
        <v>16</v>
      </c>
      <c r="B25" s="55">
        <v>0</v>
      </c>
      <c r="C25" s="53">
        <v>1007</v>
      </c>
      <c r="D25" s="53">
        <v>1032</v>
      </c>
      <c r="E25" s="62">
        <v>0</v>
      </c>
      <c r="F25" s="17">
        <f t="shared" si="3"/>
        <v>0</v>
      </c>
      <c r="G25" s="17">
        <f t="shared" si="0"/>
        <v>0</v>
      </c>
      <c r="H25" s="11">
        <f t="shared" si="6"/>
        <v>99611.895676508284</v>
      </c>
      <c r="I25" s="11">
        <f t="shared" si="4"/>
        <v>0</v>
      </c>
      <c r="J25" s="11">
        <f t="shared" si="1"/>
        <v>99611.895676508284</v>
      </c>
      <c r="K25" s="11">
        <f t="shared" si="2"/>
        <v>7130392.3456291631</v>
      </c>
      <c r="L25" s="19">
        <f t="shared" si="5"/>
        <v>71.581735265688167</v>
      </c>
    </row>
    <row r="26" spans="1:12" ht="15" x14ac:dyDescent="0.25">
      <c r="A26" s="14">
        <v>17</v>
      </c>
      <c r="B26" s="55">
        <v>0</v>
      </c>
      <c r="C26" s="53">
        <v>1004</v>
      </c>
      <c r="D26" s="53">
        <v>1013</v>
      </c>
      <c r="E26" s="62">
        <v>0</v>
      </c>
      <c r="F26" s="17">
        <f t="shared" si="3"/>
        <v>0</v>
      </c>
      <c r="G26" s="17">
        <f t="shared" si="0"/>
        <v>0</v>
      </c>
      <c r="H26" s="11">
        <f t="shared" si="6"/>
        <v>99611.895676508284</v>
      </c>
      <c r="I26" s="11">
        <f t="shared" si="4"/>
        <v>0</v>
      </c>
      <c r="J26" s="11">
        <f t="shared" si="1"/>
        <v>99611.895676508284</v>
      </c>
      <c r="K26" s="11">
        <f t="shared" si="2"/>
        <v>7030780.4499526545</v>
      </c>
      <c r="L26" s="19">
        <f t="shared" si="5"/>
        <v>70.581735265688152</v>
      </c>
    </row>
    <row r="27" spans="1:12" ht="15" x14ac:dyDescent="0.25">
      <c r="A27" s="14">
        <v>18</v>
      </c>
      <c r="B27" s="55">
        <v>1</v>
      </c>
      <c r="C27" s="53">
        <v>961</v>
      </c>
      <c r="D27" s="53">
        <v>1044</v>
      </c>
      <c r="E27" s="62">
        <v>0.57530000000000003</v>
      </c>
      <c r="F27" s="17">
        <f t="shared" si="3"/>
        <v>9.9750623441396502E-4</v>
      </c>
      <c r="G27" s="17">
        <f t="shared" si="0"/>
        <v>9.9708382892554144E-4</v>
      </c>
      <c r="H27" s="11">
        <f t="shared" si="6"/>
        <v>99611.895676508284</v>
      </c>
      <c r="I27" s="11">
        <f t="shared" si="4"/>
        <v>99.321410347664468</v>
      </c>
      <c r="J27" s="11">
        <f t="shared" si="1"/>
        <v>99569.713873533634</v>
      </c>
      <c r="K27" s="11">
        <f t="shared" si="2"/>
        <v>6931168.554276146</v>
      </c>
      <c r="L27" s="19">
        <f t="shared" si="5"/>
        <v>69.581735265688152</v>
      </c>
    </row>
    <row r="28" spans="1:12" ht="15" x14ac:dyDescent="0.25">
      <c r="A28" s="14">
        <v>19</v>
      </c>
      <c r="B28" s="55">
        <v>0</v>
      </c>
      <c r="C28" s="53">
        <v>960</v>
      </c>
      <c r="D28" s="53">
        <v>1019</v>
      </c>
      <c r="E28" s="62">
        <v>0</v>
      </c>
      <c r="F28" s="17">
        <f t="shared" si="3"/>
        <v>0</v>
      </c>
      <c r="G28" s="17">
        <f t="shared" si="0"/>
        <v>0</v>
      </c>
      <c r="H28" s="11">
        <f t="shared" si="6"/>
        <v>99512.57426616062</v>
      </c>
      <c r="I28" s="11">
        <f t="shared" si="4"/>
        <v>0</v>
      </c>
      <c r="J28" s="11">
        <f t="shared" si="1"/>
        <v>99512.57426616062</v>
      </c>
      <c r="K28" s="11">
        <f t="shared" si="2"/>
        <v>6831598.8404026125</v>
      </c>
      <c r="L28" s="19">
        <f t="shared" si="5"/>
        <v>68.650609139409099</v>
      </c>
    </row>
    <row r="29" spans="1:12" ht="15" x14ac:dyDescent="0.25">
      <c r="A29" s="14">
        <v>20</v>
      </c>
      <c r="B29" s="55">
        <v>0</v>
      </c>
      <c r="C29" s="53">
        <v>967</v>
      </c>
      <c r="D29" s="53">
        <v>990</v>
      </c>
      <c r="E29" s="62">
        <v>0</v>
      </c>
      <c r="F29" s="17">
        <f t="shared" si="3"/>
        <v>0</v>
      </c>
      <c r="G29" s="17">
        <f t="shared" si="0"/>
        <v>0</v>
      </c>
      <c r="H29" s="11">
        <f t="shared" si="6"/>
        <v>99512.57426616062</v>
      </c>
      <c r="I29" s="11">
        <f t="shared" si="4"/>
        <v>0</v>
      </c>
      <c r="J29" s="11">
        <f t="shared" si="1"/>
        <v>99512.57426616062</v>
      </c>
      <c r="K29" s="11">
        <f t="shared" si="2"/>
        <v>6732086.2661364516</v>
      </c>
      <c r="L29" s="19">
        <f t="shared" si="5"/>
        <v>67.650609139409099</v>
      </c>
    </row>
    <row r="30" spans="1:12" ht="15" x14ac:dyDescent="0.25">
      <c r="A30" s="14">
        <v>21</v>
      </c>
      <c r="B30" s="54">
        <v>0</v>
      </c>
      <c r="C30" s="53">
        <v>911</v>
      </c>
      <c r="D30" s="53">
        <v>1012</v>
      </c>
      <c r="E30" s="62">
        <v>0</v>
      </c>
      <c r="F30" s="17">
        <f t="shared" si="3"/>
        <v>0</v>
      </c>
      <c r="G30" s="17">
        <f t="shared" si="0"/>
        <v>0</v>
      </c>
      <c r="H30" s="11">
        <f t="shared" si="6"/>
        <v>99512.57426616062</v>
      </c>
      <c r="I30" s="11">
        <f t="shared" si="4"/>
        <v>0</v>
      </c>
      <c r="J30" s="11">
        <f t="shared" si="1"/>
        <v>99512.57426616062</v>
      </c>
      <c r="K30" s="11">
        <f t="shared" si="2"/>
        <v>6632573.6918702908</v>
      </c>
      <c r="L30" s="19">
        <f t="shared" si="5"/>
        <v>66.650609139409084</v>
      </c>
    </row>
    <row r="31" spans="1:12" ht="15" x14ac:dyDescent="0.25">
      <c r="A31" s="14">
        <v>22</v>
      </c>
      <c r="B31" s="54">
        <v>1</v>
      </c>
      <c r="C31" s="53">
        <v>965</v>
      </c>
      <c r="D31" s="53">
        <v>973</v>
      </c>
      <c r="E31" s="62">
        <v>5.7500000000000002E-2</v>
      </c>
      <c r="F31" s="17">
        <f t="shared" si="3"/>
        <v>1.0319917440660474E-3</v>
      </c>
      <c r="G31" s="17">
        <f t="shared" si="0"/>
        <v>1.0309889503759243E-3</v>
      </c>
      <c r="H31" s="11">
        <f t="shared" si="6"/>
        <v>99512.57426616062</v>
      </c>
      <c r="I31" s="11">
        <f t="shared" si="4"/>
        <v>102.59636449187515</v>
      </c>
      <c r="J31" s="11">
        <f t="shared" si="1"/>
        <v>99415.877192627027</v>
      </c>
      <c r="K31" s="11">
        <f t="shared" si="2"/>
        <v>6533061.1176041299</v>
      </c>
      <c r="L31" s="19">
        <f t="shared" si="5"/>
        <v>65.650609139409084</v>
      </c>
    </row>
    <row r="32" spans="1:12" ht="15" x14ac:dyDescent="0.25">
      <c r="A32" s="14">
        <v>23</v>
      </c>
      <c r="B32" s="54">
        <v>0</v>
      </c>
      <c r="C32" s="53">
        <v>920</v>
      </c>
      <c r="D32" s="53">
        <v>1016</v>
      </c>
      <c r="E32" s="62">
        <v>0</v>
      </c>
      <c r="F32" s="17">
        <f t="shared" si="3"/>
        <v>0</v>
      </c>
      <c r="G32" s="17">
        <f t="shared" si="0"/>
        <v>0</v>
      </c>
      <c r="H32" s="11">
        <f t="shared" si="6"/>
        <v>99409.977901668739</v>
      </c>
      <c r="I32" s="11">
        <f t="shared" si="4"/>
        <v>0</v>
      </c>
      <c r="J32" s="11">
        <f t="shared" si="1"/>
        <v>99409.977901668739</v>
      </c>
      <c r="K32" s="11">
        <f t="shared" si="2"/>
        <v>6433645.2404115032</v>
      </c>
      <c r="L32" s="19">
        <f t="shared" si="5"/>
        <v>64.718304703531231</v>
      </c>
    </row>
    <row r="33" spans="1:12" ht="15" x14ac:dyDescent="0.25">
      <c r="A33" s="14">
        <v>24</v>
      </c>
      <c r="B33" s="54">
        <v>0</v>
      </c>
      <c r="C33" s="53">
        <v>1005</v>
      </c>
      <c r="D33" s="53">
        <v>984</v>
      </c>
      <c r="E33" s="62">
        <v>0</v>
      </c>
      <c r="F33" s="17">
        <f t="shared" si="3"/>
        <v>0</v>
      </c>
      <c r="G33" s="17">
        <f t="shared" si="0"/>
        <v>0</v>
      </c>
      <c r="H33" s="11">
        <f t="shared" si="6"/>
        <v>99409.977901668739</v>
      </c>
      <c r="I33" s="11">
        <f t="shared" si="4"/>
        <v>0</v>
      </c>
      <c r="J33" s="11">
        <f t="shared" si="1"/>
        <v>99409.977901668739</v>
      </c>
      <c r="K33" s="11">
        <f t="shared" si="2"/>
        <v>6334235.262509835</v>
      </c>
      <c r="L33" s="19">
        <f t="shared" si="5"/>
        <v>63.718304703531231</v>
      </c>
    </row>
    <row r="34" spans="1:12" ht="15" x14ac:dyDescent="0.25">
      <c r="A34" s="14">
        <v>25</v>
      </c>
      <c r="B34" s="54">
        <v>2</v>
      </c>
      <c r="C34" s="53">
        <v>1020</v>
      </c>
      <c r="D34" s="53">
        <v>1046</v>
      </c>
      <c r="E34" s="62">
        <v>0.34110000000000001</v>
      </c>
      <c r="F34" s="17">
        <f t="shared" si="3"/>
        <v>1.9361084220716361E-3</v>
      </c>
      <c r="G34" s="17">
        <f t="shared" si="0"/>
        <v>1.9336416718343241E-3</v>
      </c>
      <c r="H34" s="11">
        <f t="shared" si="6"/>
        <v>99409.977901668739</v>
      </c>
      <c r="I34" s="11">
        <f t="shared" si="4"/>
        <v>192.22327586679594</v>
      </c>
      <c r="J34" s="11">
        <f t="shared" si="1"/>
        <v>99283.321985200106</v>
      </c>
      <c r="K34" s="11">
        <f t="shared" si="2"/>
        <v>6234825.2846081667</v>
      </c>
      <c r="L34" s="19">
        <f t="shared" si="5"/>
        <v>62.718304703531238</v>
      </c>
    </row>
    <row r="35" spans="1:12" ht="15" x14ac:dyDescent="0.25">
      <c r="A35" s="14">
        <v>26</v>
      </c>
      <c r="B35" s="54">
        <v>0</v>
      </c>
      <c r="C35" s="53">
        <v>1041</v>
      </c>
      <c r="D35" s="53">
        <v>1082</v>
      </c>
      <c r="E35" s="62">
        <v>0</v>
      </c>
      <c r="F35" s="17">
        <f t="shared" si="3"/>
        <v>0</v>
      </c>
      <c r="G35" s="17">
        <f t="shared" si="0"/>
        <v>0</v>
      </c>
      <c r="H35" s="11">
        <f t="shared" si="6"/>
        <v>99217.754625801943</v>
      </c>
      <c r="I35" s="11">
        <f t="shared" si="4"/>
        <v>0</v>
      </c>
      <c r="J35" s="11">
        <f t="shared" si="1"/>
        <v>99217.754625801943</v>
      </c>
      <c r="K35" s="11">
        <f t="shared" si="2"/>
        <v>6135541.9626229666</v>
      </c>
      <c r="L35" s="19">
        <f t="shared" si="5"/>
        <v>61.839153544272975</v>
      </c>
    </row>
    <row r="36" spans="1:12" ht="15" x14ac:dyDescent="0.25">
      <c r="A36" s="14">
        <v>27</v>
      </c>
      <c r="B36" s="54">
        <v>0</v>
      </c>
      <c r="C36" s="53">
        <v>1008</v>
      </c>
      <c r="D36" s="53">
        <v>1102</v>
      </c>
      <c r="E36" s="62">
        <v>0</v>
      </c>
      <c r="F36" s="17">
        <f t="shared" si="3"/>
        <v>0</v>
      </c>
      <c r="G36" s="17">
        <f t="shared" si="0"/>
        <v>0</v>
      </c>
      <c r="H36" s="11">
        <f t="shared" si="6"/>
        <v>99217.754625801943</v>
      </c>
      <c r="I36" s="11">
        <f t="shared" si="4"/>
        <v>0</v>
      </c>
      <c r="J36" s="11">
        <f t="shared" si="1"/>
        <v>99217.754625801943</v>
      </c>
      <c r="K36" s="11">
        <f t="shared" si="2"/>
        <v>6036324.2079971647</v>
      </c>
      <c r="L36" s="19">
        <f t="shared" si="5"/>
        <v>60.839153544272975</v>
      </c>
    </row>
    <row r="37" spans="1:12" ht="15" x14ac:dyDescent="0.25">
      <c r="A37" s="14">
        <v>28</v>
      </c>
      <c r="B37" s="54">
        <v>0</v>
      </c>
      <c r="C37" s="53">
        <v>1059</v>
      </c>
      <c r="D37" s="53">
        <v>1053</v>
      </c>
      <c r="E37" s="62">
        <v>0</v>
      </c>
      <c r="F37" s="17">
        <f t="shared" si="3"/>
        <v>0</v>
      </c>
      <c r="G37" s="17">
        <f t="shared" si="0"/>
        <v>0</v>
      </c>
      <c r="H37" s="11">
        <f t="shared" si="6"/>
        <v>99217.754625801943</v>
      </c>
      <c r="I37" s="11">
        <f t="shared" si="4"/>
        <v>0</v>
      </c>
      <c r="J37" s="11">
        <f t="shared" si="1"/>
        <v>99217.754625801943</v>
      </c>
      <c r="K37" s="11">
        <f t="shared" si="2"/>
        <v>5937106.4533713628</v>
      </c>
      <c r="L37" s="19">
        <f t="shared" si="5"/>
        <v>59.839153544272975</v>
      </c>
    </row>
    <row r="38" spans="1:12" ht="15" x14ac:dyDescent="0.25">
      <c r="A38" s="14">
        <v>29</v>
      </c>
      <c r="B38" s="54">
        <v>0</v>
      </c>
      <c r="C38" s="53">
        <v>1058</v>
      </c>
      <c r="D38" s="53">
        <v>1112</v>
      </c>
      <c r="E38" s="62">
        <v>0</v>
      </c>
      <c r="F38" s="17">
        <f t="shared" si="3"/>
        <v>0</v>
      </c>
      <c r="G38" s="17">
        <f t="shared" si="0"/>
        <v>0</v>
      </c>
      <c r="H38" s="11">
        <f t="shared" si="6"/>
        <v>99217.754625801943</v>
      </c>
      <c r="I38" s="11">
        <f t="shared" si="4"/>
        <v>0</v>
      </c>
      <c r="J38" s="11">
        <f t="shared" si="1"/>
        <v>99217.754625801943</v>
      </c>
      <c r="K38" s="11">
        <f t="shared" si="2"/>
        <v>5837888.6987455608</v>
      </c>
      <c r="L38" s="19">
        <f t="shared" si="5"/>
        <v>58.839153544272975</v>
      </c>
    </row>
    <row r="39" spans="1:12" ht="15" x14ac:dyDescent="0.25">
      <c r="A39" s="14">
        <v>30</v>
      </c>
      <c r="B39" s="54">
        <v>0</v>
      </c>
      <c r="C39" s="53">
        <v>1142</v>
      </c>
      <c r="D39" s="53">
        <v>1086</v>
      </c>
      <c r="E39" s="62">
        <v>0</v>
      </c>
      <c r="F39" s="17">
        <f t="shared" si="3"/>
        <v>0</v>
      </c>
      <c r="G39" s="17">
        <f t="shared" si="0"/>
        <v>0</v>
      </c>
      <c r="H39" s="11">
        <f t="shared" si="6"/>
        <v>99217.754625801943</v>
      </c>
      <c r="I39" s="11">
        <f t="shared" si="4"/>
        <v>0</v>
      </c>
      <c r="J39" s="11">
        <f t="shared" si="1"/>
        <v>99217.754625801943</v>
      </c>
      <c r="K39" s="11">
        <f t="shared" si="2"/>
        <v>5738670.9441197589</v>
      </c>
      <c r="L39" s="19">
        <f t="shared" si="5"/>
        <v>57.839153544272975</v>
      </c>
    </row>
    <row r="40" spans="1:12" ht="15" x14ac:dyDescent="0.25">
      <c r="A40" s="14">
        <v>31</v>
      </c>
      <c r="B40" s="54">
        <v>0</v>
      </c>
      <c r="C40" s="53">
        <v>1167</v>
      </c>
      <c r="D40" s="53">
        <v>1181</v>
      </c>
      <c r="E40" s="62">
        <v>0</v>
      </c>
      <c r="F40" s="17">
        <f t="shared" si="3"/>
        <v>0</v>
      </c>
      <c r="G40" s="17">
        <f t="shared" si="0"/>
        <v>0</v>
      </c>
      <c r="H40" s="11">
        <f t="shared" si="6"/>
        <v>99217.754625801943</v>
      </c>
      <c r="I40" s="11">
        <f t="shared" si="4"/>
        <v>0</v>
      </c>
      <c r="J40" s="11">
        <f t="shared" si="1"/>
        <v>99217.754625801943</v>
      </c>
      <c r="K40" s="11">
        <f t="shared" si="2"/>
        <v>5639453.189493957</v>
      </c>
      <c r="L40" s="19">
        <f t="shared" si="5"/>
        <v>56.839153544272975</v>
      </c>
    </row>
    <row r="41" spans="1:12" ht="15" x14ac:dyDescent="0.25">
      <c r="A41" s="14">
        <v>32</v>
      </c>
      <c r="B41" s="54">
        <v>0</v>
      </c>
      <c r="C41" s="53">
        <v>1302</v>
      </c>
      <c r="D41" s="53">
        <v>1198</v>
      </c>
      <c r="E41" s="62">
        <v>0</v>
      </c>
      <c r="F41" s="17">
        <f t="shared" si="3"/>
        <v>0</v>
      </c>
      <c r="G41" s="17">
        <f t="shared" si="0"/>
        <v>0</v>
      </c>
      <c r="H41" s="11">
        <f t="shared" si="6"/>
        <v>99217.754625801943</v>
      </c>
      <c r="I41" s="11">
        <f t="shared" si="4"/>
        <v>0</v>
      </c>
      <c r="J41" s="11">
        <f t="shared" si="1"/>
        <v>99217.754625801943</v>
      </c>
      <c r="K41" s="11">
        <f t="shared" si="2"/>
        <v>5540235.434868155</v>
      </c>
      <c r="L41" s="19">
        <f t="shared" si="5"/>
        <v>55.839153544272975</v>
      </c>
    </row>
    <row r="42" spans="1:12" ht="15" x14ac:dyDescent="0.25">
      <c r="A42" s="14">
        <v>33</v>
      </c>
      <c r="B42" s="54">
        <v>0</v>
      </c>
      <c r="C42" s="53">
        <v>1306</v>
      </c>
      <c r="D42" s="53">
        <v>1307</v>
      </c>
      <c r="E42" s="62">
        <v>0</v>
      </c>
      <c r="F42" s="17">
        <f t="shared" si="3"/>
        <v>0</v>
      </c>
      <c r="G42" s="17">
        <f t="shared" si="0"/>
        <v>0</v>
      </c>
      <c r="H42" s="11">
        <f t="shared" si="6"/>
        <v>99217.754625801943</v>
      </c>
      <c r="I42" s="11">
        <f t="shared" si="4"/>
        <v>0</v>
      </c>
      <c r="J42" s="11">
        <f t="shared" si="1"/>
        <v>99217.754625801943</v>
      </c>
      <c r="K42" s="11">
        <f t="shared" si="2"/>
        <v>5441017.6802423531</v>
      </c>
      <c r="L42" s="19">
        <f t="shared" si="5"/>
        <v>54.839153544272975</v>
      </c>
    </row>
    <row r="43" spans="1:12" ht="15" x14ac:dyDescent="0.25">
      <c r="A43" s="14">
        <v>34</v>
      </c>
      <c r="B43" s="54">
        <v>0</v>
      </c>
      <c r="C43" s="53">
        <v>1356</v>
      </c>
      <c r="D43" s="53">
        <v>1330</v>
      </c>
      <c r="E43" s="62">
        <v>0</v>
      </c>
      <c r="F43" s="17">
        <f t="shared" si="3"/>
        <v>0</v>
      </c>
      <c r="G43" s="17">
        <f t="shared" si="0"/>
        <v>0</v>
      </c>
      <c r="H43" s="11">
        <f t="shared" si="6"/>
        <v>99217.754625801943</v>
      </c>
      <c r="I43" s="11">
        <f t="shared" si="4"/>
        <v>0</v>
      </c>
      <c r="J43" s="11">
        <f t="shared" si="1"/>
        <v>99217.754625801943</v>
      </c>
      <c r="K43" s="11">
        <f t="shared" si="2"/>
        <v>5341799.9256165512</v>
      </c>
      <c r="L43" s="19">
        <f t="shared" si="5"/>
        <v>53.839153544272975</v>
      </c>
    </row>
    <row r="44" spans="1:12" ht="15" x14ac:dyDescent="0.25">
      <c r="A44" s="14">
        <v>35</v>
      </c>
      <c r="B44" s="54">
        <v>0</v>
      </c>
      <c r="C44" s="53">
        <v>1413</v>
      </c>
      <c r="D44" s="53">
        <v>1360</v>
      </c>
      <c r="E44" s="62">
        <v>0</v>
      </c>
      <c r="F44" s="17">
        <f t="shared" si="3"/>
        <v>0</v>
      </c>
      <c r="G44" s="17">
        <f t="shared" si="0"/>
        <v>0</v>
      </c>
      <c r="H44" s="11">
        <f t="shared" si="6"/>
        <v>99217.754625801943</v>
      </c>
      <c r="I44" s="11">
        <f t="shared" si="4"/>
        <v>0</v>
      </c>
      <c r="J44" s="11">
        <f t="shared" si="1"/>
        <v>99217.754625801943</v>
      </c>
      <c r="K44" s="11">
        <f t="shared" si="2"/>
        <v>5242582.1709907493</v>
      </c>
      <c r="L44" s="19">
        <f t="shared" si="5"/>
        <v>52.839153544272975</v>
      </c>
    </row>
    <row r="45" spans="1:12" x14ac:dyDescent="0.2">
      <c r="A45" s="14">
        <v>36</v>
      </c>
      <c r="B45" s="53">
        <v>1</v>
      </c>
      <c r="C45" s="53">
        <v>1466</v>
      </c>
      <c r="D45" s="53">
        <v>1413</v>
      </c>
      <c r="E45" s="62">
        <v>0.75619999999999998</v>
      </c>
      <c r="F45" s="17">
        <f t="shared" si="3"/>
        <v>6.9468565474122956E-4</v>
      </c>
      <c r="G45" s="17">
        <f t="shared" si="0"/>
        <v>6.9456801967127753E-4</v>
      </c>
      <c r="H45" s="11">
        <f t="shared" si="6"/>
        <v>99217.754625801943</v>
      </c>
      <c r="I45" s="11">
        <f t="shared" si="4"/>
        <v>68.913479346673995</v>
      </c>
      <c r="J45" s="11">
        <f t="shared" si="1"/>
        <v>99200.953519537215</v>
      </c>
      <c r="K45" s="11">
        <f t="shared" si="2"/>
        <v>5143364.4163649473</v>
      </c>
      <c r="L45" s="19">
        <f t="shared" si="5"/>
        <v>51.839153544272975</v>
      </c>
    </row>
    <row r="46" spans="1:12" x14ac:dyDescent="0.2">
      <c r="A46" s="14">
        <v>37</v>
      </c>
      <c r="B46" s="53">
        <v>0</v>
      </c>
      <c r="C46" s="53">
        <v>1478</v>
      </c>
      <c r="D46" s="53">
        <v>1499</v>
      </c>
      <c r="E46" s="62">
        <v>0</v>
      </c>
      <c r="F46" s="17">
        <f t="shared" si="3"/>
        <v>0</v>
      </c>
      <c r="G46" s="17">
        <f t="shared" si="0"/>
        <v>0</v>
      </c>
      <c r="H46" s="11">
        <f t="shared" si="6"/>
        <v>99148.841146455263</v>
      </c>
      <c r="I46" s="11">
        <f t="shared" si="4"/>
        <v>0</v>
      </c>
      <c r="J46" s="11">
        <f t="shared" si="1"/>
        <v>99148.841146455263</v>
      </c>
      <c r="K46" s="11">
        <f t="shared" si="2"/>
        <v>5044163.4628454102</v>
      </c>
      <c r="L46" s="19">
        <f t="shared" si="5"/>
        <v>50.87465879096407</v>
      </c>
    </row>
    <row r="47" spans="1:12" ht="15" x14ac:dyDescent="0.25">
      <c r="A47" s="14">
        <v>38</v>
      </c>
      <c r="B47" s="54">
        <v>1</v>
      </c>
      <c r="C47" s="53">
        <v>1542</v>
      </c>
      <c r="D47" s="53">
        <v>1494</v>
      </c>
      <c r="E47" s="62">
        <v>0.56159999999999999</v>
      </c>
      <c r="F47" s="17">
        <f t="shared" si="3"/>
        <v>6.5876152832674575E-4</v>
      </c>
      <c r="G47" s="17">
        <f t="shared" si="0"/>
        <v>6.585713322318508E-4</v>
      </c>
      <c r="H47" s="11">
        <f t="shared" si="6"/>
        <v>99148.841146455263</v>
      </c>
      <c r="I47" s="11">
        <f t="shared" si="4"/>
        <v>65.296584403065182</v>
      </c>
      <c r="J47" s="11">
        <f t="shared" si="1"/>
        <v>99120.215123852948</v>
      </c>
      <c r="K47" s="11">
        <f t="shared" si="2"/>
        <v>4945014.6216989551</v>
      </c>
      <c r="L47" s="19">
        <f t="shared" si="5"/>
        <v>49.87465879096407</v>
      </c>
    </row>
    <row r="48" spans="1:12" x14ac:dyDescent="0.2">
      <c r="A48" s="14">
        <v>39</v>
      </c>
      <c r="B48" s="53">
        <v>1</v>
      </c>
      <c r="C48" s="53">
        <v>1690</v>
      </c>
      <c r="D48" s="53">
        <v>1577</v>
      </c>
      <c r="E48" s="62">
        <v>3.8399999999999997E-2</v>
      </c>
      <c r="F48" s="17">
        <f t="shared" si="3"/>
        <v>6.1218243036424854E-4</v>
      </c>
      <c r="G48" s="17">
        <f t="shared" si="0"/>
        <v>6.1182226612114957E-4</v>
      </c>
      <c r="H48" s="11">
        <f t="shared" si="6"/>
        <v>99083.544562052193</v>
      </c>
      <c r="I48" s="11">
        <f t="shared" si="4"/>
        <v>60.621518769270679</v>
      </c>
      <c r="J48" s="11">
        <f t="shared" si="1"/>
        <v>99025.250909603667</v>
      </c>
      <c r="K48" s="11">
        <f t="shared" si="2"/>
        <v>4845894.4065751024</v>
      </c>
      <c r="L48" s="19">
        <f t="shared" si="5"/>
        <v>48.907156359755639</v>
      </c>
    </row>
    <row r="49" spans="1:12" x14ac:dyDescent="0.2">
      <c r="A49" s="14">
        <v>40</v>
      </c>
      <c r="B49" s="53">
        <v>0</v>
      </c>
      <c r="C49" s="53">
        <v>1776</v>
      </c>
      <c r="D49" s="53">
        <v>1696</v>
      </c>
      <c r="E49" s="62">
        <v>0</v>
      </c>
      <c r="F49" s="17">
        <f t="shared" si="3"/>
        <v>0</v>
      </c>
      <c r="G49" s="17">
        <f t="shared" si="0"/>
        <v>0</v>
      </c>
      <c r="H49" s="11">
        <f t="shared" si="6"/>
        <v>99022.923043282921</v>
      </c>
      <c r="I49" s="11">
        <f t="shared" si="4"/>
        <v>0</v>
      </c>
      <c r="J49" s="11">
        <f t="shared" si="1"/>
        <v>99022.923043282921</v>
      </c>
      <c r="K49" s="11">
        <f t="shared" si="2"/>
        <v>4746869.1556654992</v>
      </c>
      <c r="L49" s="19">
        <f t="shared" si="5"/>
        <v>47.937073657082841</v>
      </c>
    </row>
    <row r="50" spans="1:12" x14ac:dyDescent="0.2">
      <c r="A50" s="14">
        <v>41</v>
      </c>
      <c r="B50" s="53">
        <v>0</v>
      </c>
      <c r="C50" s="53">
        <v>1765</v>
      </c>
      <c r="D50" s="53">
        <v>1790</v>
      </c>
      <c r="E50" s="62">
        <v>0</v>
      </c>
      <c r="F50" s="17">
        <f t="shared" si="3"/>
        <v>0</v>
      </c>
      <c r="G50" s="17">
        <f t="shared" si="0"/>
        <v>0</v>
      </c>
      <c r="H50" s="11">
        <f t="shared" si="6"/>
        <v>99022.923043282921</v>
      </c>
      <c r="I50" s="11">
        <f t="shared" si="4"/>
        <v>0</v>
      </c>
      <c r="J50" s="11">
        <f t="shared" si="1"/>
        <v>99022.923043282921</v>
      </c>
      <c r="K50" s="11">
        <f t="shared" si="2"/>
        <v>4647846.2326222165</v>
      </c>
      <c r="L50" s="19">
        <f t="shared" si="5"/>
        <v>46.937073657082841</v>
      </c>
    </row>
    <row r="51" spans="1:12" x14ac:dyDescent="0.2">
      <c r="A51" s="14">
        <v>42</v>
      </c>
      <c r="B51" s="53">
        <v>1</v>
      </c>
      <c r="C51" s="53">
        <v>1810</v>
      </c>
      <c r="D51" s="53">
        <v>1771</v>
      </c>
      <c r="E51" s="62">
        <v>0.40820000000000001</v>
      </c>
      <c r="F51" s="17">
        <f t="shared" si="3"/>
        <v>5.5850321139346547E-4</v>
      </c>
      <c r="G51" s="17">
        <f t="shared" si="0"/>
        <v>5.5831867467652974E-4</v>
      </c>
      <c r="H51" s="11">
        <f t="shared" si="6"/>
        <v>99022.923043282921</v>
      </c>
      <c r="I51" s="11">
        <f t="shared" si="4"/>
        <v>55.286347156121714</v>
      </c>
      <c r="J51" s="11">
        <f t="shared" si="1"/>
        <v>98990.204583035927</v>
      </c>
      <c r="K51" s="11">
        <f t="shared" si="2"/>
        <v>4548823.3095789338</v>
      </c>
      <c r="L51" s="19">
        <f t="shared" si="5"/>
        <v>45.937073657082848</v>
      </c>
    </row>
    <row r="52" spans="1:12" x14ac:dyDescent="0.2">
      <c r="A52" s="14">
        <v>43</v>
      </c>
      <c r="B52" s="53">
        <v>1</v>
      </c>
      <c r="C52" s="53">
        <v>1914</v>
      </c>
      <c r="D52" s="53">
        <v>1816</v>
      </c>
      <c r="E52" s="62">
        <v>0.51229999999999998</v>
      </c>
      <c r="F52" s="17">
        <f t="shared" si="3"/>
        <v>5.3619302949061668E-4</v>
      </c>
      <c r="G52" s="17">
        <f t="shared" si="0"/>
        <v>5.3605285095152341E-4</v>
      </c>
      <c r="H52" s="11">
        <f t="shared" si="6"/>
        <v>98967.636696126792</v>
      </c>
      <c r="I52" s="11">
        <f t="shared" si="4"/>
        <v>53.051883802893371</v>
      </c>
      <c r="J52" s="11">
        <f t="shared" si="1"/>
        <v>98941.763292396121</v>
      </c>
      <c r="K52" s="11">
        <f t="shared" si="2"/>
        <v>4449833.104995898</v>
      </c>
      <c r="L52" s="19">
        <f t="shared" si="5"/>
        <v>44.962507477659585</v>
      </c>
    </row>
    <row r="53" spans="1:12" x14ac:dyDescent="0.2">
      <c r="A53" s="14">
        <v>44</v>
      </c>
      <c r="B53" s="53">
        <v>1</v>
      </c>
      <c r="C53" s="53">
        <v>1961</v>
      </c>
      <c r="D53" s="53">
        <v>1926</v>
      </c>
      <c r="E53" s="62">
        <v>0.1973</v>
      </c>
      <c r="F53" s="17">
        <f t="shared" si="3"/>
        <v>5.1453563159248783E-4</v>
      </c>
      <c r="G53" s="17">
        <f t="shared" si="0"/>
        <v>5.143232069780081E-4</v>
      </c>
      <c r="H53" s="11">
        <f t="shared" si="6"/>
        <v>98914.584812323897</v>
      </c>
      <c r="I53" s="11">
        <f t="shared" si="4"/>
        <v>50.874066477572597</v>
      </c>
      <c r="J53" s="11">
        <f t="shared" si="1"/>
        <v>98873.74819916235</v>
      </c>
      <c r="K53" s="11">
        <f t="shared" si="2"/>
        <v>4350891.3417035015</v>
      </c>
      <c r="L53" s="19">
        <f t="shared" si="5"/>
        <v>43.986347917839296</v>
      </c>
    </row>
    <row r="54" spans="1:12" x14ac:dyDescent="0.2">
      <c r="A54" s="14">
        <v>45</v>
      </c>
      <c r="B54" s="53">
        <v>3</v>
      </c>
      <c r="C54" s="53">
        <v>1950</v>
      </c>
      <c r="D54" s="53">
        <v>1966</v>
      </c>
      <c r="E54" s="62">
        <v>0.63739999999999997</v>
      </c>
      <c r="F54" s="17">
        <f t="shared" si="3"/>
        <v>1.5321756894790602E-3</v>
      </c>
      <c r="G54" s="17">
        <f t="shared" si="0"/>
        <v>1.5313249360237964E-3</v>
      </c>
      <c r="H54" s="11">
        <f t="shared" si="6"/>
        <v>98863.710745846329</v>
      </c>
      <c r="I54" s="11">
        <f t="shared" si="4"/>
        <v>151.39246553295823</v>
      </c>
      <c r="J54" s="11">
        <f t="shared" si="1"/>
        <v>98808.815837844071</v>
      </c>
      <c r="K54" s="11">
        <f t="shared" si="2"/>
        <v>4252017.5935043395</v>
      </c>
      <c r="L54" s="19">
        <f t="shared" si="5"/>
        <v>43.008881230800696</v>
      </c>
    </row>
    <row r="55" spans="1:12" x14ac:dyDescent="0.2">
      <c r="A55" s="14">
        <v>46</v>
      </c>
      <c r="B55" s="53">
        <v>2</v>
      </c>
      <c r="C55" s="53">
        <v>1890</v>
      </c>
      <c r="D55" s="53">
        <v>1939</v>
      </c>
      <c r="E55" s="62">
        <v>0.46160000000000001</v>
      </c>
      <c r="F55" s="17">
        <f t="shared" si="3"/>
        <v>1.0446591799425438E-3</v>
      </c>
      <c r="G55" s="17">
        <f t="shared" si="0"/>
        <v>1.0440719474155253E-3</v>
      </c>
      <c r="H55" s="11">
        <f t="shared" si="6"/>
        <v>98712.318280313368</v>
      </c>
      <c r="I55" s="11">
        <f t="shared" si="4"/>
        <v>103.06276238082793</v>
      </c>
      <c r="J55" s="11">
        <f t="shared" si="1"/>
        <v>98656.829289047528</v>
      </c>
      <c r="K55" s="11">
        <f t="shared" si="2"/>
        <v>4153208.7776664956</v>
      </c>
      <c r="L55" s="19">
        <f t="shared" si="5"/>
        <v>42.073865248232025</v>
      </c>
    </row>
    <row r="56" spans="1:12" x14ac:dyDescent="0.2">
      <c r="A56" s="14">
        <v>47</v>
      </c>
      <c r="B56" s="53">
        <v>5</v>
      </c>
      <c r="C56" s="53">
        <v>1802</v>
      </c>
      <c r="D56" s="53">
        <v>1908</v>
      </c>
      <c r="E56" s="62">
        <v>0.4521</v>
      </c>
      <c r="F56" s="17">
        <f t="shared" si="3"/>
        <v>2.6954177897574125E-3</v>
      </c>
      <c r="G56" s="17">
        <f t="shared" si="0"/>
        <v>2.6914430144807711E-3</v>
      </c>
      <c r="H56" s="11">
        <f t="shared" si="6"/>
        <v>98609.255517932543</v>
      </c>
      <c r="I56" s="11">
        <f t="shared" si="4"/>
        <v>265.401191926889</v>
      </c>
      <c r="J56" s="11">
        <f t="shared" si="1"/>
        <v>98463.842204875793</v>
      </c>
      <c r="K56" s="11">
        <f t="shared" si="2"/>
        <v>4054551.9483774481</v>
      </c>
      <c r="L56" s="19">
        <f t="shared" si="5"/>
        <v>41.117356855413128</v>
      </c>
    </row>
    <row r="57" spans="1:12" x14ac:dyDescent="0.2">
      <c r="A57" s="14">
        <v>48</v>
      </c>
      <c r="B57" s="53">
        <v>0</v>
      </c>
      <c r="C57" s="53">
        <v>1705</v>
      </c>
      <c r="D57" s="53">
        <v>1835</v>
      </c>
      <c r="E57" s="62">
        <v>0</v>
      </c>
      <c r="F57" s="17">
        <f t="shared" si="3"/>
        <v>0</v>
      </c>
      <c r="G57" s="17">
        <f t="shared" si="0"/>
        <v>0</v>
      </c>
      <c r="H57" s="11">
        <f t="shared" si="6"/>
        <v>98343.854326005647</v>
      </c>
      <c r="I57" s="11">
        <f t="shared" si="4"/>
        <v>0</v>
      </c>
      <c r="J57" s="11">
        <f t="shared" si="1"/>
        <v>98343.854326005647</v>
      </c>
      <c r="K57" s="11">
        <f t="shared" si="2"/>
        <v>3956088.1061725724</v>
      </c>
      <c r="L57" s="19">
        <f t="shared" si="5"/>
        <v>40.227100445527697</v>
      </c>
    </row>
    <row r="58" spans="1:12" x14ac:dyDescent="0.2">
      <c r="A58" s="14">
        <v>49</v>
      </c>
      <c r="B58" s="53">
        <v>1</v>
      </c>
      <c r="C58" s="53">
        <v>1582</v>
      </c>
      <c r="D58" s="53">
        <v>1712</v>
      </c>
      <c r="E58" s="62">
        <v>0.96989999999999998</v>
      </c>
      <c r="F58" s="17">
        <f t="shared" si="3"/>
        <v>6.0716454159077113E-4</v>
      </c>
      <c r="G58" s="17">
        <f t="shared" si="0"/>
        <v>6.0715344546526508E-4</v>
      </c>
      <c r="H58" s="11">
        <f t="shared" si="6"/>
        <v>98343.854326005647</v>
      </c>
      <c r="I58" s="11">
        <f t="shared" si="4"/>
        <v>59.709809994368442</v>
      </c>
      <c r="J58" s="11">
        <f t="shared" si="1"/>
        <v>98342.057060724823</v>
      </c>
      <c r="K58" s="11">
        <f t="shared" si="2"/>
        <v>3857744.2518465668</v>
      </c>
      <c r="L58" s="19">
        <f t="shared" si="5"/>
        <v>39.227100445527697</v>
      </c>
    </row>
    <row r="59" spans="1:12" x14ac:dyDescent="0.2">
      <c r="A59" s="14">
        <v>50</v>
      </c>
      <c r="B59" s="53">
        <v>0</v>
      </c>
      <c r="C59" s="53">
        <v>1468</v>
      </c>
      <c r="D59" s="53">
        <v>1587</v>
      </c>
      <c r="E59" s="62">
        <v>0</v>
      </c>
      <c r="F59" s="17">
        <f t="shared" si="3"/>
        <v>0</v>
      </c>
      <c r="G59" s="17">
        <f t="shared" si="0"/>
        <v>0</v>
      </c>
      <c r="H59" s="11">
        <f t="shared" si="6"/>
        <v>98284.144516011278</v>
      </c>
      <c r="I59" s="11">
        <f t="shared" si="4"/>
        <v>0</v>
      </c>
      <c r="J59" s="11">
        <f t="shared" si="1"/>
        <v>98284.144516011278</v>
      </c>
      <c r="K59" s="11">
        <f t="shared" si="2"/>
        <v>3759402.1947858417</v>
      </c>
      <c r="L59" s="19">
        <f t="shared" si="5"/>
        <v>38.250342548114716</v>
      </c>
    </row>
    <row r="60" spans="1:12" ht="15" x14ac:dyDescent="0.25">
      <c r="A60" s="14">
        <v>51</v>
      </c>
      <c r="B60" s="54">
        <v>0</v>
      </c>
      <c r="C60" s="53">
        <v>1419</v>
      </c>
      <c r="D60" s="53">
        <v>1473</v>
      </c>
      <c r="E60" s="62">
        <v>0</v>
      </c>
      <c r="F60" s="17">
        <f t="shared" si="3"/>
        <v>0</v>
      </c>
      <c r="G60" s="17">
        <f t="shared" si="0"/>
        <v>0</v>
      </c>
      <c r="H60" s="11">
        <f t="shared" si="6"/>
        <v>98284.144516011278</v>
      </c>
      <c r="I60" s="11">
        <f t="shared" si="4"/>
        <v>0</v>
      </c>
      <c r="J60" s="11">
        <f t="shared" si="1"/>
        <v>98284.144516011278</v>
      </c>
      <c r="K60" s="11">
        <f t="shared" si="2"/>
        <v>3661118.0502698305</v>
      </c>
      <c r="L60" s="19">
        <f t="shared" si="5"/>
        <v>37.250342548114716</v>
      </c>
    </row>
    <row r="61" spans="1:12" ht="15" x14ac:dyDescent="0.25">
      <c r="A61" s="14">
        <v>52</v>
      </c>
      <c r="B61" s="54">
        <v>3</v>
      </c>
      <c r="C61" s="53">
        <v>1387</v>
      </c>
      <c r="D61" s="53">
        <v>1441</v>
      </c>
      <c r="E61" s="62">
        <v>0.35249999999999998</v>
      </c>
      <c r="F61" s="17">
        <f t="shared" si="3"/>
        <v>2.1216407355021216E-3</v>
      </c>
      <c r="G61" s="17">
        <f t="shared" si="0"/>
        <v>2.1187301038001192E-3</v>
      </c>
      <c r="H61" s="11">
        <f t="shared" si="6"/>
        <v>98284.144516011278</v>
      </c>
      <c r="I61" s="11">
        <f t="shared" si="4"/>
        <v>208.23757571231448</v>
      </c>
      <c r="J61" s="11">
        <f t="shared" si="1"/>
        <v>98149.310685737568</v>
      </c>
      <c r="K61" s="11">
        <f t="shared" si="2"/>
        <v>3562833.9057538193</v>
      </c>
      <c r="L61" s="19">
        <f t="shared" si="5"/>
        <v>36.250342548114716</v>
      </c>
    </row>
    <row r="62" spans="1:12" x14ac:dyDescent="0.2">
      <c r="A62" s="14">
        <v>53</v>
      </c>
      <c r="B62" s="53">
        <v>3</v>
      </c>
      <c r="C62" s="53">
        <v>1367</v>
      </c>
      <c r="D62" s="53">
        <v>1404</v>
      </c>
      <c r="E62" s="62">
        <v>0.34429999999999999</v>
      </c>
      <c r="F62" s="17">
        <f t="shared" si="3"/>
        <v>2.1652832912306026E-3</v>
      </c>
      <c r="G62" s="17">
        <f t="shared" si="0"/>
        <v>2.1622134319437196E-3</v>
      </c>
      <c r="H62" s="11">
        <f t="shared" si="6"/>
        <v>98075.90694029897</v>
      </c>
      <c r="I62" s="11">
        <f t="shared" si="4"/>
        <v>212.06104333637671</v>
      </c>
      <c r="J62" s="11">
        <f t="shared" si="1"/>
        <v>97936.858514183303</v>
      </c>
      <c r="K62" s="11">
        <f t="shared" si="2"/>
        <v>3464684.5950680817</v>
      </c>
      <c r="L62" s="19">
        <f t="shared" si="5"/>
        <v>35.326561875967293</v>
      </c>
    </row>
    <row r="63" spans="1:12" x14ac:dyDescent="0.2">
      <c r="A63" s="14">
        <v>54</v>
      </c>
      <c r="B63" s="53">
        <v>2</v>
      </c>
      <c r="C63" s="53">
        <v>1442</v>
      </c>
      <c r="D63" s="53">
        <v>1383</v>
      </c>
      <c r="E63" s="62">
        <v>0.40139999999999998</v>
      </c>
      <c r="F63" s="17">
        <f t="shared" si="3"/>
        <v>1.415929203539823E-3</v>
      </c>
      <c r="G63" s="17">
        <f t="shared" si="0"/>
        <v>1.4147301133510062E-3</v>
      </c>
      <c r="H63" s="11">
        <f t="shared" si="6"/>
        <v>97863.845896962594</v>
      </c>
      <c r="I63" s="11">
        <f t="shared" si="4"/>
        <v>138.45092979877529</v>
      </c>
      <c r="J63" s="11">
        <f t="shared" si="1"/>
        <v>97780.96917038504</v>
      </c>
      <c r="K63" s="11">
        <f t="shared" si="2"/>
        <v>3366747.7365538985</v>
      </c>
      <c r="L63" s="19">
        <f t="shared" si="5"/>
        <v>34.402364894780746</v>
      </c>
    </row>
    <row r="64" spans="1:12" x14ac:dyDescent="0.2">
      <c r="A64" s="14">
        <v>55</v>
      </c>
      <c r="B64" s="53">
        <v>2</v>
      </c>
      <c r="C64" s="53">
        <v>1447</v>
      </c>
      <c r="D64" s="53">
        <v>1439</v>
      </c>
      <c r="E64" s="62">
        <v>0.53420000000000001</v>
      </c>
      <c r="F64" s="17">
        <f t="shared" si="3"/>
        <v>1.386001386001386E-3</v>
      </c>
      <c r="G64" s="17">
        <f t="shared" si="0"/>
        <v>1.3851071615857706E-3</v>
      </c>
      <c r="H64" s="11">
        <f t="shared" si="6"/>
        <v>97725.394967163811</v>
      </c>
      <c r="I64" s="11">
        <f t="shared" si="4"/>
        <v>135.36014443781661</v>
      </c>
      <c r="J64" s="11">
        <f t="shared" si="1"/>
        <v>97662.344211884672</v>
      </c>
      <c r="K64" s="11">
        <f t="shared" si="2"/>
        <v>3268966.7673835135</v>
      </c>
      <c r="L64" s="19">
        <f t="shared" si="5"/>
        <v>33.450535231726633</v>
      </c>
    </row>
    <row r="65" spans="1:12" x14ac:dyDescent="0.2">
      <c r="A65" s="14">
        <v>56</v>
      </c>
      <c r="B65" s="53">
        <v>2</v>
      </c>
      <c r="C65" s="53">
        <v>1378</v>
      </c>
      <c r="D65" s="53">
        <v>1453</v>
      </c>
      <c r="E65" s="62">
        <v>5.3400000000000003E-2</v>
      </c>
      <c r="F65" s="17">
        <f t="shared" si="3"/>
        <v>1.4129282938890851E-3</v>
      </c>
      <c r="G65" s="17">
        <f t="shared" si="0"/>
        <v>1.4110410576260702E-3</v>
      </c>
      <c r="H65" s="11">
        <f t="shared" si="6"/>
        <v>97590.034822725996</v>
      </c>
      <c r="I65" s="11">
        <f t="shared" si="4"/>
        <v>137.70354595002431</v>
      </c>
      <c r="J65" s="11">
        <f t="shared" si="1"/>
        <v>97459.68464612971</v>
      </c>
      <c r="K65" s="11">
        <f t="shared" si="2"/>
        <v>3171304.4231716287</v>
      </c>
      <c r="L65" s="19">
        <f t="shared" si="5"/>
        <v>32.496191121689407</v>
      </c>
    </row>
    <row r="66" spans="1:12" x14ac:dyDescent="0.2">
      <c r="A66" s="14">
        <v>57</v>
      </c>
      <c r="B66" s="53">
        <v>6</v>
      </c>
      <c r="C66" s="53">
        <v>1422</v>
      </c>
      <c r="D66" s="53">
        <v>1388</v>
      </c>
      <c r="E66" s="62">
        <v>0.4516</v>
      </c>
      <c r="F66" s="17">
        <f t="shared" si="3"/>
        <v>4.2704626334519576E-3</v>
      </c>
      <c r="G66" s="17">
        <f t="shared" si="0"/>
        <v>4.2604849113506704E-3</v>
      </c>
      <c r="H66" s="11">
        <f t="shared" si="6"/>
        <v>97452.331276775978</v>
      </c>
      <c r="I66" s="11">
        <f t="shared" si="4"/>
        <v>415.19418698065107</v>
      </c>
      <c r="J66" s="11">
        <f t="shared" si="1"/>
        <v>97224.638784635797</v>
      </c>
      <c r="K66" s="11">
        <f t="shared" si="2"/>
        <v>3073844.7385254991</v>
      </c>
      <c r="L66" s="19">
        <f t="shared" si="5"/>
        <v>31.542033918053964</v>
      </c>
    </row>
    <row r="67" spans="1:12" x14ac:dyDescent="0.2">
      <c r="A67" s="14">
        <v>58</v>
      </c>
      <c r="B67" s="53">
        <v>5</v>
      </c>
      <c r="C67" s="53">
        <v>1473</v>
      </c>
      <c r="D67" s="53">
        <v>1428</v>
      </c>
      <c r="E67" s="62">
        <v>0.63339999999999996</v>
      </c>
      <c r="F67" s="17">
        <f t="shared" si="3"/>
        <v>3.447087211306446E-3</v>
      </c>
      <c r="G67" s="17">
        <f t="shared" si="0"/>
        <v>3.4427366175663566E-3</v>
      </c>
      <c r="H67" s="11">
        <f t="shared" si="6"/>
        <v>97037.137089795331</v>
      </c>
      <c r="I67" s="11">
        <f t="shared" si="4"/>
        <v>334.07330512284483</v>
      </c>
      <c r="J67" s="11">
        <f t="shared" si="1"/>
        <v>96914.665816137291</v>
      </c>
      <c r="K67" s="11">
        <f t="shared" si="2"/>
        <v>2976620.0997408633</v>
      </c>
      <c r="L67" s="19">
        <f t="shared" si="5"/>
        <v>30.675061002535411</v>
      </c>
    </row>
    <row r="68" spans="1:12" x14ac:dyDescent="0.2">
      <c r="A68" s="14">
        <v>59</v>
      </c>
      <c r="B68" s="53">
        <v>8</v>
      </c>
      <c r="C68" s="53">
        <v>1382</v>
      </c>
      <c r="D68" s="53">
        <v>1487</v>
      </c>
      <c r="E68" s="62">
        <v>0.4123</v>
      </c>
      <c r="F68" s="17">
        <f t="shared" si="3"/>
        <v>5.5768560474032764E-3</v>
      </c>
      <c r="G68" s="17">
        <f t="shared" si="0"/>
        <v>5.5586375112423444E-3</v>
      </c>
      <c r="H68" s="11">
        <f t="shared" si="6"/>
        <v>96703.063784672486</v>
      </c>
      <c r="I68" s="11">
        <f t="shared" si="4"/>
        <v>537.53727780554152</v>
      </c>
      <c r="J68" s="11">
        <f t="shared" si="1"/>
        <v>96387.153126506164</v>
      </c>
      <c r="K68" s="11">
        <f t="shared" si="2"/>
        <v>2879705.4339247262</v>
      </c>
      <c r="L68" s="19">
        <f t="shared" si="5"/>
        <v>29.778843825847449</v>
      </c>
    </row>
    <row r="69" spans="1:12" x14ac:dyDescent="0.2">
      <c r="A69" s="14">
        <v>60</v>
      </c>
      <c r="B69" s="53">
        <v>9</v>
      </c>
      <c r="C69" s="53">
        <v>1344</v>
      </c>
      <c r="D69" s="53">
        <v>1373</v>
      </c>
      <c r="E69" s="62">
        <v>0.44600000000000001</v>
      </c>
      <c r="F69" s="17">
        <f t="shared" si="3"/>
        <v>6.6249539933750457E-3</v>
      </c>
      <c r="G69" s="17">
        <f t="shared" si="0"/>
        <v>6.6007278402565196E-3</v>
      </c>
      <c r="H69" s="11">
        <f t="shared" si="6"/>
        <v>96165.52650686694</v>
      </c>
      <c r="I69" s="11">
        <f t="shared" si="4"/>
        <v>634.76246808680287</v>
      </c>
      <c r="J69" s="11">
        <f t="shared" si="1"/>
        <v>95813.868099546846</v>
      </c>
      <c r="K69" s="11">
        <f t="shared" si="2"/>
        <v>2783318.2807982201</v>
      </c>
      <c r="L69" s="19">
        <f t="shared" si="5"/>
        <v>28.942994250642098</v>
      </c>
    </row>
    <row r="70" spans="1:12" x14ac:dyDescent="0.2">
      <c r="A70" s="14">
        <v>61</v>
      </c>
      <c r="B70" s="53">
        <v>2</v>
      </c>
      <c r="C70" s="53">
        <v>1330</v>
      </c>
      <c r="D70" s="53">
        <v>1331</v>
      </c>
      <c r="E70" s="62">
        <v>0.1726</v>
      </c>
      <c r="F70" s="17">
        <f t="shared" si="3"/>
        <v>1.5031942878617061E-3</v>
      </c>
      <c r="G70" s="17">
        <f t="shared" si="0"/>
        <v>1.5013270229555903E-3</v>
      </c>
      <c r="H70" s="11">
        <f t="shared" si="6"/>
        <v>95530.764038780137</v>
      </c>
      <c r="I70" s="11">
        <f t="shared" si="4"/>
        <v>143.42291757501474</v>
      </c>
      <c r="J70" s="11">
        <f t="shared" si="1"/>
        <v>95412.095916778577</v>
      </c>
      <c r="K70" s="11">
        <f t="shared" si="2"/>
        <v>2687504.4126986731</v>
      </c>
      <c r="L70" s="19">
        <f t="shared" si="5"/>
        <v>28.132345006763444</v>
      </c>
    </row>
    <row r="71" spans="1:12" x14ac:dyDescent="0.2">
      <c r="A71" s="14">
        <v>62</v>
      </c>
      <c r="B71" s="53">
        <v>8</v>
      </c>
      <c r="C71" s="53">
        <v>1385</v>
      </c>
      <c r="D71" s="53">
        <v>1344</v>
      </c>
      <c r="E71" s="62">
        <v>0.4829</v>
      </c>
      <c r="F71" s="17">
        <f t="shared" si="3"/>
        <v>5.8629534628068889E-3</v>
      </c>
      <c r="G71" s="17">
        <f t="shared" si="0"/>
        <v>5.8452322778402574E-3</v>
      </c>
      <c r="H71" s="11">
        <f t="shared" si="6"/>
        <v>95387.341121205129</v>
      </c>
      <c r="I71" s="11">
        <f t="shared" si="4"/>
        <v>557.56116521902754</v>
      </c>
      <c r="J71" s="11">
        <f t="shared" si="1"/>
        <v>95099.02624267037</v>
      </c>
      <c r="K71" s="11">
        <f t="shared" si="2"/>
        <v>2592092.3167818943</v>
      </c>
      <c r="L71" s="19">
        <f t="shared" si="5"/>
        <v>27.174384843039281</v>
      </c>
    </row>
    <row r="72" spans="1:12" x14ac:dyDescent="0.2">
      <c r="A72" s="14">
        <v>63</v>
      </c>
      <c r="B72" s="53">
        <v>4</v>
      </c>
      <c r="C72" s="53">
        <v>1416</v>
      </c>
      <c r="D72" s="53">
        <v>1373</v>
      </c>
      <c r="E72" s="62">
        <v>0.29930000000000001</v>
      </c>
      <c r="F72" s="17">
        <f t="shared" si="3"/>
        <v>2.8684116170670493E-3</v>
      </c>
      <c r="G72" s="17">
        <f t="shared" si="0"/>
        <v>2.8626579722018735E-3</v>
      </c>
      <c r="H72" s="11">
        <f t="shared" si="6"/>
        <v>94829.779955986101</v>
      </c>
      <c r="I72" s="11">
        <f t="shared" si="4"/>
        <v>271.46522559315304</v>
      </c>
      <c r="J72" s="11">
        <f t="shared" si="1"/>
        <v>94639.564272412972</v>
      </c>
      <c r="K72" s="11">
        <f t="shared" si="2"/>
        <v>2496993.2905392237</v>
      </c>
      <c r="L72" s="19">
        <f t="shared" si="5"/>
        <v>26.331320094786339</v>
      </c>
    </row>
    <row r="73" spans="1:12" x14ac:dyDescent="0.2">
      <c r="A73" s="14">
        <v>64</v>
      </c>
      <c r="B73" s="53">
        <v>3</v>
      </c>
      <c r="C73" s="53">
        <v>1473</v>
      </c>
      <c r="D73" s="53">
        <v>1416</v>
      </c>
      <c r="E73" s="62">
        <v>0.61</v>
      </c>
      <c r="F73" s="17">
        <f t="shared" si="3"/>
        <v>2.0768431983385254E-3</v>
      </c>
      <c r="G73" s="17">
        <f t="shared" ref="G73:G108" si="7">F73/((1+(1-E73)*F73))</f>
        <v>2.0751623814563489E-3</v>
      </c>
      <c r="H73" s="11">
        <f t="shared" si="6"/>
        <v>94558.314730392944</v>
      </c>
      <c r="I73" s="11">
        <f t="shared" si="4"/>
        <v>196.22385758242118</v>
      </c>
      <c r="J73" s="11">
        <f t="shared" ref="J73:J108" si="8">H74+I73*E73</f>
        <v>94481.787425935807</v>
      </c>
      <c r="K73" s="11">
        <f t="shared" ref="K73:K97" si="9">K74+J73</f>
        <v>2402353.7262668107</v>
      </c>
      <c r="L73" s="19">
        <f t="shared" si="5"/>
        <v>25.406054804555922</v>
      </c>
    </row>
    <row r="74" spans="1:12" x14ac:dyDescent="0.2">
      <c r="A74" s="14">
        <v>65</v>
      </c>
      <c r="B74" s="53">
        <v>6</v>
      </c>
      <c r="C74" s="53">
        <v>1468</v>
      </c>
      <c r="D74" s="53">
        <v>1473</v>
      </c>
      <c r="E74" s="62">
        <v>0.47489999999999999</v>
      </c>
      <c r="F74" s="17">
        <f t="shared" ref="F74:F108" si="10">B74/((C74+D74)/2)</f>
        <v>4.0802448146888817E-3</v>
      </c>
      <c r="G74" s="17">
        <f t="shared" si="7"/>
        <v>4.0715214311994987E-3</v>
      </c>
      <c r="H74" s="11">
        <f t="shared" si="6"/>
        <v>94362.090872810528</v>
      </c>
      <c r="I74" s="11">
        <f t="shared" ref="I74:I108" si="11">H74*G74</f>
        <v>384.19727528144267</v>
      </c>
      <c r="J74" s="11">
        <f t="shared" si="8"/>
        <v>94160.348883560233</v>
      </c>
      <c r="K74" s="11">
        <f t="shared" si="9"/>
        <v>2307871.9388408749</v>
      </c>
      <c r="L74" s="19">
        <f t="shared" ref="L74:L108" si="12">K74/H74</f>
        <v>24.457617645963637</v>
      </c>
    </row>
    <row r="75" spans="1:12" x14ac:dyDescent="0.2">
      <c r="A75" s="14">
        <v>66</v>
      </c>
      <c r="B75" s="53">
        <v>8</v>
      </c>
      <c r="C75" s="53">
        <v>1520</v>
      </c>
      <c r="D75" s="53">
        <v>1455</v>
      </c>
      <c r="E75" s="62">
        <v>0.45889999999999997</v>
      </c>
      <c r="F75" s="17">
        <f t="shared" si="10"/>
        <v>5.3781512605042018E-3</v>
      </c>
      <c r="G75" s="17">
        <f t="shared" si="7"/>
        <v>5.3625456218568783E-3</v>
      </c>
      <c r="H75" s="11">
        <f t="shared" ref="H75:H108" si="13">H74-I74</f>
        <v>93977.893597529081</v>
      </c>
      <c r="I75" s="11">
        <f t="shared" si="11"/>
        <v>503.96074186276115</v>
      </c>
      <c r="J75" s="11">
        <f t="shared" si="8"/>
        <v>93705.200440107146</v>
      </c>
      <c r="K75" s="11">
        <f t="shared" si="9"/>
        <v>2213711.5899573145</v>
      </c>
      <c r="L75" s="19">
        <f t="shared" si="12"/>
        <v>23.555662988551159</v>
      </c>
    </row>
    <row r="76" spans="1:12" x14ac:dyDescent="0.2">
      <c r="A76" s="14">
        <v>67</v>
      </c>
      <c r="B76" s="53">
        <v>7</v>
      </c>
      <c r="C76" s="53">
        <v>1595</v>
      </c>
      <c r="D76" s="53">
        <v>1525</v>
      </c>
      <c r="E76" s="62">
        <v>0.2485</v>
      </c>
      <c r="F76" s="17">
        <f t="shared" si="10"/>
        <v>4.4871794871794869E-3</v>
      </c>
      <c r="G76" s="17">
        <f t="shared" si="7"/>
        <v>4.4720990531607998E-3</v>
      </c>
      <c r="H76" s="11">
        <f t="shared" si="13"/>
        <v>93473.932855666324</v>
      </c>
      <c r="I76" s="11">
        <f t="shared" si="11"/>
        <v>418.02468661904152</v>
      </c>
      <c r="J76" s="11">
        <f t="shared" si="8"/>
        <v>93159.787303672114</v>
      </c>
      <c r="K76" s="11">
        <f t="shared" si="9"/>
        <v>2120006.3895172072</v>
      </c>
      <c r="L76" s="19">
        <f t="shared" si="12"/>
        <v>22.680188205953868</v>
      </c>
    </row>
    <row r="77" spans="1:12" x14ac:dyDescent="0.2">
      <c r="A77" s="14">
        <v>68</v>
      </c>
      <c r="B77" s="53">
        <v>8</v>
      </c>
      <c r="C77" s="53">
        <v>1605</v>
      </c>
      <c r="D77" s="53">
        <v>1604</v>
      </c>
      <c r="E77" s="62">
        <v>0.61129999999999995</v>
      </c>
      <c r="F77" s="17">
        <f t="shared" si="10"/>
        <v>4.985976939856653E-3</v>
      </c>
      <c r="G77" s="17">
        <f t="shared" si="7"/>
        <v>4.9763325623335417E-3</v>
      </c>
      <c r="H77" s="11">
        <f t="shared" si="13"/>
        <v>93055.908169047281</v>
      </c>
      <c r="I77" s="11">
        <f t="shared" si="11"/>
        <v>463.07714593914983</v>
      </c>
      <c r="J77" s="11">
        <f t="shared" si="8"/>
        <v>92875.910082420727</v>
      </c>
      <c r="K77" s="11">
        <f t="shared" si="9"/>
        <v>2026846.602213535</v>
      </c>
      <c r="L77" s="19">
        <f t="shared" si="12"/>
        <v>21.780955579215064</v>
      </c>
    </row>
    <row r="78" spans="1:12" x14ac:dyDescent="0.2">
      <c r="A78" s="14">
        <v>69</v>
      </c>
      <c r="B78" s="53">
        <v>9</v>
      </c>
      <c r="C78" s="53">
        <v>1706</v>
      </c>
      <c r="D78" s="53">
        <v>1601</v>
      </c>
      <c r="E78" s="62">
        <v>0.59060000000000001</v>
      </c>
      <c r="F78" s="17">
        <f t="shared" si="10"/>
        <v>5.4429996976111282E-3</v>
      </c>
      <c r="G78" s="17">
        <f t="shared" si="7"/>
        <v>5.4308976803187775E-3</v>
      </c>
      <c r="H78" s="11">
        <f t="shared" si="13"/>
        <v>92592.831023108127</v>
      </c>
      <c r="I78" s="11">
        <f t="shared" si="11"/>
        <v>502.86219121754647</v>
      </c>
      <c r="J78" s="11">
        <f t="shared" si="8"/>
        <v>92386.959242023659</v>
      </c>
      <c r="K78" s="11">
        <f t="shared" si="9"/>
        <v>1933970.6921311142</v>
      </c>
      <c r="L78" s="19">
        <f t="shared" si="12"/>
        <v>20.886829690394269</v>
      </c>
    </row>
    <row r="79" spans="1:12" x14ac:dyDescent="0.2">
      <c r="A79" s="14">
        <v>70</v>
      </c>
      <c r="B79" s="53">
        <v>14</v>
      </c>
      <c r="C79" s="53">
        <v>1665</v>
      </c>
      <c r="D79" s="53">
        <v>1698</v>
      </c>
      <c r="E79" s="62">
        <v>0.51780000000000004</v>
      </c>
      <c r="F79" s="17">
        <f t="shared" si="10"/>
        <v>8.3258994944989586E-3</v>
      </c>
      <c r="G79" s="17">
        <f t="shared" si="7"/>
        <v>8.292606761981099E-3</v>
      </c>
      <c r="H79" s="11">
        <f t="shared" si="13"/>
        <v>92089.968831890583</v>
      </c>
      <c r="I79" s="11">
        <f t="shared" si="11"/>
        <v>763.66589824596451</v>
      </c>
      <c r="J79" s="11">
        <f t="shared" si="8"/>
        <v>91721.729135756381</v>
      </c>
      <c r="K79" s="11">
        <f t="shared" si="9"/>
        <v>1841583.7328890904</v>
      </c>
      <c r="L79" s="19">
        <f t="shared" si="12"/>
        <v>19.997658336174325</v>
      </c>
    </row>
    <row r="80" spans="1:12" x14ac:dyDescent="0.2">
      <c r="A80" s="14">
        <v>71</v>
      </c>
      <c r="B80" s="53">
        <v>8</v>
      </c>
      <c r="C80" s="53">
        <v>1631</v>
      </c>
      <c r="D80" s="53">
        <v>1656</v>
      </c>
      <c r="E80" s="62">
        <v>0.56710000000000005</v>
      </c>
      <c r="F80" s="17">
        <f t="shared" si="10"/>
        <v>4.8676604806814723E-3</v>
      </c>
      <c r="G80" s="17">
        <f t="shared" si="7"/>
        <v>4.8574248653521831E-3</v>
      </c>
      <c r="H80" s="11">
        <f t="shared" si="13"/>
        <v>91326.30293364462</v>
      </c>
      <c r="I80" s="11">
        <f t="shared" si="11"/>
        <v>443.61065473057141</v>
      </c>
      <c r="J80" s="11">
        <f t="shared" si="8"/>
        <v>91134.263881211766</v>
      </c>
      <c r="K80" s="11">
        <f t="shared" si="9"/>
        <v>1749862.0037533341</v>
      </c>
      <c r="L80" s="19">
        <f t="shared" si="12"/>
        <v>19.160547920402948</v>
      </c>
    </row>
    <row r="81" spans="1:12" x14ac:dyDescent="0.2">
      <c r="A81" s="14">
        <v>72</v>
      </c>
      <c r="B81" s="53">
        <v>16</v>
      </c>
      <c r="C81" s="53">
        <v>1505</v>
      </c>
      <c r="D81" s="53">
        <v>1625</v>
      </c>
      <c r="E81" s="62">
        <v>0.42549999999999999</v>
      </c>
      <c r="F81" s="17">
        <f t="shared" si="10"/>
        <v>1.0223642172523962E-2</v>
      </c>
      <c r="G81" s="17">
        <f t="shared" si="7"/>
        <v>1.0163944423551893E-2</v>
      </c>
      <c r="H81" s="11">
        <f t="shared" si="13"/>
        <v>90882.692278914052</v>
      </c>
      <c r="I81" s="11">
        <f t="shared" si="11"/>
        <v>923.7266333856511</v>
      </c>
      <c r="J81" s="11">
        <f t="shared" si="8"/>
        <v>90352.011328033987</v>
      </c>
      <c r="K81" s="11">
        <f t="shared" si="9"/>
        <v>1658727.7398721222</v>
      </c>
      <c r="L81" s="19">
        <f t="shared" si="12"/>
        <v>18.251305042566045</v>
      </c>
    </row>
    <row r="82" spans="1:12" x14ac:dyDescent="0.2">
      <c r="A82" s="14">
        <v>73</v>
      </c>
      <c r="B82" s="53">
        <v>12</v>
      </c>
      <c r="C82" s="53">
        <v>1553</v>
      </c>
      <c r="D82" s="53">
        <v>1508</v>
      </c>
      <c r="E82" s="62">
        <v>0.51480000000000004</v>
      </c>
      <c r="F82" s="17">
        <f t="shared" si="10"/>
        <v>7.8405749754982025E-3</v>
      </c>
      <c r="G82" s="17">
        <f t="shared" si="7"/>
        <v>7.810860532919392E-3</v>
      </c>
      <c r="H82" s="11">
        <f t="shared" si="13"/>
        <v>89958.965645528398</v>
      </c>
      <c r="I82" s="11">
        <f t="shared" si="11"/>
        <v>702.65693434290927</v>
      </c>
      <c r="J82" s="11">
        <f t="shared" si="8"/>
        <v>89618.03650098521</v>
      </c>
      <c r="K82" s="11">
        <f t="shared" si="9"/>
        <v>1568375.7285440883</v>
      </c>
      <c r="L82" s="19">
        <f t="shared" si="12"/>
        <v>17.434345951954015</v>
      </c>
    </row>
    <row r="83" spans="1:12" x14ac:dyDescent="0.2">
      <c r="A83" s="14">
        <v>74</v>
      </c>
      <c r="B83" s="53">
        <v>13</v>
      </c>
      <c r="C83" s="53">
        <v>1618</v>
      </c>
      <c r="D83" s="53">
        <v>1537</v>
      </c>
      <c r="E83" s="62">
        <v>0.59940000000000004</v>
      </c>
      <c r="F83" s="17">
        <f t="shared" si="10"/>
        <v>8.2408874801901746E-3</v>
      </c>
      <c r="G83" s="17">
        <f t="shared" si="7"/>
        <v>8.2137713607022093E-3</v>
      </c>
      <c r="H83" s="11">
        <f t="shared" si="13"/>
        <v>89256.308711185484</v>
      </c>
      <c r="I83" s="11">
        <f t="shared" si="11"/>
        <v>733.13091225393043</v>
      </c>
      <c r="J83" s="11">
        <f t="shared" si="8"/>
        <v>88962.61646773656</v>
      </c>
      <c r="K83" s="11">
        <f t="shared" si="9"/>
        <v>1478757.692043103</v>
      </c>
      <c r="L83" s="19">
        <f t="shared" si="12"/>
        <v>16.567542545682119</v>
      </c>
    </row>
    <row r="84" spans="1:12" x14ac:dyDescent="0.2">
      <c r="A84" s="14">
        <v>75</v>
      </c>
      <c r="B84" s="53">
        <v>14</v>
      </c>
      <c r="C84" s="53">
        <v>1302</v>
      </c>
      <c r="D84" s="53">
        <v>1604</v>
      </c>
      <c r="E84" s="62">
        <v>0.43740000000000001</v>
      </c>
      <c r="F84" s="17">
        <f t="shared" si="10"/>
        <v>9.635237439779766E-3</v>
      </c>
      <c r="G84" s="17">
        <f t="shared" si="7"/>
        <v>9.5832884972335795E-3</v>
      </c>
      <c r="H84" s="11">
        <f t="shared" si="13"/>
        <v>88523.17779893156</v>
      </c>
      <c r="I84" s="11">
        <f t="shared" si="11"/>
        <v>848.3431515390638</v>
      </c>
      <c r="J84" s="11">
        <f t="shared" si="8"/>
        <v>88045.899941875672</v>
      </c>
      <c r="K84" s="11">
        <f t="shared" si="9"/>
        <v>1389795.0755753664</v>
      </c>
      <c r="L84" s="19">
        <f t="shared" si="12"/>
        <v>15.699787446990417</v>
      </c>
    </row>
    <row r="85" spans="1:12" x14ac:dyDescent="0.2">
      <c r="A85" s="14">
        <v>76</v>
      </c>
      <c r="B85" s="53">
        <v>10</v>
      </c>
      <c r="C85" s="53">
        <v>1126</v>
      </c>
      <c r="D85" s="53">
        <v>1293</v>
      </c>
      <c r="E85" s="62">
        <v>0.42270000000000002</v>
      </c>
      <c r="F85" s="17">
        <f t="shared" si="10"/>
        <v>8.2678792889623806E-3</v>
      </c>
      <c r="G85" s="17">
        <f t="shared" si="7"/>
        <v>8.2286037787394264E-3</v>
      </c>
      <c r="H85" s="11">
        <f t="shared" si="13"/>
        <v>87674.83464739249</v>
      </c>
      <c r="I85" s="11">
        <f t="shared" si="11"/>
        <v>721.44147567988819</v>
      </c>
      <c r="J85" s="11">
        <f t="shared" si="8"/>
        <v>87258.346483482484</v>
      </c>
      <c r="K85" s="11">
        <f t="shared" si="9"/>
        <v>1301749.1756334908</v>
      </c>
      <c r="L85" s="19">
        <f t="shared" si="12"/>
        <v>14.847466560602241</v>
      </c>
    </row>
    <row r="86" spans="1:12" x14ac:dyDescent="0.2">
      <c r="A86" s="14">
        <v>77</v>
      </c>
      <c r="B86" s="53">
        <v>21</v>
      </c>
      <c r="C86" s="53">
        <v>1116</v>
      </c>
      <c r="D86" s="53">
        <v>1105</v>
      </c>
      <c r="E86" s="62">
        <v>0.4924</v>
      </c>
      <c r="F86" s="17">
        <f t="shared" si="10"/>
        <v>1.8910400720396219E-2</v>
      </c>
      <c r="G86" s="17">
        <f t="shared" si="7"/>
        <v>1.8730607132115714E-2</v>
      </c>
      <c r="H86" s="11">
        <f t="shared" si="13"/>
        <v>86953.393171712596</v>
      </c>
      <c r="I86" s="11">
        <f t="shared" si="11"/>
        <v>1628.6898463037419</v>
      </c>
      <c r="J86" s="11">
        <f t="shared" si="8"/>
        <v>86126.67020572882</v>
      </c>
      <c r="K86" s="11">
        <f t="shared" si="9"/>
        <v>1214490.8291500083</v>
      </c>
      <c r="L86" s="19">
        <f t="shared" si="12"/>
        <v>13.967147052578767</v>
      </c>
    </row>
    <row r="87" spans="1:12" x14ac:dyDescent="0.2">
      <c r="A87" s="14">
        <v>78</v>
      </c>
      <c r="B87" s="53">
        <v>20</v>
      </c>
      <c r="C87" s="53">
        <v>923</v>
      </c>
      <c r="D87" s="53">
        <v>1095</v>
      </c>
      <c r="E87" s="62">
        <v>0.61709999999999998</v>
      </c>
      <c r="F87" s="17">
        <f t="shared" si="10"/>
        <v>1.9821605550049554E-2</v>
      </c>
      <c r="G87" s="17">
        <f t="shared" si="7"/>
        <v>1.9672298845826226E-2</v>
      </c>
      <c r="H87" s="11">
        <f t="shared" si="13"/>
        <v>85324.70332540886</v>
      </c>
      <c r="I87" s="11">
        <f t="shared" si="11"/>
        <v>1678.5330627489059</v>
      </c>
      <c r="J87" s="11">
        <f t="shared" si="8"/>
        <v>84681.99301568231</v>
      </c>
      <c r="K87" s="11">
        <f t="shared" si="9"/>
        <v>1128364.1589442794</v>
      </c>
      <c r="L87" s="19">
        <f t="shared" si="12"/>
        <v>13.2243549050614</v>
      </c>
    </row>
    <row r="88" spans="1:12" x14ac:dyDescent="0.2">
      <c r="A88" s="14">
        <v>79</v>
      </c>
      <c r="B88" s="53">
        <v>17</v>
      </c>
      <c r="C88" s="53">
        <v>841</v>
      </c>
      <c r="D88" s="53">
        <v>909</v>
      </c>
      <c r="E88" s="62">
        <v>0.51119999999999999</v>
      </c>
      <c r="F88" s="17">
        <f t="shared" si="10"/>
        <v>1.9428571428571427E-2</v>
      </c>
      <c r="G88" s="17">
        <f t="shared" si="7"/>
        <v>1.924580011357286E-2</v>
      </c>
      <c r="H88" s="11">
        <f t="shared" si="13"/>
        <v>83646.170262659958</v>
      </c>
      <c r="I88" s="11">
        <f t="shared" si="11"/>
        <v>1609.8374731410358</v>
      </c>
      <c r="J88" s="11">
        <f t="shared" si="8"/>
        <v>82859.281705788628</v>
      </c>
      <c r="K88" s="11">
        <f t="shared" si="9"/>
        <v>1043682.1659285971</v>
      </c>
      <c r="L88" s="19">
        <f t="shared" si="12"/>
        <v>12.477345497723304</v>
      </c>
    </row>
    <row r="89" spans="1:12" x14ac:dyDescent="0.2">
      <c r="A89" s="14">
        <v>80</v>
      </c>
      <c r="B89" s="53">
        <v>15</v>
      </c>
      <c r="C89" s="53">
        <v>610</v>
      </c>
      <c r="D89" s="53">
        <v>824</v>
      </c>
      <c r="E89" s="62">
        <v>0.35489999999999999</v>
      </c>
      <c r="F89" s="17">
        <f t="shared" si="10"/>
        <v>2.0920502092050208E-2</v>
      </c>
      <c r="G89" s="17">
        <f t="shared" si="7"/>
        <v>2.0641922506094527E-2</v>
      </c>
      <c r="H89" s="11">
        <f t="shared" si="13"/>
        <v>82036.332789518929</v>
      </c>
      <c r="I89" s="11">
        <f t="shared" si="11"/>
        <v>1693.3876241254313</v>
      </c>
      <c r="J89" s="11">
        <f t="shared" si="8"/>
        <v>80943.928433195615</v>
      </c>
      <c r="K89" s="11">
        <f t="shared" si="9"/>
        <v>960822.88422280841</v>
      </c>
      <c r="L89" s="19">
        <f t="shared" si="12"/>
        <v>11.712162788748699</v>
      </c>
    </row>
    <row r="90" spans="1:12" x14ac:dyDescent="0.2">
      <c r="A90" s="14">
        <v>81</v>
      </c>
      <c r="B90" s="53">
        <v>16</v>
      </c>
      <c r="C90" s="53">
        <v>514</v>
      </c>
      <c r="D90" s="53">
        <v>596</v>
      </c>
      <c r="E90" s="62">
        <v>0.47889999999999999</v>
      </c>
      <c r="F90" s="17">
        <f t="shared" si="10"/>
        <v>2.8828828828828829E-2</v>
      </c>
      <c r="G90" s="17">
        <f t="shared" si="7"/>
        <v>2.8402151747016352E-2</v>
      </c>
      <c r="H90" s="11">
        <f t="shared" si="13"/>
        <v>80342.945165393496</v>
      </c>
      <c r="I90" s="11">
        <f t="shared" si="11"/>
        <v>2281.9125203897197</v>
      </c>
      <c r="J90" s="11">
        <f t="shared" si="8"/>
        <v>79153.840551018424</v>
      </c>
      <c r="K90" s="11">
        <f t="shared" si="9"/>
        <v>879878.95578961284</v>
      </c>
      <c r="L90" s="19">
        <f t="shared" si="12"/>
        <v>10.951539727331372</v>
      </c>
    </row>
    <row r="91" spans="1:12" x14ac:dyDescent="0.2">
      <c r="A91" s="14">
        <v>82</v>
      </c>
      <c r="B91" s="53">
        <v>18</v>
      </c>
      <c r="C91" s="53">
        <v>608</v>
      </c>
      <c r="D91" s="53">
        <v>502</v>
      </c>
      <c r="E91" s="62">
        <v>0.57110000000000005</v>
      </c>
      <c r="F91" s="17">
        <f t="shared" si="10"/>
        <v>3.2432432432432434E-2</v>
      </c>
      <c r="G91" s="17">
        <f t="shared" si="7"/>
        <v>3.1987477968624549E-2</v>
      </c>
      <c r="H91" s="11">
        <f t="shared" si="13"/>
        <v>78061.032645003783</v>
      </c>
      <c r="I91" s="11">
        <f t="shared" si="11"/>
        <v>2496.9755619401403</v>
      </c>
      <c r="J91" s="11">
        <f t="shared" si="8"/>
        <v>76990.07982648765</v>
      </c>
      <c r="K91" s="11">
        <f t="shared" si="9"/>
        <v>800725.11523859447</v>
      </c>
      <c r="L91" s="19">
        <f t="shared" si="12"/>
        <v>10.257680280506051</v>
      </c>
    </row>
    <row r="92" spans="1:12" x14ac:dyDescent="0.2">
      <c r="A92" s="14">
        <v>83</v>
      </c>
      <c r="B92" s="53">
        <v>17</v>
      </c>
      <c r="C92" s="53">
        <v>379</v>
      </c>
      <c r="D92" s="53">
        <v>588</v>
      </c>
      <c r="E92" s="62">
        <v>0.40289999999999998</v>
      </c>
      <c r="F92" s="17">
        <f t="shared" si="10"/>
        <v>3.5160289555325748E-2</v>
      </c>
      <c r="G92" s="17">
        <f t="shared" si="7"/>
        <v>3.4437305568492053E-2</v>
      </c>
      <c r="H92" s="11">
        <f t="shared" si="13"/>
        <v>75564.057083063642</v>
      </c>
      <c r="I92" s="11">
        <f t="shared" si="11"/>
        <v>2602.2225237644388</v>
      </c>
      <c r="J92" s="11">
        <f t="shared" si="8"/>
        <v>74010.270014123889</v>
      </c>
      <c r="K92" s="11">
        <f t="shared" si="9"/>
        <v>723735.03541210678</v>
      </c>
      <c r="L92" s="19">
        <f t="shared" si="12"/>
        <v>9.57776836435003</v>
      </c>
    </row>
    <row r="93" spans="1:12" x14ac:dyDescent="0.2">
      <c r="A93" s="14">
        <v>84</v>
      </c>
      <c r="B93" s="53">
        <v>18</v>
      </c>
      <c r="C93" s="53">
        <v>407</v>
      </c>
      <c r="D93" s="53">
        <v>367</v>
      </c>
      <c r="E93" s="62">
        <v>0.37140000000000001</v>
      </c>
      <c r="F93" s="17">
        <f t="shared" si="10"/>
        <v>4.6511627906976744E-2</v>
      </c>
      <c r="G93" s="17">
        <f t="shared" si="7"/>
        <v>4.5190387100855905E-2</v>
      </c>
      <c r="H93" s="11">
        <f t="shared" si="13"/>
        <v>72961.834559299197</v>
      </c>
      <c r="I93" s="11">
        <f t="shared" si="11"/>
        <v>3297.1735473233371</v>
      </c>
      <c r="J93" s="11">
        <f t="shared" si="8"/>
        <v>70889.231267451745</v>
      </c>
      <c r="K93" s="11">
        <f t="shared" si="9"/>
        <v>649724.7653979829</v>
      </c>
      <c r="L93" s="19">
        <f t="shared" si="12"/>
        <v>8.9049949103174466</v>
      </c>
    </row>
    <row r="94" spans="1:12" x14ac:dyDescent="0.2">
      <c r="A94" s="14">
        <v>85</v>
      </c>
      <c r="B94" s="53">
        <v>20</v>
      </c>
      <c r="C94" s="53">
        <v>417</v>
      </c>
      <c r="D94" s="53">
        <v>386</v>
      </c>
      <c r="E94" s="62">
        <v>0.57509999999999994</v>
      </c>
      <c r="F94" s="17">
        <f t="shared" si="10"/>
        <v>4.9813200498132003E-2</v>
      </c>
      <c r="G94" s="17">
        <f t="shared" si="7"/>
        <v>4.8780725759637857E-2</v>
      </c>
      <c r="H94" s="11">
        <f t="shared" si="13"/>
        <v>69664.661011975855</v>
      </c>
      <c r="I94" s="11">
        <f t="shared" si="11"/>
        <v>3398.2927239633295</v>
      </c>
      <c r="J94" s="11">
        <f t="shared" si="8"/>
        <v>68220.726433563832</v>
      </c>
      <c r="K94" s="11">
        <f t="shared" si="9"/>
        <v>578835.53413053113</v>
      </c>
      <c r="L94" s="19">
        <f t="shared" si="12"/>
        <v>8.3088832375287822</v>
      </c>
    </row>
    <row r="95" spans="1:12" x14ac:dyDescent="0.2">
      <c r="A95" s="14">
        <v>86</v>
      </c>
      <c r="B95" s="53">
        <v>18</v>
      </c>
      <c r="C95" s="53">
        <v>432</v>
      </c>
      <c r="D95" s="53">
        <v>401</v>
      </c>
      <c r="E95" s="62">
        <v>0.49569999999999997</v>
      </c>
      <c r="F95" s="17">
        <f t="shared" si="10"/>
        <v>4.3217286914765909E-2</v>
      </c>
      <c r="G95" s="17">
        <f t="shared" si="7"/>
        <v>4.2295479036245816E-2</v>
      </c>
      <c r="H95" s="11">
        <f t="shared" si="13"/>
        <v>66266.368288012527</v>
      </c>
      <c r="I95" s="11">
        <f t="shared" si="11"/>
        <v>2802.7677907337784</v>
      </c>
      <c r="J95" s="11">
        <f t="shared" si="8"/>
        <v>64852.932491145482</v>
      </c>
      <c r="K95" s="11">
        <f t="shared" si="9"/>
        <v>510614.80769696733</v>
      </c>
      <c r="L95" s="19">
        <f t="shared" si="12"/>
        <v>7.7054895399984771</v>
      </c>
    </row>
    <row r="96" spans="1:12" x14ac:dyDescent="0.2">
      <c r="A96" s="14">
        <v>87</v>
      </c>
      <c r="B96" s="53">
        <v>21</v>
      </c>
      <c r="C96" s="53">
        <v>336</v>
      </c>
      <c r="D96" s="53">
        <v>410</v>
      </c>
      <c r="E96" s="62">
        <v>0.60040000000000004</v>
      </c>
      <c r="F96" s="17">
        <f t="shared" si="10"/>
        <v>5.6300268096514748E-2</v>
      </c>
      <c r="G96" s="17">
        <f t="shared" si="7"/>
        <v>5.5061516824177564E-2</v>
      </c>
      <c r="H96" s="11">
        <f t="shared" si="13"/>
        <v>63463.600497278749</v>
      </c>
      <c r="I96" s="11">
        <f t="shared" si="11"/>
        <v>3494.4021065037973</v>
      </c>
      <c r="J96" s="11">
        <f t="shared" si="8"/>
        <v>62067.237415519834</v>
      </c>
      <c r="K96" s="11">
        <f t="shared" si="9"/>
        <v>445761.87520582182</v>
      </c>
      <c r="L96" s="19">
        <f t="shared" si="12"/>
        <v>7.0238982930843266</v>
      </c>
    </row>
    <row r="97" spans="1:12" x14ac:dyDescent="0.2">
      <c r="A97" s="14">
        <v>88</v>
      </c>
      <c r="B97" s="53">
        <v>21</v>
      </c>
      <c r="C97" s="53">
        <v>275</v>
      </c>
      <c r="D97" s="53">
        <v>313</v>
      </c>
      <c r="E97" s="62">
        <v>0.59660000000000002</v>
      </c>
      <c r="F97" s="17">
        <f t="shared" si="10"/>
        <v>7.1428571428571425E-2</v>
      </c>
      <c r="G97" s="17">
        <f t="shared" si="7"/>
        <v>6.9428051710012914E-2</v>
      </c>
      <c r="H97" s="11">
        <f t="shared" si="13"/>
        <v>59969.198390774953</v>
      </c>
      <c r="I97" s="11">
        <f t="shared" si="11"/>
        <v>4163.5446068827468</v>
      </c>
      <c r="J97" s="11">
        <f t="shared" si="8"/>
        <v>58289.624496358454</v>
      </c>
      <c r="K97" s="11">
        <f t="shared" si="9"/>
        <v>383694.63779030199</v>
      </c>
      <c r="L97" s="19">
        <f t="shared" si="12"/>
        <v>6.3981952083142346</v>
      </c>
    </row>
    <row r="98" spans="1:12" x14ac:dyDescent="0.2">
      <c r="A98" s="14">
        <v>89</v>
      </c>
      <c r="B98" s="53">
        <v>15</v>
      </c>
      <c r="C98" s="53">
        <v>237</v>
      </c>
      <c r="D98" s="53">
        <v>255</v>
      </c>
      <c r="E98" s="62">
        <v>0.39850000000000002</v>
      </c>
      <c r="F98" s="17">
        <f t="shared" si="10"/>
        <v>6.097560975609756E-2</v>
      </c>
      <c r="G98" s="17">
        <f t="shared" si="7"/>
        <v>5.8818339558274271E-2</v>
      </c>
      <c r="H98" s="11">
        <f t="shared" si="13"/>
        <v>55805.653783892209</v>
      </c>
      <c r="I98" s="11">
        <f t="shared" si="11"/>
        <v>3282.3958935324654</v>
      </c>
      <c r="J98" s="11">
        <f t="shared" si="8"/>
        <v>53831.292653932433</v>
      </c>
      <c r="K98" s="11">
        <f>K99+J98</f>
        <v>325405.01329394354</v>
      </c>
      <c r="L98" s="19">
        <f t="shared" si="12"/>
        <v>5.8310402482529238</v>
      </c>
    </row>
    <row r="99" spans="1:12" x14ac:dyDescent="0.2">
      <c r="A99" s="14">
        <v>90</v>
      </c>
      <c r="B99" s="53">
        <v>35</v>
      </c>
      <c r="C99" s="53">
        <v>244</v>
      </c>
      <c r="D99" s="53">
        <v>208</v>
      </c>
      <c r="E99" s="62">
        <v>0.55700000000000005</v>
      </c>
      <c r="F99" s="21">
        <f t="shared" si="10"/>
        <v>0.15486725663716813</v>
      </c>
      <c r="G99" s="21">
        <f t="shared" si="7"/>
        <v>0.14492453572389805</v>
      </c>
      <c r="H99" s="22">
        <f t="shared" si="13"/>
        <v>52523.257890359746</v>
      </c>
      <c r="I99" s="22">
        <f t="shared" si="11"/>
        <v>7611.9087644669507</v>
      </c>
      <c r="J99" s="22">
        <f t="shared" si="8"/>
        <v>49151.182307700888</v>
      </c>
      <c r="K99" s="22">
        <f t="shared" ref="K99:K108" si="14">K100+J99</f>
        <v>271573.72064001113</v>
      </c>
      <c r="L99" s="23">
        <f t="shared" si="12"/>
        <v>5.1705421854621187</v>
      </c>
    </row>
    <row r="100" spans="1:12" x14ac:dyDescent="0.2">
      <c r="A100" s="14">
        <v>91</v>
      </c>
      <c r="B100" s="53">
        <v>17</v>
      </c>
      <c r="C100" s="53">
        <v>202</v>
      </c>
      <c r="D100" s="53">
        <v>213</v>
      </c>
      <c r="E100" s="62">
        <v>0.48570000000000002</v>
      </c>
      <c r="F100" s="21">
        <f t="shared" si="10"/>
        <v>8.1927710843373497E-2</v>
      </c>
      <c r="G100" s="21">
        <f t="shared" si="7"/>
        <v>7.8615225179439266E-2</v>
      </c>
      <c r="H100" s="22">
        <f t="shared" si="13"/>
        <v>44911.349125892797</v>
      </c>
      <c r="I100" s="22">
        <f t="shared" si="11"/>
        <v>3530.7158246444751</v>
      </c>
      <c r="J100" s="22">
        <f t="shared" si="8"/>
        <v>43095.501977278145</v>
      </c>
      <c r="K100" s="22">
        <f t="shared" si="14"/>
        <v>222422.53833231027</v>
      </c>
      <c r="L100" s="23">
        <f t="shared" si="12"/>
        <v>4.9524795549745964</v>
      </c>
    </row>
    <row r="101" spans="1:12" x14ac:dyDescent="0.2">
      <c r="A101" s="14">
        <v>92</v>
      </c>
      <c r="B101" s="53">
        <v>32</v>
      </c>
      <c r="C101" s="53">
        <v>176</v>
      </c>
      <c r="D101" s="53">
        <v>167</v>
      </c>
      <c r="E101" s="62">
        <v>0.53369999999999995</v>
      </c>
      <c r="F101" s="21">
        <f t="shared" si="10"/>
        <v>0.18658892128279883</v>
      </c>
      <c r="G101" s="21">
        <f t="shared" si="7"/>
        <v>0.17165392851472147</v>
      </c>
      <c r="H101" s="22">
        <f t="shared" si="13"/>
        <v>41380.633301248323</v>
      </c>
      <c r="I101" s="22">
        <f t="shared" si="11"/>
        <v>7103.1482705863828</v>
      </c>
      <c r="J101" s="22">
        <f t="shared" si="8"/>
        <v>38068.435262673891</v>
      </c>
      <c r="K101" s="22">
        <f t="shared" si="14"/>
        <v>179327.03635503212</v>
      </c>
      <c r="L101" s="23">
        <f t="shared" si="12"/>
        <v>4.3335981605100855</v>
      </c>
    </row>
    <row r="102" spans="1:12" x14ac:dyDescent="0.2">
      <c r="A102" s="14">
        <v>93</v>
      </c>
      <c r="B102" s="53">
        <v>25</v>
      </c>
      <c r="C102" s="53">
        <v>138</v>
      </c>
      <c r="D102" s="53">
        <v>148</v>
      </c>
      <c r="E102" s="62">
        <v>0.55089999999999995</v>
      </c>
      <c r="F102" s="21">
        <f t="shared" si="10"/>
        <v>0.17482517482517482</v>
      </c>
      <c r="G102" s="21">
        <f t="shared" si="7"/>
        <v>0.1620981990890081</v>
      </c>
      <c r="H102" s="22">
        <f t="shared" si="13"/>
        <v>34277.485030661941</v>
      </c>
      <c r="I102" s="22">
        <f t="shared" si="11"/>
        <v>5556.3185927707345</v>
      </c>
      <c r="J102" s="22">
        <f t="shared" si="8"/>
        <v>31782.142350648603</v>
      </c>
      <c r="K102" s="22">
        <f t="shared" si="14"/>
        <v>141258.60109235824</v>
      </c>
      <c r="L102" s="23">
        <f t="shared" si="12"/>
        <v>4.1210316616286002</v>
      </c>
    </row>
    <row r="103" spans="1:12" x14ac:dyDescent="0.2">
      <c r="A103" s="14">
        <v>94</v>
      </c>
      <c r="B103" s="53">
        <v>18</v>
      </c>
      <c r="C103" s="53">
        <v>118</v>
      </c>
      <c r="D103" s="53">
        <v>122</v>
      </c>
      <c r="E103" s="62">
        <v>0.56030000000000002</v>
      </c>
      <c r="F103" s="21">
        <f t="shared" si="10"/>
        <v>0.15</v>
      </c>
      <c r="G103" s="21">
        <f t="shared" si="7"/>
        <v>0.14071888588167417</v>
      </c>
      <c r="H103" s="22">
        <f t="shared" si="13"/>
        <v>28721.166437891206</v>
      </c>
      <c r="I103" s="22">
        <f t="shared" si="11"/>
        <v>4041.610542362183</v>
      </c>
      <c r="J103" s="22">
        <f t="shared" si="8"/>
        <v>26944.070282414556</v>
      </c>
      <c r="K103" s="22">
        <f t="shared" si="14"/>
        <v>109476.45874170962</v>
      </c>
      <c r="L103" s="23">
        <f t="shared" si="12"/>
        <v>3.8116996041386302</v>
      </c>
    </row>
    <row r="104" spans="1:12" x14ac:dyDescent="0.2">
      <c r="A104" s="14">
        <v>95</v>
      </c>
      <c r="B104" s="53">
        <v>15</v>
      </c>
      <c r="C104" s="53">
        <v>91</v>
      </c>
      <c r="D104" s="53">
        <v>98</v>
      </c>
      <c r="E104" s="62">
        <v>0.63090000000000002</v>
      </c>
      <c r="F104" s="21">
        <f t="shared" si="10"/>
        <v>0.15873015873015872</v>
      </c>
      <c r="G104" s="21">
        <f t="shared" si="7"/>
        <v>0.1499452699764586</v>
      </c>
      <c r="H104" s="22">
        <f t="shared" si="13"/>
        <v>24679.555895529025</v>
      </c>
      <c r="I104" s="22">
        <f t="shared" si="11"/>
        <v>3700.5826716542001</v>
      </c>
      <c r="J104" s="22">
        <f t="shared" si="8"/>
        <v>23313.670831421459</v>
      </c>
      <c r="K104" s="22">
        <f t="shared" si="14"/>
        <v>82532.388459295064</v>
      </c>
      <c r="L104" s="23">
        <f t="shared" si="12"/>
        <v>3.3441601951292292</v>
      </c>
    </row>
    <row r="105" spans="1:12" x14ac:dyDescent="0.2">
      <c r="A105" s="14">
        <v>96</v>
      </c>
      <c r="B105" s="53">
        <v>10</v>
      </c>
      <c r="C105" s="53">
        <v>68</v>
      </c>
      <c r="D105" s="53">
        <v>78</v>
      </c>
      <c r="E105" s="62">
        <v>0.59289999999999998</v>
      </c>
      <c r="F105" s="21">
        <f t="shared" si="10"/>
        <v>0.13698630136986301</v>
      </c>
      <c r="G105" s="21">
        <f t="shared" si="7"/>
        <v>0.129750489808099</v>
      </c>
      <c r="H105" s="22">
        <f t="shared" si="13"/>
        <v>20978.973223874826</v>
      </c>
      <c r="I105" s="22">
        <f t="shared" si="11"/>
        <v>2722.0320514687523</v>
      </c>
      <c r="J105" s="22">
        <f t="shared" si="8"/>
        <v>19870.833975721896</v>
      </c>
      <c r="K105" s="22">
        <f t="shared" si="14"/>
        <v>59218.717627873601</v>
      </c>
      <c r="L105" s="23">
        <f t="shared" si="12"/>
        <v>2.8227652991367838</v>
      </c>
    </row>
    <row r="106" spans="1:12" x14ac:dyDescent="0.2">
      <c r="A106" s="14">
        <v>97</v>
      </c>
      <c r="B106" s="53">
        <v>14</v>
      </c>
      <c r="C106" s="53">
        <v>57</v>
      </c>
      <c r="D106" s="53">
        <v>62</v>
      </c>
      <c r="E106" s="62">
        <v>0.52449999999999997</v>
      </c>
      <c r="F106" s="21">
        <f t="shared" si="10"/>
        <v>0.23529411764705882</v>
      </c>
      <c r="G106" s="21">
        <f t="shared" si="7"/>
        <v>0.21161781822029413</v>
      </c>
      <c r="H106" s="22">
        <f t="shared" si="13"/>
        <v>18256.941172406074</v>
      </c>
      <c r="I106" s="22">
        <f t="shared" si="11"/>
        <v>3863.4940582808322</v>
      </c>
      <c r="J106" s="22">
        <f t="shared" si="8"/>
        <v>16419.849747693537</v>
      </c>
      <c r="K106" s="22">
        <f t="shared" si="14"/>
        <v>39347.883652151708</v>
      </c>
      <c r="L106" s="23">
        <f t="shared" si="12"/>
        <v>2.1552287034600806</v>
      </c>
    </row>
    <row r="107" spans="1:12" x14ac:dyDescent="0.2">
      <c r="A107" s="14">
        <v>98</v>
      </c>
      <c r="B107" s="53">
        <v>14</v>
      </c>
      <c r="C107" s="53">
        <v>41</v>
      </c>
      <c r="D107" s="53">
        <v>38</v>
      </c>
      <c r="E107" s="62">
        <v>0.50780000000000003</v>
      </c>
      <c r="F107" s="21">
        <f t="shared" si="10"/>
        <v>0.35443037974683544</v>
      </c>
      <c r="G107" s="21">
        <f t="shared" si="7"/>
        <v>0.30178397440871896</v>
      </c>
      <c r="H107" s="22">
        <f t="shared" si="13"/>
        <v>14393.447114125242</v>
      </c>
      <c r="I107" s="22">
        <f t="shared" si="11"/>
        <v>4343.7116755424213</v>
      </c>
      <c r="J107" s="22">
        <f t="shared" si="8"/>
        <v>12255.472227423263</v>
      </c>
      <c r="K107" s="22">
        <f t="shared" si="14"/>
        <v>22928.033904458171</v>
      </c>
      <c r="L107" s="23">
        <f t="shared" si="12"/>
        <v>1.5929494667026201</v>
      </c>
    </row>
    <row r="108" spans="1:12" x14ac:dyDescent="0.2">
      <c r="A108" s="14">
        <v>99</v>
      </c>
      <c r="B108" s="53">
        <v>8</v>
      </c>
      <c r="C108" s="53">
        <v>22</v>
      </c>
      <c r="D108" s="53">
        <v>28</v>
      </c>
      <c r="E108" s="62">
        <v>0.4531</v>
      </c>
      <c r="F108" s="21">
        <f t="shared" si="10"/>
        <v>0.32</v>
      </c>
      <c r="G108" s="21">
        <f t="shared" si="7"/>
        <v>0.2723385713118549</v>
      </c>
      <c r="H108" s="22">
        <f t="shared" si="13"/>
        <v>10049.73543858282</v>
      </c>
      <c r="I108" s="22">
        <f t="shared" si="11"/>
        <v>2736.9305914057627</v>
      </c>
      <c r="J108" s="22">
        <f t="shared" si="8"/>
        <v>8552.9080981430088</v>
      </c>
      <c r="K108" s="22">
        <f t="shared" si="14"/>
        <v>10672.56167703491</v>
      </c>
      <c r="L108" s="23">
        <f t="shared" si="12"/>
        <v>1.061974391491038</v>
      </c>
    </row>
    <row r="109" spans="1:12" x14ac:dyDescent="0.2">
      <c r="A109" s="14" t="s">
        <v>24</v>
      </c>
      <c r="B109" s="22">
        <v>10</v>
      </c>
      <c r="C109" s="50">
        <v>34</v>
      </c>
      <c r="D109" s="50">
        <v>35</v>
      </c>
      <c r="E109" s="20"/>
      <c r="F109" s="21">
        <f>B109/((C109+D109)/2)</f>
        <v>0.28985507246376813</v>
      </c>
      <c r="G109" s="21">
        <v>1</v>
      </c>
      <c r="H109" s="22">
        <f>H108-I108</f>
        <v>7312.804847177058</v>
      </c>
      <c r="I109" s="22">
        <f>H109*G109</f>
        <v>7312.804847177058</v>
      </c>
      <c r="J109" s="22">
        <f>H109*F109</f>
        <v>2119.6535788919009</v>
      </c>
      <c r="K109" s="22">
        <f>J109</f>
        <v>2119.6535788919009</v>
      </c>
      <c r="L109" s="23">
        <f>K109/H109</f>
        <v>0.28985507246376813</v>
      </c>
    </row>
    <row r="110" spans="1:12" x14ac:dyDescent="0.2">
      <c r="A110" s="24"/>
      <c r="B110" s="24"/>
      <c r="C110" s="24"/>
      <c r="D110" s="24"/>
      <c r="E110" s="68"/>
      <c r="F110" s="25"/>
      <c r="G110" s="25"/>
      <c r="H110" s="24"/>
      <c r="I110" s="24"/>
      <c r="J110" s="24"/>
      <c r="K110" s="24"/>
      <c r="L110" s="25"/>
    </row>
    <row r="111" spans="1:12" x14ac:dyDescent="0.2">
      <c r="A111" s="11"/>
      <c r="B111" s="11"/>
      <c r="C111" s="11"/>
      <c r="D111" s="11"/>
      <c r="E111" s="67"/>
      <c r="F111" s="12"/>
      <c r="G111" s="12"/>
      <c r="H111" s="11"/>
      <c r="I111" s="11"/>
      <c r="J111" s="11"/>
      <c r="K111" s="11"/>
      <c r="L111" s="12"/>
    </row>
    <row r="112" spans="1:12" s="29" customFormat="1" x14ac:dyDescent="0.2">
      <c r="A112" s="26"/>
      <c r="B112" s="11"/>
      <c r="C112" s="11"/>
      <c r="D112" s="11"/>
      <c r="E112" s="69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0" t="s">
        <v>29</v>
      </c>
      <c r="B113" s="7"/>
      <c r="C113" s="7"/>
      <c r="D113" s="7"/>
      <c r="E113" s="70"/>
      <c r="H113" s="31"/>
      <c r="I113" s="31"/>
      <c r="J113" s="31"/>
      <c r="K113" s="31"/>
      <c r="L113" s="28"/>
    </row>
    <row r="114" spans="1:12" s="29" customFormat="1" x14ac:dyDescent="0.2">
      <c r="A114" s="32" t="s">
        <v>12</v>
      </c>
      <c r="B114" s="51"/>
      <c r="C114" s="51"/>
      <c r="D114" s="51"/>
      <c r="E114" s="71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13</v>
      </c>
      <c r="B115" s="51"/>
      <c r="C115" s="51"/>
      <c r="D115" s="51"/>
      <c r="E115" s="71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14</v>
      </c>
      <c r="B116" s="51"/>
      <c r="C116" s="51"/>
      <c r="D116" s="51"/>
      <c r="E116" s="71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15</v>
      </c>
      <c r="B117" s="51"/>
      <c r="C117" s="51"/>
      <c r="D117" s="51"/>
      <c r="E117" s="71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16</v>
      </c>
      <c r="B118" s="51"/>
      <c r="C118" s="51"/>
      <c r="D118" s="51"/>
      <c r="E118" s="71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17</v>
      </c>
      <c r="B119" s="51"/>
      <c r="C119" s="51"/>
      <c r="D119" s="51"/>
      <c r="E119" s="71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18</v>
      </c>
      <c r="B120" s="51"/>
      <c r="C120" s="51"/>
      <c r="D120" s="51"/>
      <c r="E120" s="71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19</v>
      </c>
      <c r="B121" s="51"/>
      <c r="C121" s="51"/>
      <c r="D121" s="51"/>
      <c r="E121" s="71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20</v>
      </c>
      <c r="B122" s="51"/>
      <c r="C122" s="51"/>
      <c r="D122" s="51"/>
      <c r="E122" s="71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21</v>
      </c>
      <c r="B123" s="51"/>
      <c r="C123" s="51"/>
      <c r="D123" s="51"/>
      <c r="E123" s="71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30" t="s">
        <v>22</v>
      </c>
      <c r="B124" s="51"/>
      <c r="C124" s="51"/>
      <c r="D124" s="51"/>
      <c r="E124" s="71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27"/>
      <c r="B125" s="11"/>
      <c r="C125" s="11"/>
      <c r="D125" s="11"/>
      <c r="E125" s="69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A126" s="4" t="s">
        <v>289</v>
      </c>
      <c r="B126" s="7"/>
      <c r="C126" s="7"/>
      <c r="D126" s="7"/>
      <c r="E126" s="70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E127" s="70"/>
      <c r="H127" s="31"/>
      <c r="I127" s="31"/>
      <c r="J127" s="31"/>
      <c r="K127" s="31"/>
      <c r="L127" s="28"/>
    </row>
    <row r="128" spans="1:12" x14ac:dyDescent="0.2">
      <c r="L128" s="12"/>
    </row>
    <row r="129" spans="12:12" x14ac:dyDescent="0.2">
      <c r="L129" s="12"/>
    </row>
    <row r="130" spans="12:12" x14ac:dyDescent="0.2">
      <c r="L130" s="12"/>
    </row>
    <row r="131" spans="12:12" x14ac:dyDescent="0.2">
      <c r="L131" s="12"/>
    </row>
    <row r="132" spans="12:12" x14ac:dyDescent="0.2">
      <c r="L132" s="12"/>
    </row>
    <row r="133" spans="12:12" x14ac:dyDescent="0.2">
      <c r="L133" s="12"/>
    </row>
    <row r="134" spans="12:12" x14ac:dyDescent="0.2">
      <c r="L134" s="12"/>
    </row>
    <row r="135" spans="12:12" x14ac:dyDescent="0.2">
      <c r="L135" s="12"/>
    </row>
    <row r="136" spans="12:12" x14ac:dyDescent="0.2">
      <c r="L136" s="12"/>
    </row>
    <row r="137" spans="12:12" x14ac:dyDescent="0.2">
      <c r="L137" s="12"/>
    </row>
    <row r="138" spans="12:12" x14ac:dyDescent="0.2">
      <c r="L138" s="12"/>
    </row>
    <row r="139" spans="12:12" x14ac:dyDescent="0.2">
      <c r="L139" s="12"/>
    </row>
    <row r="140" spans="12:12" x14ac:dyDescent="0.2">
      <c r="L140" s="12"/>
    </row>
    <row r="141" spans="12:12" x14ac:dyDescent="0.2">
      <c r="L141" s="12"/>
    </row>
    <row r="142" spans="12:12" x14ac:dyDescent="0.2">
      <c r="L142" s="12"/>
    </row>
    <row r="143" spans="12:12" x14ac:dyDescent="0.2">
      <c r="L143" s="12"/>
    </row>
    <row r="144" spans="12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ColWidth="12.140625" defaultRowHeight="12.75" x14ac:dyDescent="0.2"/>
  <cols>
    <col min="1" max="1" width="8.7109375" style="7" customWidth="1"/>
    <col min="2" max="4" width="12.7109375" style="7" customWidth="1"/>
    <col min="5" max="7" width="12.42578125" style="8" customWidth="1"/>
    <col min="8" max="11" width="12.42578125" style="7" customWidth="1"/>
    <col min="12" max="12" width="12.42578125" style="8" customWidth="1"/>
    <col min="13" max="16384" width="12.1406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291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8" customFormat="1" ht="94.5" customHeight="1" x14ac:dyDescent="0.2">
      <c r="A6" s="72" t="s">
        <v>0</v>
      </c>
      <c r="B6" s="74" t="s">
        <v>31</v>
      </c>
      <c r="C6" s="76" t="s">
        <v>293</v>
      </c>
      <c r="D6" s="76"/>
      <c r="E6" s="58" t="s">
        <v>33</v>
      </c>
      <c r="F6" s="58" t="s">
        <v>34</v>
      </c>
      <c r="G6" s="58" t="s">
        <v>35</v>
      </c>
      <c r="H6" s="57" t="s">
        <v>36</v>
      </c>
      <c r="I6" s="57" t="s">
        <v>37</v>
      </c>
      <c r="J6" s="57" t="s">
        <v>38</v>
      </c>
      <c r="K6" s="57" t="s">
        <v>39</v>
      </c>
      <c r="L6" s="58" t="s">
        <v>40</v>
      </c>
    </row>
    <row r="7" spans="1:13" s="38" customFormat="1" ht="14.25" x14ac:dyDescent="0.2">
      <c r="A7" s="73"/>
      <c r="B7" s="75"/>
      <c r="C7" s="59">
        <v>44562</v>
      </c>
      <c r="D7" s="59">
        <v>44927</v>
      </c>
      <c r="E7" s="60" t="s">
        <v>3</v>
      </c>
      <c r="F7" s="60" t="s">
        <v>4</v>
      </c>
      <c r="G7" s="60" t="s">
        <v>5</v>
      </c>
      <c r="H7" s="56" t="s">
        <v>6</v>
      </c>
      <c r="I7" s="56" t="s">
        <v>7</v>
      </c>
      <c r="J7" s="56" t="s">
        <v>8</v>
      </c>
      <c r="K7" s="56" t="s">
        <v>9</v>
      </c>
      <c r="L7" s="60" t="s">
        <v>10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53">
        <v>0</v>
      </c>
      <c r="C9" s="50">
        <v>754</v>
      </c>
      <c r="D9" s="53">
        <v>695</v>
      </c>
      <c r="E9" s="61">
        <v>0</v>
      </c>
      <c r="F9" s="17">
        <f>B9/((C9+D9)/2)</f>
        <v>0</v>
      </c>
      <c r="G9" s="17">
        <f t="shared" ref="G9:G72" si="0">F9/((1+(1-E9)*F9))</f>
        <v>0</v>
      </c>
      <c r="H9" s="11">
        <v>100000</v>
      </c>
      <c r="I9" s="11">
        <f>H9*G9</f>
        <v>0</v>
      </c>
      <c r="J9" s="11">
        <f t="shared" ref="J9:J72" si="1">H10+I9*E9</f>
        <v>100000</v>
      </c>
      <c r="K9" s="11">
        <f t="shared" ref="K9:K72" si="2">K10+J9</f>
        <v>8766377.3212085459</v>
      </c>
      <c r="L9" s="18">
        <f>K9/H9</f>
        <v>87.663773212085459</v>
      </c>
    </row>
    <row r="10" spans="1:13" ht="15" x14ac:dyDescent="0.25">
      <c r="A10" s="14">
        <v>1</v>
      </c>
      <c r="B10">
        <v>0</v>
      </c>
      <c r="C10" s="50">
        <v>790</v>
      </c>
      <c r="D10" s="53">
        <v>768</v>
      </c>
      <c r="E10" s="61">
        <v>0</v>
      </c>
      <c r="F10" s="17">
        <f t="shared" ref="F10:F73" si="3">B10/((C10+D10)/2)</f>
        <v>0</v>
      </c>
      <c r="G10" s="17">
        <f t="shared" si="0"/>
        <v>0</v>
      </c>
      <c r="H10" s="11">
        <f>H9-I9</f>
        <v>100000</v>
      </c>
      <c r="I10" s="11">
        <f t="shared" ref="I10:I73" si="4">H10*G10</f>
        <v>0</v>
      </c>
      <c r="J10" s="11">
        <f t="shared" si="1"/>
        <v>100000</v>
      </c>
      <c r="K10" s="11">
        <f t="shared" si="2"/>
        <v>8666377.3212085459</v>
      </c>
      <c r="L10" s="19">
        <f t="shared" ref="L10:L73" si="5">K10/H10</f>
        <v>86.663773212085459</v>
      </c>
    </row>
    <row r="11" spans="1:13" ht="15" x14ac:dyDescent="0.25">
      <c r="A11" s="14">
        <v>2</v>
      </c>
      <c r="B11">
        <v>1</v>
      </c>
      <c r="C11" s="50">
        <v>796</v>
      </c>
      <c r="D11" s="53">
        <v>783</v>
      </c>
      <c r="E11" s="61">
        <v>0.58099999999999996</v>
      </c>
      <c r="F11" s="17">
        <f t="shared" si="3"/>
        <v>1.266624445851805E-3</v>
      </c>
      <c r="G11" s="17">
        <f t="shared" si="0"/>
        <v>1.265952585011881E-3</v>
      </c>
      <c r="H11" s="11">
        <f t="shared" ref="H11:H74" si="6">H10-I10</f>
        <v>100000</v>
      </c>
      <c r="I11" s="11">
        <f t="shared" si="4"/>
        <v>126.5952585011881</v>
      </c>
      <c r="J11" s="11">
        <f t="shared" si="1"/>
        <v>99946.956586688</v>
      </c>
      <c r="K11" s="11">
        <f t="shared" si="2"/>
        <v>8566377.3212085459</v>
      </c>
      <c r="L11" s="19">
        <f t="shared" si="5"/>
        <v>85.663773212085459</v>
      </c>
    </row>
    <row r="12" spans="1:13" ht="15" x14ac:dyDescent="0.25">
      <c r="A12" s="14">
        <v>3</v>
      </c>
      <c r="B12">
        <v>1</v>
      </c>
      <c r="C12" s="50">
        <v>852</v>
      </c>
      <c r="D12" s="53">
        <v>814</v>
      </c>
      <c r="E12" s="61">
        <v>0.32100000000000001</v>
      </c>
      <c r="F12" s="17">
        <f t="shared" si="3"/>
        <v>1.2004801920768306E-3</v>
      </c>
      <c r="G12" s="17">
        <f t="shared" si="0"/>
        <v>1.1995024463852394E-3</v>
      </c>
      <c r="H12" s="11">
        <f t="shared" si="6"/>
        <v>99873.404741498816</v>
      </c>
      <c r="I12" s="11">
        <f t="shared" si="4"/>
        <v>119.79839331625099</v>
      </c>
      <c r="J12" s="11">
        <f t="shared" si="1"/>
        <v>99792.061632437093</v>
      </c>
      <c r="K12" s="11">
        <f t="shared" si="2"/>
        <v>8466430.3646218572</v>
      </c>
      <c r="L12" s="19">
        <f t="shared" si="5"/>
        <v>84.771620498324069</v>
      </c>
    </row>
    <row r="13" spans="1:13" ht="15" x14ac:dyDescent="0.25">
      <c r="A13" s="14">
        <v>4</v>
      </c>
      <c r="B13">
        <v>0</v>
      </c>
      <c r="C13" s="50">
        <v>871</v>
      </c>
      <c r="D13" s="53">
        <v>878</v>
      </c>
      <c r="E13" s="61">
        <v>0</v>
      </c>
      <c r="F13" s="17">
        <f t="shared" si="3"/>
        <v>0</v>
      </c>
      <c r="G13" s="17">
        <f t="shared" si="0"/>
        <v>0</v>
      </c>
      <c r="H13" s="11">
        <f t="shared" si="6"/>
        <v>99753.606348182569</v>
      </c>
      <c r="I13" s="11">
        <f t="shared" si="4"/>
        <v>0</v>
      </c>
      <c r="J13" s="11">
        <f t="shared" si="1"/>
        <v>99753.606348182569</v>
      </c>
      <c r="K13" s="11">
        <f t="shared" si="2"/>
        <v>8366638.3029894195</v>
      </c>
      <c r="L13" s="19">
        <f t="shared" si="5"/>
        <v>83.873040878204336</v>
      </c>
    </row>
    <row r="14" spans="1:13" ht="15" x14ac:dyDescent="0.25">
      <c r="A14" s="14">
        <v>5</v>
      </c>
      <c r="B14" s="55">
        <v>0</v>
      </c>
      <c r="C14" s="50">
        <v>1023</v>
      </c>
      <c r="D14" s="53">
        <v>902</v>
      </c>
      <c r="E14" s="61">
        <v>0</v>
      </c>
      <c r="F14" s="17">
        <f t="shared" si="3"/>
        <v>0</v>
      </c>
      <c r="G14" s="17">
        <f t="shared" si="0"/>
        <v>0</v>
      </c>
      <c r="H14" s="11">
        <f t="shared" si="6"/>
        <v>99753.606348182569</v>
      </c>
      <c r="I14" s="11">
        <f t="shared" si="4"/>
        <v>0</v>
      </c>
      <c r="J14" s="11">
        <f t="shared" si="1"/>
        <v>99753.606348182569</v>
      </c>
      <c r="K14" s="11">
        <f t="shared" si="2"/>
        <v>8266884.6966412365</v>
      </c>
      <c r="L14" s="19">
        <f t="shared" si="5"/>
        <v>82.873040878204321</v>
      </c>
    </row>
    <row r="15" spans="1:13" ht="15" x14ac:dyDescent="0.25">
      <c r="A15" s="14">
        <v>6</v>
      </c>
      <c r="B15" s="55">
        <v>1</v>
      </c>
      <c r="C15" s="50">
        <v>1028</v>
      </c>
      <c r="D15" s="53">
        <v>1038</v>
      </c>
      <c r="E15" s="61">
        <v>0</v>
      </c>
      <c r="F15" s="17">
        <f t="shared" si="3"/>
        <v>9.6805421103581804E-4</v>
      </c>
      <c r="G15" s="17">
        <f t="shared" si="0"/>
        <v>9.6711798839458425E-4</v>
      </c>
      <c r="H15" s="11">
        <f t="shared" si="6"/>
        <v>99753.606348182569</v>
      </c>
      <c r="I15" s="11">
        <f t="shared" si="4"/>
        <v>96.473507106559552</v>
      </c>
      <c r="J15" s="11">
        <f t="shared" si="1"/>
        <v>99657.132841076003</v>
      </c>
      <c r="K15" s="11">
        <f t="shared" si="2"/>
        <v>8167131.0902930535</v>
      </c>
      <c r="L15" s="19">
        <f t="shared" si="5"/>
        <v>81.873040878204321</v>
      </c>
    </row>
    <row r="16" spans="1:13" ht="15" x14ac:dyDescent="0.25">
      <c r="A16" s="14">
        <v>7</v>
      </c>
      <c r="B16" s="55">
        <v>0</v>
      </c>
      <c r="C16" s="50">
        <v>980</v>
      </c>
      <c r="D16" s="53">
        <v>1038</v>
      </c>
      <c r="E16" s="61">
        <v>0</v>
      </c>
      <c r="F16" s="17">
        <f t="shared" si="3"/>
        <v>0</v>
      </c>
      <c r="G16" s="17">
        <f t="shared" si="0"/>
        <v>0</v>
      </c>
      <c r="H16" s="11">
        <f t="shared" si="6"/>
        <v>99657.132841076003</v>
      </c>
      <c r="I16" s="11">
        <f t="shared" si="4"/>
        <v>0</v>
      </c>
      <c r="J16" s="11">
        <f t="shared" si="1"/>
        <v>99657.132841076003</v>
      </c>
      <c r="K16" s="11">
        <f t="shared" si="2"/>
        <v>8067473.9574519778</v>
      </c>
      <c r="L16" s="19">
        <f t="shared" si="5"/>
        <v>80.952298420196783</v>
      </c>
    </row>
    <row r="17" spans="1:12" ht="15" x14ac:dyDescent="0.25">
      <c r="A17" s="14">
        <v>8</v>
      </c>
      <c r="B17" s="55">
        <v>0</v>
      </c>
      <c r="C17" s="50">
        <v>945</v>
      </c>
      <c r="D17" s="53">
        <v>990</v>
      </c>
      <c r="E17" s="61">
        <v>0</v>
      </c>
      <c r="F17" s="17">
        <f t="shared" si="3"/>
        <v>0</v>
      </c>
      <c r="G17" s="17">
        <f t="shared" si="0"/>
        <v>0</v>
      </c>
      <c r="H17" s="11">
        <f t="shared" si="6"/>
        <v>99657.132841076003</v>
      </c>
      <c r="I17" s="11">
        <f t="shared" si="4"/>
        <v>0</v>
      </c>
      <c r="J17" s="11">
        <f t="shared" si="1"/>
        <v>99657.132841076003</v>
      </c>
      <c r="K17" s="11">
        <f t="shared" si="2"/>
        <v>7967816.824610902</v>
      </c>
      <c r="L17" s="19">
        <f t="shared" si="5"/>
        <v>79.952298420196783</v>
      </c>
    </row>
    <row r="18" spans="1:12" ht="15" x14ac:dyDescent="0.25">
      <c r="A18" s="14">
        <v>9</v>
      </c>
      <c r="B18" s="55">
        <v>0</v>
      </c>
      <c r="C18" s="50">
        <v>976</v>
      </c>
      <c r="D18" s="53">
        <v>968</v>
      </c>
      <c r="E18" s="61">
        <v>0</v>
      </c>
      <c r="F18" s="17">
        <f t="shared" si="3"/>
        <v>0</v>
      </c>
      <c r="G18" s="17">
        <f t="shared" si="0"/>
        <v>0</v>
      </c>
      <c r="H18" s="11">
        <f t="shared" si="6"/>
        <v>99657.132841076003</v>
      </c>
      <c r="I18" s="11">
        <f t="shared" si="4"/>
        <v>0</v>
      </c>
      <c r="J18" s="11">
        <f t="shared" si="1"/>
        <v>99657.132841076003</v>
      </c>
      <c r="K18" s="11">
        <f t="shared" si="2"/>
        <v>7868159.6917698262</v>
      </c>
      <c r="L18" s="19">
        <f t="shared" si="5"/>
        <v>78.952298420196783</v>
      </c>
    </row>
    <row r="19" spans="1:12" ht="15" x14ac:dyDescent="0.25">
      <c r="A19" s="14">
        <v>10</v>
      </c>
      <c r="B19" s="55">
        <v>0</v>
      </c>
      <c r="C19" s="50">
        <v>1055</v>
      </c>
      <c r="D19" s="53">
        <v>986</v>
      </c>
      <c r="E19" s="61">
        <v>0</v>
      </c>
      <c r="F19" s="17">
        <f t="shared" si="3"/>
        <v>0</v>
      </c>
      <c r="G19" s="17">
        <f t="shared" si="0"/>
        <v>0</v>
      </c>
      <c r="H19" s="11">
        <f t="shared" si="6"/>
        <v>99657.132841076003</v>
      </c>
      <c r="I19" s="11">
        <f t="shared" si="4"/>
        <v>0</v>
      </c>
      <c r="J19" s="11">
        <f t="shared" si="1"/>
        <v>99657.132841076003</v>
      </c>
      <c r="K19" s="11">
        <f t="shared" si="2"/>
        <v>7768502.5589287505</v>
      </c>
      <c r="L19" s="19">
        <f t="shared" si="5"/>
        <v>77.952298420196783</v>
      </c>
    </row>
    <row r="20" spans="1:12" ht="15" x14ac:dyDescent="0.25">
      <c r="A20" s="14">
        <v>11</v>
      </c>
      <c r="B20" s="55">
        <v>1</v>
      </c>
      <c r="C20" s="50">
        <v>1021</v>
      </c>
      <c r="D20" s="53">
        <v>1077</v>
      </c>
      <c r="E20" s="61">
        <v>0.995</v>
      </c>
      <c r="F20" s="17">
        <f t="shared" si="3"/>
        <v>9.5328884652049568E-4</v>
      </c>
      <c r="G20" s="17">
        <f t="shared" si="0"/>
        <v>9.5328430274402884E-4</v>
      </c>
      <c r="H20" s="11">
        <f t="shared" si="6"/>
        <v>99657.132841076003</v>
      </c>
      <c r="I20" s="11">
        <f t="shared" si="4"/>
        <v>95.001580393874193</v>
      </c>
      <c r="J20" s="11">
        <f t="shared" si="1"/>
        <v>99656.657833174031</v>
      </c>
      <c r="K20" s="11">
        <f t="shared" si="2"/>
        <v>7668845.4260876747</v>
      </c>
      <c r="L20" s="19">
        <f t="shared" si="5"/>
        <v>76.952298420196797</v>
      </c>
    </row>
    <row r="21" spans="1:12" ht="15" x14ac:dyDescent="0.25">
      <c r="A21" s="14">
        <v>12</v>
      </c>
      <c r="B21" s="55">
        <v>0</v>
      </c>
      <c r="C21" s="50">
        <v>1035</v>
      </c>
      <c r="D21" s="53">
        <v>1030</v>
      </c>
      <c r="E21" s="61">
        <v>0</v>
      </c>
      <c r="F21" s="17">
        <f t="shared" si="3"/>
        <v>0</v>
      </c>
      <c r="G21" s="17">
        <f t="shared" si="0"/>
        <v>0</v>
      </c>
      <c r="H21" s="11">
        <f t="shared" si="6"/>
        <v>99562.13126068213</v>
      </c>
      <c r="I21" s="11">
        <f t="shared" si="4"/>
        <v>0</v>
      </c>
      <c r="J21" s="11">
        <f t="shared" si="1"/>
        <v>99562.13126068213</v>
      </c>
      <c r="K21" s="11">
        <f t="shared" si="2"/>
        <v>7569188.7682545008</v>
      </c>
      <c r="L21" s="19">
        <f t="shared" si="5"/>
        <v>76.024776412592061</v>
      </c>
    </row>
    <row r="22" spans="1:12" ht="15" x14ac:dyDescent="0.25">
      <c r="A22" s="14">
        <v>13</v>
      </c>
      <c r="B22" s="55">
        <v>1</v>
      </c>
      <c r="C22" s="50">
        <v>1044</v>
      </c>
      <c r="D22" s="53">
        <v>1058</v>
      </c>
      <c r="E22" s="61">
        <v>0.75600000000000001</v>
      </c>
      <c r="F22" s="17">
        <f t="shared" si="3"/>
        <v>9.5147478591817321E-4</v>
      </c>
      <c r="G22" s="17">
        <f t="shared" si="0"/>
        <v>9.512539429475937E-4</v>
      </c>
      <c r="H22" s="11">
        <f t="shared" si="6"/>
        <v>99562.13126068213</v>
      </c>
      <c r="I22" s="11">
        <f t="shared" si="4"/>
        <v>94.70886992998976</v>
      </c>
      <c r="J22" s="11">
        <f t="shared" si="1"/>
        <v>99539.022296419207</v>
      </c>
      <c r="K22" s="11">
        <f t="shared" si="2"/>
        <v>7469626.6369938189</v>
      </c>
      <c r="L22" s="19">
        <f t="shared" si="5"/>
        <v>75.024776412592061</v>
      </c>
    </row>
    <row r="23" spans="1:12" ht="15" x14ac:dyDescent="0.25">
      <c r="A23" s="14">
        <v>14</v>
      </c>
      <c r="B23" s="55">
        <v>1</v>
      </c>
      <c r="C23" s="50">
        <v>985</v>
      </c>
      <c r="D23" s="53">
        <v>1066</v>
      </c>
      <c r="E23" s="61">
        <v>0.17299999999999999</v>
      </c>
      <c r="F23" s="17">
        <f t="shared" si="3"/>
        <v>9.7513408093612868E-4</v>
      </c>
      <c r="G23" s="17">
        <f t="shared" si="0"/>
        <v>9.7434833147719963E-4</v>
      </c>
      <c r="H23" s="11">
        <f t="shared" si="6"/>
        <v>99467.422390752137</v>
      </c>
      <c r="I23" s="11">
        <f t="shared" si="4"/>
        <v>96.915917042767191</v>
      </c>
      <c r="J23" s="11">
        <f t="shared" si="1"/>
        <v>99387.272927357757</v>
      </c>
      <c r="K23" s="11">
        <f t="shared" si="2"/>
        <v>7370087.6146973995</v>
      </c>
      <c r="L23" s="19">
        <f t="shared" si="5"/>
        <v>74.095492147614195</v>
      </c>
    </row>
    <row r="24" spans="1:12" ht="15" x14ac:dyDescent="0.25">
      <c r="A24" s="14">
        <v>15</v>
      </c>
      <c r="B24" s="55">
        <v>0</v>
      </c>
      <c r="C24" s="50">
        <v>967</v>
      </c>
      <c r="D24" s="53">
        <v>1017</v>
      </c>
      <c r="E24" s="61">
        <v>0</v>
      </c>
      <c r="F24" s="17">
        <f t="shared" si="3"/>
        <v>0</v>
      </c>
      <c r="G24" s="17">
        <f t="shared" si="0"/>
        <v>0</v>
      </c>
      <c r="H24" s="11">
        <f t="shared" si="6"/>
        <v>99370.506473709363</v>
      </c>
      <c r="I24" s="11">
        <f t="shared" si="4"/>
        <v>0</v>
      </c>
      <c r="J24" s="11">
        <f t="shared" si="1"/>
        <v>99370.506473709363</v>
      </c>
      <c r="K24" s="11">
        <f t="shared" si="2"/>
        <v>7270700.3417700417</v>
      </c>
      <c r="L24" s="19">
        <f t="shared" si="5"/>
        <v>73.167588651605229</v>
      </c>
    </row>
    <row r="25" spans="1:12" ht="15" x14ac:dyDescent="0.25">
      <c r="A25" s="14">
        <v>16</v>
      </c>
      <c r="B25" s="55">
        <v>0</v>
      </c>
      <c r="C25" s="50">
        <v>976</v>
      </c>
      <c r="D25" s="53">
        <v>1007</v>
      </c>
      <c r="E25" s="61">
        <v>0</v>
      </c>
      <c r="F25" s="17">
        <f t="shared" si="3"/>
        <v>0</v>
      </c>
      <c r="G25" s="17">
        <f t="shared" si="0"/>
        <v>0</v>
      </c>
      <c r="H25" s="11">
        <f t="shared" si="6"/>
        <v>99370.506473709363</v>
      </c>
      <c r="I25" s="11">
        <f t="shared" si="4"/>
        <v>0</v>
      </c>
      <c r="J25" s="11">
        <f t="shared" si="1"/>
        <v>99370.506473709363</v>
      </c>
      <c r="K25" s="11">
        <f t="shared" si="2"/>
        <v>7171329.8352963328</v>
      </c>
      <c r="L25" s="19">
        <f t="shared" si="5"/>
        <v>72.167588651605243</v>
      </c>
    </row>
    <row r="26" spans="1:12" ht="15" x14ac:dyDescent="0.25">
      <c r="A26" s="14">
        <v>17</v>
      </c>
      <c r="B26" s="55">
        <v>0</v>
      </c>
      <c r="C26" s="50">
        <v>927</v>
      </c>
      <c r="D26" s="53">
        <v>1004</v>
      </c>
      <c r="E26" s="61">
        <v>0</v>
      </c>
      <c r="F26" s="17">
        <f t="shared" si="3"/>
        <v>0</v>
      </c>
      <c r="G26" s="17">
        <f t="shared" si="0"/>
        <v>0</v>
      </c>
      <c r="H26" s="11">
        <f t="shared" si="6"/>
        <v>99370.506473709363</v>
      </c>
      <c r="I26" s="11">
        <f t="shared" si="4"/>
        <v>0</v>
      </c>
      <c r="J26" s="11">
        <f t="shared" si="1"/>
        <v>99370.506473709363</v>
      </c>
      <c r="K26" s="11">
        <f t="shared" si="2"/>
        <v>7071959.3288226239</v>
      </c>
      <c r="L26" s="19">
        <f t="shared" si="5"/>
        <v>71.167588651605243</v>
      </c>
    </row>
    <row r="27" spans="1:12" ht="15" x14ac:dyDescent="0.25">
      <c r="A27" s="14">
        <v>18</v>
      </c>
      <c r="B27" s="55">
        <v>0</v>
      </c>
      <c r="C27" s="50">
        <v>904</v>
      </c>
      <c r="D27" s="53">
        <v>961</v>
      </c>
      <c r="E27" s="61">
        <v>0</v>
      </c>
      <c r="F27" s="17">
        <f t="shared" si="3"/>
        <v>0</v>
      </c>
      <c r="G27" s="17">
        <f t="shared" si="0"/>
        <v>0</v>
      </c>
      <c r="H27" s="11">
        <f t="shared" si="6"/>
        <v>99370.506473709363</v>
      </c>
      <c r="I27" s="11">
        <f t="shared" si="4"/>
        <v>0</v>
      </c>
      <c r="J27" s="11">
        <f t="shared" si="1"/>
        <v>99370.506473709363</v>
      </c>
      <c r="K27" s="11">
        <f t="shared" si="2"/>
        <v>6972588.822348915</v>
      </c>
      <c r="L27" s="19">
        <f t="shared" si="5"/>
        <v>70.167588651605243</v>
      </c>
    </row>
    <row r="28" spans="1:12" ht="15" x14ac:dyDescent="0.25">
      <c r="A28" s="14">
        <v>19</v>
      </c>
      <c r="B28" s="55">
        <v>0</v>
      </c>
      <c r="C28" s="50">
        <v>916</v>
      </c>
      <c r="D28" s="53">
        <v>960</v>
      </c>
      <c r="E28" s="61">
        <v>0</v>
      </c>
      <c r="F28" s="17">
        <f t="shared" si="3"/>
        <v>0</v>
      </c>
      <c r="G28" s="17">
        <f t="shared" si="0"/>
        <v>0</v>
      </c>
      <c r="H28" s="11">
        <f t="shared" si="6"/>
        <v>99370.506473709363</v>
      </c>
      <c r="I28" s="11">
        <f t="shared" si="4"/>
        <v>0</v>
      </c>
      <c r="J28" s="11">
        <f t="shared" si="1"/>
        <v>99370.506473709363</v>
      </c>
      <c r="K28" s="11">
        <f t="shared" si="2"/>
        <v>6873218.3158752061</v>
      </c>
      <c r="L28" s="19">
        <f t="shared" si="5"/>
        <v>69.167588651605257</v>
      </c>
    </row>
    <row r="29" spans="1:12" ht="15" x14ac:dyDescent="0.25">
      <c r="A29" s="14">
        <v>20</v>
      </c>
      <c r="B29" s="55">
        <v>0</v>
      </c>
      <c r="C29" s="50">
        <v>887</v>
      </c>
      <c r="D29" s="53">
        <v>967</v>
      </c>
      <c r="E29" s="61">
        <v>0</v>
      </c>
      <c r="F29" s="17">
        <f t="shared" si="3"/>
        <v>0</v>
      </c>
      <c r="G29" s="17">
        <f t="shared" si="0"/>
        <v>0</v>
      </c>
      <c r="H29" s="11">
        <f t="shared" si="6"/>
        <v>99370.506473709363</v>
      </c>
      <c r="I29" s="11">
        <f t="shared" si="4"/>
        <v>0</v>
      </c>
      <c r="J29" s="11">
        <f t="shared" si="1"/>
        <v>99370.506473709363</v>
      </c>
      <c r="K29" s="11">
        <f t="shared" si="2"/>
        <v>6773847.8094014972</v>
      </c>
      <c r="L29" s="19">
        <f t="shared" si="5"/>
        <v>68.167588651605257</v>
      </c>
    </row>
    <row r="30" spans="1:12" ht="15" x14ac:dyDescent="0.25">
      <c r="A30" s="14">
        <v>21</v>
      </c>
      <c r="B30" s="54">
        <v>0</v>
      </c>
      <c r="C30" s="50">
        <v>937</v>
      </c>
      <c r="D30" s="53">
        <v>911</v>
      </c>
      <c r="E30" s="61">
        <v>0</v>
      </c>
      <c r="F30" s="17">
        <f t="shared" si="3"/>
        <v>0</v>
      </c>
      <c r="G30" s="17">
        <f t="shared" si="0"/>
        <v>0</v>
      </c>
      <c r="H30" s="11">
        <f t="shared" si="6"/>
        <v>99370.506473709363</v>
      </c>
      <c r="I30" s="11">
        <f t="shared" si="4"/>
        <v>0</v>
      </c>
      <c r="J30" s="11">
        <f t="shared" si="1"/>
        <v>99370.506473709363</v>
      </c>
      <c r="K30" s="11">
        <f t="shared" si="2"/>
        <v>6674477.3029277883</v>
      </c>
      <c r="L30" s="19">
        <f t="shared" si="5"/>
        <v>67.167588651605257</v>
      </c>
    </row>
    <row r="31" spans="1:12" ht="15" x14ac:dyDescent="0.25">
      <c r="A31" s="14">
        <v>22</v>
      </c>
      <c r="B31" s="54">
        <v>1</v>
      </c>
      <c r="C31" s="50">
        <v>892</v>
      </c>
      <c r="D31" s="53">
        <v>965</v>
      </c>
      <c r="E31" s="61">
        <v>0.91800000000000004</v>
      </c>
      <c r="F31" s="17">
        <f t="shared" si="3"/>
        <v>1.0770059235325794E-3</v>
      </c>
      <c r="G31" s="17">
        <f t="shared" si="0"/>
        <v>1.0769108167076251E-3</v>
      </c>
      <c r="H31" s="11">
        <f t="shared" si="6"/>
        <v>99370.506473709363</v>
      </c>
      <c r="I31" s="11">
        <f t="shared" si="4"/>
        <v>107.0131732832527</v>
      </c>
      <c r="J31" s="11">
        <f t="shared" si="1"/>
        <v>99361.731393500144</v>
      </c>
      <c r="K31" s="11">
        <f t="shared" si="2"/>
        <v>6575106.7964540794</v>
      </c>
      <c r="L31" s="19">
        <f t="shared" si="5"/>
        <v>66.167588651605271</v>
      </c>
    </row>
    <row r="32" spans="1:12" ht="15" x14ac:dyDescent="0.25">
      <c r="A32" s="14">
        <v>23</v>
      </c>
      <c r="B32" s="54">
        <v>0</v>
      </c>
      <c r="C32" s="50">
        <v>918</v>
      </c>
      <c r="D32" s="53">
        <v>920</v>
      </c>
      <c r="E32" s="61">
        <v>0</v>
      </c>
      <c r="F32" s="17">
        <f t="shared" si="3"/>
        <v>0</v>
      </c>
      <c r="G32" s="17">
        <f t="shared" si="0"/>
        <v>0</v>
      </c>
      <c r="H32" s="11">
        <f t="shared" si="6"/>
        <v>99263.493300426111</v>
      </c>
      <c r="I32" s="11">
        <f t="shared" si="4"/>
        <v>0</v>
      </c>
      <c r="J32" s="11">
        <f t="shared" si="1"/>
        <v>99263.493300426111</v>
      </c>
      <c r="K32" s="11">
        <f t="shared" si="2"/>
        <v>6475745.0650605792</v>
      </c>
      <c r="L32" s="19">
        <f t="shared" si="5"/>
        <v>65.23793239334627</v>
      </c>
    </row>
    <row r="33" spans="1:12" ht="15" x14ac:dyDescent="0.25">
      <c r="A33" s="14">
        <v>24</v>
      </c>
      <c r="B33" s="54">
        <v>0</v>
      </c>
      <c r="C33" s="50">
        <v>962</v>
      </c>
      <c r="D33" s="53">
        <v>1005</v>
      </c>
      <c r="E33" s="61">
        <v>0</v>
      </c>
      <c r="F33" s="17">
        <f t="shared" si="3"/>
        <v>0</v>
      </c>
      <c r="G33" s="17">
        <f t="shared" si="0"/>
        <v>0</v>
      </c>
      <c r="H33" s="11">
        <f t="shared" si="6"/>
        <v>99263.493300426111</v>
      </c>
      <c r="I33" s="11">
        <f t="shared" si="4"/>
        <v>0</v>
      </c>
      <c r="J33" s="11">
        <f t="shared" si="1"/>
        <v>99263.493300426111</v>
      </c>
      <c r="K33" s="11">
        <f t="shared" si="2"/>
        <v>6376481.5717601534</v>
      </c>
      <c r="L33" s="19">
        <f t="shared" si="5"/>
        <v>64.23793239334627</v>
      </c>
    </row>
    <row r="34" spans="1:12" ht="15" x14ac:dyDescent="0.25">
      <c r="A34" s="14">
        <v>25</v>
      </c>
      <c r="B34" s="54">
        <v>0</v>
      </c>
      <c r="C34" s="50">
        <v>955</v>
      </c>
      <c r="D34" s="53">
        <v>1020</v>
      </c>
      <c r="E34" s="61">
        <v>0</v>
      </c>
      <c r="F34" s="17">
        <f t="shared" si="3"/>
        <v>0</v>
      </c>
      <c r="G34" s="17">
        <f t="shared" si="0"/>
        <v>0</v>
      </c>
      <c r="H34" s="11">
        <f t="shared" si="6"/>
        <v>99263.493300426111</v>
      </c>
      <c r="I34" s="11">
        <f t="shared" si="4"/>
        <v>0</v>
      </c>
      <c r="J34" s="11">
        <f t="shared" si="1"/>
        <v>99263.493300426111</v>
      </c>
      <c r="K34" s="11">
        <f t="shared" si="2"/>
        <v>6277218.0784597276</v>
      </c>
      <c r="L34" s="19">
        <f t="shared" si="5"/>
        <v>63.237932393346277</v>
      </c>
    </row>
    <row r="35" spans="1:12" ht="15" x14ac:dyDescent="0.25">
      <c r="A35" s="14">
        <v>26</v>
      </c>
      <c r="B35" s="54">
        <v>0</v>
      </c>
      <c r="C35" s="50">
        <v>967</v>
      </c>
      <c r="D35" s="53">
        <v>1041</v>
      </c>
      <c r="E35" s="61">
        <v>0</v>
      </c>
      <c r="F35" s="17">
        <f t="shared" si="3"/>
        <v>0</v>
      </c>
      <c r="G35" s="17">
        <f t="shared" si="0"/>
        <v>0</v>
      </c>
      <c r="H35" s="11">
        <f t="shared" si="6"/>
        <v>99263.493300426111</v>
      </c>
      <c r="I35" s="11">
        <f t="shared" si="4"/>
        <v>0</v>
      </c>
      <c r="J35" s="11">
        <f t="shared" si="1"/>
        <v>99263.493300426111</v>
      </c>
      <c r="K35" s="11">
        <f t="shared" si="2"/>
        <v>6177954.5851593018</v>
      </c>
      <c r="L35" s="19">
        <f t="shared" si="5"/>
        <v>62.237932393346277</v>
      </c>
    </row>
    <row r="36" spans="1:12" ht="15" x14ac:dyDescent="0.25">
      <c r="A36" s="14">
        <v>27</v>
      </c>
      <c r="B36" s="54">
        <v>0</v>
      </c>
      <c r="C36" s="50">
        <v>1030</v>
      </c>
      <c r="D36" s="53">
        <v>1008</v>
      </c>
      <c r="E36" s="61">
        <v>0</v>
      </c>
      <c r="F36" s="17">
        <f t="shared" si="3"/>
        <v>0</v>
      </c>
      <c r="G36" s="17">
        <f t="shared" si="0"/>
        <v>0</v>
      </c>
      <c r="H36" s="11">
        <f t="shared" si="6"/>
        <v>99263.493300426111</v>
      </c>
      <c r="I36" s="11">
        <f t="shared" si="4"/>
        <v>0</v>
      </c>
      <c r="J36" s="11">
        <f t="shared" si="1"/>
        <v>99263.493300426111</v>
      </c>
      <c r="K36" s="11">
        <f t="shared" si="2"/>
        <v>6078691.0918588759</v>
      </c>
      <c r="L36" s="19">
        <f t="shared" si="5"/>
        <v>61.237932393346284</v>
      </c>
    </row>
    <row r="37" spans="1:12" ht="15" x14ac:dyDescent="0.25">
      <c r="A37" s="14">
        <v>28</v>
      </c>
      <c r="B37" s="54">
        <v>1</v>
      </c>
      <c r="C37" s="50">
        <v>1027</v>
      </c>
      <c r="D37" s="53">
        <v>1059</v>
      </c>
      <c r="E37" s="61">
        <v>0.91</v>
      </c>
      <c r="F37" s="17">
        <f t="shared" si="3"/>
        <v>9.5877277085330771E-4</v>
      </c>
      <c r="G37" s="17">
        <f t="shared" si="0"/>
        <v>9.5869004592125323E-4</v>
      </c>
      <c r="H37" s="11">
        <f t="shared" si="6"/>
        <v>99263.493300426111</v>
      </c>
      <c r="I37" s="11">
        <f t="shared" si="4"/>
        <v>95.162922950489516</v>
      </c>
      <c r="J37" s="11">
        <f t="shared" si="1"/>
        <v>99254.928637360572</v>
      </c>
      <c r="K37" s="11">
        <f t="shared" si="2"/>
        <v>5979427.5985584501</v>
      </c>
      <c r="L37" s="19">
        <f t="shared" si="5"/>
        <v>60.237932393346284</v>
      </c>
    </row>
    <row r="38" spans="1:12" ht="15" x14ac:dyDescent="0.25">
      <c r="A38" s="14">
        <v>29</v>
      </c>
      <c r="B38" s="54">
        <v>0</v>
      </c>
      <c r="C38" s="50">
        <v>1121</v>
      </c>
      <c r="D38" s="53">
        <v>1058</v>
      </c>
      <c r="E38" s="61">
        <v>0</v>
      </c>
      <c r="F38" s="17">
        <f t="shared" si="3"/>
        <v>0</v>
      </c>
      <c r="G38" s="17">
        <f t="shared" si="0"/>
        <v>0</v>
      </c>
      <c r="H38" s="11">
        <f t="shared" si="6"/>
        <v>99168.33037747562</v>
      </c>
      <c r="I38" s="11">
        <f t="shared" si="4"/>
        <v>0</v>
      </c>
      <c r="J38" s="11">
        <f t="shared" si="1"/>
        <v>99168.33037747562</v>
      </c>
      <c r="K38" s="11">
        <f t="shared" si="2"/>
        <v>5880172.6699210899</v>
      </c>
      <c r="L38" s="19">
        <f t="shared" si="5"/>
        <v>59.29486407140994</v>
      </c>
    </row>
    <row r="39" spans="1:12" ht="15" x14ac:dyDescent="0.25">
      <c r="A39" s="14">
        <v>30</v>
      </c>
      <c r="B39" s="54">
        <v>0</v>
      </c>
      <c r="C39" s="50">
        <v>1147</v>
      </c>
      <c r="D39" s="53">
        <v>1142</v>
      </c>
      <c r="E39" s="61">
        <v>0</v>
      </c>
      <c r="F39" s="17">
        <f t="shared" si="3"/>
        <v>0</v>
      </c>
      <c r="G39" s="17">
        <f t="shared" si="0"/>
        <v>0</v>
      </c>
      <c r="H39" s="11">
        <f t="shared" si="6"/>
        <v>99168.33037747562</v>
      </c>
      <c r="I39" s="11">
        <f t="shared" si="4"/>
        <v>0</v>
      </c>
      <c r="J39" s="11">
        <f t="shared" si="1"/>
        <v>99168.33037747562</v>
      </c>
      <c r="K39" s="11">
        <f t="shared" si="2"/>
        <v>5781004.3395436145</v>
      </c>
      <c r="L39" s="19">
        <f t="shared" si="5"/>
        <v>58.29486407140994</v>
      </c>
    </row>
    <row r="40" spans="1:12" ht="15" x14ac:dyDescent="0.25">
      <c r="A40" s="14">
        <v>31</v>
      </c>
      <c r="B40" s="54">
        <v>0</v>
      </c>
      <c r="C40" s="50">
        <v>1275</v>
      </c>
      <c r="D40" s="53">
        <v>1167</v>
      </c>
      <c r="E40" s="61">
        <v>0</v>
      </c>
      <c r="F40" s="17">
        <f t="shared" si="3"/>
        <v>0</v>
      </c>
      <c r="G40" s="17">
        <f t="shared" si="0"/>
        <v>0</v>
      </c>
      <c r="H40" s="11">
        <f t="shared" si="6"/>
        <v>99168.33037747562</v>
      </c>
      <c r="I40" s="11">
        <f t="shared" si="4"/>
        <v>0</v>
      </c>
      <c r="J40" s="11">
        <f t="shared" si="1"/>
        <v>99168.33037747562</v>
      </c>
      <c r="K40" s="11">
        <f t="shared" si="2"/>
        <v>5681836.0091661392</v>
      </c>
      <c r="L40" s="19">
        <f t="shared" si="5"/>
        <v>57.29486407140994</v>
      </c>
    </row>
    <row r="41" spans="1:12" ht="15" x14ac:dyDescent="0.25">
      <c r="A41" s="14">
        <v>32</v>
      </c>
      <c r="B41" s="54">
        <v>0</v>
      </c>
      <c r="C41" s="50">
        <v>1265</v>
      </c>
      <c r="D41" s="53">
        <v>1302</v>
      </c>
      <c r="E41" s="61">
        <v>0</v>
      </c>
      <c r="F41" s="17">
        <f t="shared" si="3"/>
        <v>0</v>
      </c>
      <c r="G41" s="17">
        <f t="shared" si="0"/>
        <v>0</v>
      </c>
      <c r="H41" s="11">
        <f t="shared" si="6"/>
        <v>99168.33037747562</v>
      </c>
      <c r="I41" s="11">
        <f t="shared" si="4"/>
        <v>0</v>
      </c>
      <c r="J41" s="11">
        <f t="shared" si="1"/>
        <v>99168.33037747562</v>
      </c>
      <c r="K41" s="11">
        <f t="shared" si="2"/>
        <v>5582667.6787886638</v>
      </c>
      <c r="L41" s="19">
        <f t="shared" si="5"/>
        <v>56.294864071409947</v>
      </c>
    </row>
    <row r="42" spans="1:12" ht="15" x14ac:dyDescent="0.25">
      <c r="A42" s="14">
        <v>33</v>
      </c>
      <c r="B42" s="54">
        <v>1</v>
      </c>
      <c r="C42" s="50">
        <v>1322</v>
      </c>
      <c r="D42" s="53">
        <v>1306</v>
      </c>
      <c r="E42" s="61">
        <v>0.52300000000000002</v>
      </c>
      <c r="F42" s="17">
        <f t="shared" si="3"/>
        <v>7.6103500761035003E-4</v>
      </c>
      <c r="G42" s="17">
        <f t="shared" si="0"/>
        <v>7.6075884172944824E-4</v>
      </c>
      <c r="H42" s="11">
        <f t="shared" si="6"/>
        <v>99168.33037747562</v>
      </c>
      <c r="I42" s="11">
        <f t="shared" si="4"/>
        <v>75.443184154211608</v>
      </c>
      <c r="J42" s="11">
        <f t="shared" si="1"/>
        <v>99132.34397863406</v>
      </c>
      <c r="K42" s="11">
        <f t="shared" si="2"/>
        <v>5483499.3484111885</v>
      </c>
      <c r="L42" s="19">
        <f t="shared" si="5"/>
        <v>55.294864071409947</v>
      </c>
    </row>
    <row r="43" spans="1:12" ht="15" x14ac:dyDescent="0.25">
      <c r="A43" s="14">
        <v>34</v>
      </c>
      <c r="B43" s="54">
        <v>2</v>
      </c>
      <c r="C43" s="50">
        <v>1394</v>
      </c>
      <c r="D43" s="53">
        <v>1356</v>
      </c>
      <c r="E43" s="61">
        <v>0.39500000000000002</v>
      </c>
      <c r="F43" s="17">
        <f t="shared" si="3"/>
        <v>1.4545454545454545E-3</v>
      </c>
      <c r="G43" s="17">
        <f t="shared" si="0"/>
        <v>1.4532665799550941E-3</v>
      </c>
      <c r="H43" s="11">
        <f t="shared" si="6"/>
        <v>99092.88719332141</v>
      </c>
      <c r="I43" s="11">
        <f t="shared" si="4"/>
        <v>144.00838126931416</v>
      </c>
      <c r="J43" s="11">
        <f t="shared" si="1"/>
        <v>99005.762122653468</v>
      </c>
      <c r="K43" s="11">
        <f t="shared" si="2"/>
        <v>5384367.0044325544</v>
      </c>
      <c r="L43" s="19">
        <f t="shared" si="5"/>
        <v>54.33656397485052</v>
      </c>
    </row>
    <row r="44" spans="1:12" ht="15" x14ac:dyDescent="0.25">
      <c r="A44" s="14">
        <v>35</v>
      </c>
      <c r="B44" s="54">
        <v>0</v>
      </c>
      <c r="C44" s="50">
        <v>1429</v>
      </c>
      <c r="D44" s="53">
        <v>1413</v>
      </c>
      <c r="E44" s="61">
        <v>0</v>
      </c>
      <c r="F44" s="17">
        <f t="shared" si="3"/>
        <v>0</v>
      </c>
      <c r="G44" s="17">
        <f t="shared" si="0"/>
        <v>0</v>
      </c>
      <c r="H44" s="11">
        <f t="shared" si="6"/>
        <v>98948.878812052091</v>
      </c>
      <c r="I44" s="11">
        <f t="shared" si="4"/>
        <v>0</v>
      </c>
      <c r="J44" s="11">
        <f t="shared" si="1"/>
        <v>98948.878812052091</v>
      </c>
      <c r="K44" s="11">
        <f t="shared" si="2"/>
        <v>5285361.2423099009</v>
      </c>
      <c r="L44" s="19">
        <f t="shared" si="5"/>
        <v>53.415069536554846</v>
      </c>
    </row>
    <row r="45" spans="1:12" x14ac:dyDescent="0.2">
      <c r="A45" s="14">
        <v>36</v>
      </c>
      <c r="B45" s="53">
        <v>0</v>
      </c>
      <c r="C45" s="50">
        <v>1475</v>
      </c>
      <c r="D45" s="53">
        <v>1466</v>
      </c>
      <c r="E45" s="61">
        <v>0</v>
      </c>
      <c r="F45" s="17">
        <f t="shared" si="3"/>
        <v>0</v>
      </c>
      <c r="G45" s="17">
        <f t="shared" si="0"/>
        <v>0</v>
      </c>
      <c r="H45" s="11">
        <f t="shared" si="6"/>
        <v>98948.878812052091</v>
      </c>
      <c r="I45" s="11">
        <f t="shared" si="4"/>
        <v>0</v>
      </c>
      <c r="J45" s="11">
        <f t="shared" si="1"/>
        <v>98948.878812052091</v>
      </c>
      <c r="K45" s="11">
        <f t="shared" si="2"/>
        <v>5186412.3634978486</v>
      </c>
      <c r="L45" s="19">
        <f t="shared" si="5"/>
        <v>52.415069536554846</v>
      </c>
    </row>
    <row r="46" spans="1:12" x14ac:dyDescent="0.2">
      <c r="A46" s="14">
        <v>37</v>
      </c>
      <c r="B46" s="53">
        <v>0</v>
      </c>
      <c r="C46" s="50">
        <v>1532</v>
      </c>
      <c r="D46" s="53">
        <v>1478</v>
      </c>
      <c r="E46" s="61">
        <v>0</v>
      </c>
      <c r="F46" s="17">
        <f t="shared" si="3"/>
        <v>0</v>
      </c>
      <c r="G46" s="17">
        <f t="shared" si="0"/>
        <v>0</v>
      </c>
      <c r="H46" s="11">
        <f t="shared" si="6"/>
        <v>98948.878812052091</v>
      </c>
      <c r="I46" s="11">
        <f t="shared" si="4"/>
        <v>0</v>
      </c>
      <c r="J46" s="11">
        <f t="shared" si="1"/>
        <v>98948.878812052091</v>
      </c>
      <c r="K46" s="11">
        <f t="shared" si="2"/>
        <v>5087463.4846857963</v>
      </c>
      <c r="L46" s="19">
        <f t="shared" si="5"/>
        <v>51.415069536554839</v>
      </c>
    </row>
    <row r="47" spans="1:12" ht="15" x14ac:dyDescent="0.25">
      <c r="A47" s="14">
        <v>38</v>
      </c>
      <c r="B47" s="54">
        <v>1</v>
      </c>
      <c r="C47" s="50">
        <v>1681</v>
      </c>
      <c r="D47" s="53">
        <v>1542</v>
      </c>
      <c r="E47" s="61">
        <v>0.88500000000000001</v>
      </c>
      <c r="F47" s="17">
        <f t="shared" si="3"/>
        <v>6.2053986968662732E-4</v>
      </c>
      <c r="G47" s="17">
        <f t="shared" si="0"/>
        <v>6.2049558982759528E-4</v>
      </c>
      <c r="H47" s="11">
        <f t="shared" si="6"/>
        <v>98948.878812052091</v>
      </c>
      <c r="I47" s="11">
        <f t="shared" si="4"/>
        <v>61.397342921263508</v>
      </c>
      <c r="J47" s="11">
        <f t="shared" si="1"/>
        <v>98941.818117616145</v>
      </c>
      <c r="K47" s="11">
        <f t="shared" si="2"/>
        <v>4988514.605873744</v>
      </c>
      <c r="L47" s="19">
        <f t="shared" si="5"/>
        <v>50.415069536554839</v>
      </c>
    </row>
    <row r="48" spans="1:12" x14ac:dyDescent="0.2">
      <c r="A48" s="14">
        <v>39</v>
      </c>
      <c r="B48" s="53">
        <v>2</v>
      </c>
      <c r="C48" s="50">
        <v>1760</v>
      </c>
      <c r="D48" s="53">
        <v>1690</v>
      </c>
      <c r="E48" s="61">
        <v>0.49299999999999999</v>
      </c>
      <c r="F48" s="17">
        <f t="shared" si="3"/>
        <v>1.1594202898550724E-3</v>
      </c>
      <c r="G48" s="17">
        <f t="shared" si="0"/>
        <v>1.1587391527531064E-3</v>
      </c>
      <c r="H48" s="11">
        <f t="shared" si="6"/>
        <v>98887.481469130827</v>
      </c>
      <c r="I48" s="11">
        <f t="shared" si="4"/>
        <v>114.58479649542916</v>
      </c>
      <c r="J48" s="11">
        <f t="shared" si="1"/>
        <v>98829.386977307644</v>
      </c>
      <c r="K48" s="11">
        <f t="shared" si="2"/>
        <v>4889572.7877561282</v>
      </c>
      <c r="L48" s="19">
        <f t="shared" si="5"/>
        <v>49.445821807914889</v>
      </c>
    </row>
    <row r="49" spans="1:12" x14ac:dyDescent="0.2">
      <c r="A49" s="14">
        <v>40</v>
      </c>
      <c r="B49" s="53">
        <v>0</v>
      </c>
      <c r="C49" s="50">
        <v>1748</v>
      </c>
      <c r="D49" s="53">
        <v>1776</v>
      </c>
      <c r="E49" s="61">
        <v>0</v>
      </c>
      <c r="F49" s="17">
        <f t="shared" si="3"/>
        <v>0</v>
      </c>
      <c r="G49" s="17">
        <f t="shared" si="0"/>
        <v>0</v>
      </c>
      <c r="H49" s="11">
        <f t="shared" si="6"/>
        <v>98772.896672635397</v>
      </c>
      <c r="I49" s="11">
        <f t="shared" si="4"/>
        <v>0</v>
      </c>
      <c r="J49" s="11">
        <f t="shared" si="1"/>
        <v>98772.896672635397</v>
      </c>
      <c r="K49" s="11">
        <f t="shared" si="2"/>
        <v>4790743.4007788207</v>
      </c>
      <c r="L49" s="19">
        <f t="shared" si="5"/>
        <v>48.502611163230931</v>
      </c>
    </row>
    <row r="50" spans="1:12" x14ac:dyDescent="0.2">
      <c r="A50" s="14">
        <v>41</v>
      </c>
      <c r="B50" s="53">
        <v>0</v>
      </c>
      <c r="C50" s="50">
        <v>1818</v>
      </c>
      <c r="D50" s="53">
        <v>1765</v>
      </c>
      <c r="E50" s="61">
        <v>0</v>
      </c>
      <c r="F50" s="17">
        <f t="shared" si="3"/>
        <v>0</v>
      </c>
      <c r="G50" s="17">
        <f t="shared" si="0"/>
        <v>0</v>
      </c>
      <c r="H50" s="11">
        <f t="shared" si="6"/>
        <v>98772.896672635397</v>
      </c>
      <c r="I50" s="11">
        <f t="shared" si="4"/>
        <v>0</v>
      </c>
      <c r="J50" s="11">
        <f t="shared" si="1"/>
        <v>98772.896672635397</v>
      </c>
      <c r="K50" s="11">
        <f t="shared" si="2"/>
        <v>4691970.5041061854</v>
      </c>
      <c r="L50" s="19">
        <f t="shared" si="5"/>
        <v>47.502611163230931</v>
      </c>
    </row>
    <row r="51" spans="1:12" x14ac:dyDescent="0.2">
      <c r="A51" s="14">
        <v>42</v>
      </c>
      <c r="B51" s="53">
        <v>0</v>
      </c>
      <c r="C51" s="50">
        <v>1909</v>
      </c>
      <c r="D51" s="53">
        <v>1810</v>
      </c>
      <c r="E51" s="61">
        <v>0</v>
      </c>
      <c r="F51" s="17">
        <f t="shared" si="3"/>
        <v>0</v>
      </c>
      <c r="G51" s="17">
        <f t="shared" si="0"/>
        <v>0</v>
      </c>
      <c r="H51" s="11">
        <f t="shared" si="6"/>
        <v>98772.896672635397</v>
      </c>
      <c r="I51" s="11">
        <f t="shared" si="4"/>
        <v>0</v>
      </c>
      <c r="J51" s="11">
        <f t="shared" si="1"/>
        <v>98772.896672635397</v>
      </c>
      <c r="K51" s="11">
        <f t="shared" si="2"/>
        <v>4593197.6074335501</v>
      </c>
      <c r="L51" s="19">
        <f t="shared" si="5"/>
        <v>46.502611163230931</v>
      </c>
    </row>
    <row r="52" spans="1:12" x14ac:dyDescent="0.2">
      <c r="A52" s="14">
        <v>43</v>
      </c>
      <c r="B52" s="53">
        <v>0</v>
      </c>
      <c r="C52" s="50">
        <v>1965</v>
      </c>
      <c r="D52" s="53">
        <v>1914</v>
      </c>
      <c r="E52" s="61">
        <v>0</v>
      </c>
      <c r="F52" s="17">
        <f t="shared" si="3"/>
        <v>0</v>
      </c>
      <c r="G52" s="17">
        <f t="shared" si="0"/>
        <v>0</v>
      </c>
      <c r="H52" s="11">
        <f t="shared" si="6"/>
        <v>98772.896672635397</v>
      </c>
      <c r="I52" s="11">
        <f t="shared" si="4"/>
        <v>0</v>
      </c>
      <c r="J52" s="11">
        <f t="shared" si="1"/>
        <v>98772.896672635397</v>
      </c>
      <c r="K52" s="11">
        <f t="shared" si="2"/>
        <v>4494424.7107609147</v>
      </c>
      <c r="L52" s="19">
        <f t="shared" si="5"/>
        <v>45.502611163230931</v>
      </c>
    </row>
    <row r="53" spans="1:12" x14ac:dyDescent="0.2">
      <c r="A53" s="14">
        <v>44</v>
      </c>
      <c r="B53" s="53">
        <v>0</v>
      </c>
      <c r="C53" s="50">
        <v>1920</v>
      </c>
      <c r="D53" s="53">
        <v>1961</v>
      </c>
      <c r="E53" s="61">
        <v>0</v>
      </c>
      <c r="F53" s="17">
        <f t="shared" si="3"/>
        <v>0</v>
      </c>
      <c r="G53" s="17">
        <f t="shared" si="0"/>
        <v>0</v>
      </c>
      <c r="H53" s="11">
        <f t="shared" si="6"/>
        <v>98772.896672635397</v>
      </c>
      <c r="I53" s="11">
        <f t="shared" si="4"/>
        <v>0</v>
      </c>
      <c r="J53" s="11">
        <f t="shared" si="1"/>
        <v>98772.896672635397</v>
      </c>
      <c r="K53" s="11">
        <f t="shared" si="2"/>
        <v>4395651.8140882794</v>
      </c>
      <c r="L53" s="19">
        <f t="shared" si="5"/>
        <v>44.502611163230931</v>
      </c>
    </row>
    <row r="54" spans="1:12" x14ac:dyDescent="0.2">
      <c r="A54" s="14">
        <v>45</v>
      </c>
      <c r="B54" s="53">
        <v>1</v>
      </c>
      <c r="C54" s="50">
        <v>1866</v>
      </c>
      <c r="D54" s="53">
        <v>1950</v>
      </c>
      <c r="E54" s="61">
        <v>0.47099999999999997</v>
      </c>
      <c r="F54" s="17">
        <f t="shared" si="3"/>
        <v>5.2410901467505244E-4</v>
      </c>
      <c r="G54" s="17">
        <f t="shared" si="0"/>
        <v>5.2396374380478362E-4</v>
      </c>
      <c r="H54" s="11">
        <f t="shared" si="6"/>
        <v>98772.896672635397</v>
      </c>
      <c r="I54" s="11">
        <f t="shared" si="4"/>
        <v>51.753416727037099</v>
      </c>
      <c r="J54" s="11">
        <f t="shared" si="1"/>
        <v>98745.519115186791</v>
      </c>
      <c r="K54" s="11">
        <f t="shared" si="2"/>
        <v>4296878.917415644</v>
      </c>
      <c r="L54" s="19">
        <f t="shared" si="5"/>
        <v>43.502611163230931</v>
      </c>
    </row>
    <row r="55" spans="1:12" x14ac:dyDescent="0.2">
      <c r="A55" s="14">
        <v>46</v>
      </c>
      <c r="B55" s="53">
        <v>1</v>
      </c>
      <c r="C55" s="50">
        <v>1800</v>
      </c>
      <c r="D55" s="53">
        <v>1890</v>
      </c>
      <c r="E55" s="61">
        <v>0.36199999999999999</v>
      </c>
      <c r="F55" s="17">
        <f t="shared" si="3"/>
        <v>5.4200542005420054E-4</v>
      </c>
      <c r="G55" s="17">
        <f t="shared" si="0"/>
        <v>5.418180596628375E-4</v>
      </c>
      <c r="H55" s="11">
        <f t="shared" si="6"/>
        <v>98721.143255908362</v>
      </c>
      <c r="I55" s="11">
        <f t="shared" si="4"/>
        <v>53.488898286613285</v>
      </c>
      <c r="J55" s="11">
        <f t="shared" si="1"/>
        <v>98687.01733880151</v>
      </c>
      <c r="K55" s="11">
        <f t="shared" si="2"/>
        <v>4198133.3983004568</v>
      </c>
      <c r="L55" s="19">
        <f t="shared" si="5"/>
        <v>42.525169987323892</v>
      </c>
    </row>
    <row r="56" spans="1:12" x14ac:dyDescent="0.2">
      <c r="A56" s="14">
        <v>47</v>
      </c>
      <c r="B56" s="53">
        <v>3</v>
      </c>
      <c r="C56" s="50">
        <v>1697</v>
      </c>
      <c r="D56" s="53">
        <v>1802</v>
      </c>
      <c r="E56" s="61">
        <v>0.40100000000000002</v>
      </c>
      <c r="F56" s="17">
        <f t="shared" si="3"/>
        <v>1.7147756501857674E-3</v>
      </c>
      <c r="G56" s="17">
        <f t="shared" si="0"/>
        <v>1.7130161246207811E-3</v>
      </c>
      <c r="H56" s="11">
        <f t="shared" si="6"/>
        <v>98667.654357621752</v>
      </c>
      <c r="I56" s="11">
        <f t="shared" si="4"/>
        <v>169.01928289311593</v>
      </c>
      <c r="J56" s="11">
        <f t="shared" si="1"/>
        <v>98566.41180716877</v>
      </c>
      <c r="K56" s="11">
        <f t="shared" si="2"/>
        <v>4099446.3809616552</v>
      </c>
      <c r="L56" s="19">
        <f t="shared" si="5"/>
        <v>41.548027138693058</v>
      </c>
    </row>
    <row r="57" spans="1:12" x14ac:dyDescent="0.2">
      <c r="A57" s="14">
        <v>48</v>
      </c>
      <c r="B57" s="53">
        <v>2</v>
      </c>
      <c r="C57" s="50">
        <v>1563</v>
      </c>
      <c r="D57" s="53">
        <v>1705</v>
      </c>
      <c r="E57" s="61">
        <v>0.441</v>
      </c>
      <c r="F57" s="17">
        <f t="shared" si="3"/>
        <v>1.2239902080783353E-3</v>
      </c>
      <c r="G57" s="17">
        <f t="shared" si="0"/>
        <v>1.2231533137057997E-3</v>
      </c>
      <c r="H57" s="11">
        <f t="shared" si="6"/>
        <v>98498.635074728634</v>
      </c>
      <c r="I57" s="11">
        <f t="shared" si="4"/>
        <v>120.47893188715264</v>
      </c>
      <c r="J57" s="11">
        <f t="shared" si="1"/>
        <v>98431.287351803723</v>
      </c>
      <c r="K57" s="11">
        <f t="shared" si="2"/>
        <v>4000879.9691544864</v>
      </c>
      <c r="L57" s="19">
        <f t="shared" si="5"/>
        <v>40.618633609685162</v>
      </c>
    </row>
    <row r="58" spans="1:12" x14ac:dyDescent="0.2">
      <c r="A58" s="14">
        <v>49</v>
      </c>
      <c r="B58" s="53">
        <v>4</v>
      </c>
      <c r="C58" s="50">
        <v>1447</v>
      </c>
      <c r="D58" s="53">
        <v>1582</v>
      </c>
      <c r="E58" s="61">
        <v>0.41899999999999998</v>
      </c>
      <c r="F58" s="17">
        <f t="shared" si="3"/>
        <v>2.6411356883459889E-3</v>
      </c>
      <c r="G58" s="17">
        <f t="shared" si="0"/>
        <v>2.6370890755947956E-3</v>
      </c>
      <c r="H58" s="11">
        <f t="shared" si="6"/>
        <v>98378.156142841486</v>
      </c>
      <c r="I58" s="11">
        <f t="shared" si="4"/>
        <v>259.43196084144631</v>
      </c>
      <c r="J58" s="11">
        <f t="shared" si="1"/>
        <v>98227.426173592597</v>
      </c>
      <c r="K58" s="11">
        <f t="shared" si="2"/>
        <v>3902448.6818026826</v>
      </c>
      <c r="L58" s="19">
        <f t="shared" si="5"/>
        <v>39.667837198904905</v>
      </c>
    </row>
    <row r="59" spans="1:12" x14ac:dyDescent="0.2">
      <c r="A59" s="14">
        <v>50</v>
      </c>
      <c r="B59" s="53">
        <v>1</v>
      </c>
      <c r="C59" s="50">
        <v>1420</v>
      </c>
      <c r="D59" s="53">
        <v>1468</v>
      </c>
      <c r="E59" s="61">
        <v>0.252</v>
      </c>
      <c r="F59" s="17">
        <f t="shared" si="3"/>
        <v>6.925207756232687E-4</v>
      </c>
      <c r="G59" s="17">
        <f t="shared" si="0"/>
        <v>6.9216223175252718E-4</v>
      </c>
      <c r="H59" s="11">
        <f t="shared" si="6"/>
        <v>98118.724182000034</v>
      </c>
      <c r="I59" s="11">
        <f t="shared" si="4"/>
        <v>67.914075106523796</v>
      </c>
      <c r="J59" s="11">
        <f t="shared" si="1"/>
        <v>98067.924453820349</v>
      </c>
      <c r="K59" s="11">
        <f t="shared" si="2"/>
        <v>3804221.2556290901</v>
      </c>
      <c r="L59" s="19">
        <f t="shared" si="5"/>
        <v>38.771613546183652</v>
      </c>
    </row>
    <row r="60" spans="1:12" ht="15" x14ac:dyDescent="0.25">
      <c r="A60" s="14">
        <v>51</v>
      </c>
      <c r="B60" s="54">
        <v>0</v>
      </c>
      <c r="C60" s="50">
        <v>1385</v>
      </c>
      <c r="D60" s="53">
        <v>1419</v>
      </c>
      <c r="E60" s="61">
        <v>0</v>
      </c>
      <c r="F60" s="17">
        <f t="shared" si="3"/>
        <v>0</v>
      </c>
      <c r="G60" s="17">
        <f t="shared" si="0"/>
        <v>0</v>
      </c>
      <c r="H60" s="11">
        <f t="shared" si="6"/>
        <v>98050.810106893507</v>
      </c>
      <c r="I60" s="11">
        <f t="shared" si="4"/>
        <v>0</v>
      </c>
      <c r="J60" s="11">
        <f t="shared" si="1"/>
        <v>98050.810106893507</v>
      </c>
      <c r="K60" s="11">
        <f t="shared" si="2"/>
        <v>3706153.3311752696</v>
      </c>
      <c r="L60" s="19">
        <f t="shared" si="5"/>
        <v>37.798293834950243</v>
      </c>
    </row>
    <row r="61" spans="1:12" ht="15" x14ac:dyDescent="0.25">
      <c r="A61" s="14">
        <v>52</v>
      </c>
      <c r="B61" s="54">
        <v>2</v>
      </c>
      <c r="C61" s="50">
        <v>1364</v>
      </c>
      <c r="D61" s="53">
        <v>1387</v>
      </c>
      <c r="E61" s="61">
        <v>6.3E-2</v>
      </c>
      <c r="F61" s="17">
        <f t="shared" si="3"/>
        <v>1.4540167211922936E-3</v>
      </c>
      <c r="G61" s="17">
        <f t="shared" si="0"/>
        <v>1.4520384441698477E-3</v>
      </c>
      <c r="H61" s="11">
        <f t="shared" si="6"/>
        <v>98050.810106893507</v>
      </c>
      <c r="I61" s="11">
        <f t="shared" si="4"/>
        <v>142.37354575720684</v>
      </c>
      <c r="J61" s="11">
        <f t="shared" si="1"/>
        <v>97917.406094519014</v>
      </c>
      <c r="K61" s="11">
        <f t="shared" si="2"/>
        <v>3608102.521068376</v>
      </c>
      <c r="L61" s="19">
        <f t="shared" si="5"/>
        <v>36.798293834950243</v>
      </c>
    </row>
    <row r="62" spans="1:12" x14ac:dyDescent="0.2">
      <c r="A62" s="14">
        <v>53</v>
      </c>
      <c r="B62" s="53">
        <v>5</v>
      </c>
      <c r="C62" s="50">
        <v>1422</v>
      </c>
      <c r="D62" s="53">
        <v>1367</v>
      </c>
      <c r="E62" s="61">
        <v>0.43</v>
      </c>
      <c r="F62" s="17">
        <f t="shared" si="3"/>
        <v>3.5855145213338113E-3</v>
      </c>
      <c r="G62" s="17">
        <f t="shared" si="0"/>
        <v>3.5782015958779117E-3</v>
      </c>
      <c r="H62" s="11">
        <f t="shared" si="6"/>
        <v>97908.436561136303</v>
      </c>
      <c r="I62" s="11">
        <f t="shared" si="4"/>
        <v>350.33612395296922</v>
      </c>
      <c r="J62" s="11">
        <f t="shared" si="1"/>
        <v>97708.744970483123</v>
      </c>
      <c r="K62" s="11">
        <f t="shared" si="2"/>
        <v>3510185.1149738571</v>
      </c>
      <c r="L62" s="19">
        <f t="shared" si="5"/>
        <v>35.851712459753308</v>
      </c>
    </row>
    <row r="63" spans="1:12" x14ac:dyDescent="0.2">
      <c r="A63" s="14">
        <v>54</v>
      </c>
      <c r="B63" s="53">
        <v>0</v>
      </c>
      <c r="C63" s="50">
        <v>1429</v>
      </c>
      <c r="D63" s="53">
        <v>1442</v>
      </c>
      <c r="E63" s="61">
        <v>0</v>
      </c>
      <c r="F63" s="17">
        <f t="shared" si="3"/>
        <v>0</v>
      </c>
      <c r="G63" s="17">
        <f t="shared" si="0"/>
        <v>0</v>
      </c>
      <c r="H63" s="11">
        <f t="shared" si="6"/>
        <v>97558.100437183341</v>
      </c>
      <c r="I63" s="11">
        <f t="shared" si="4"/>
        <v>0</v>
      </c>
      <c r="J63" s="11">
        <f t="shared" si="1"/>
        <v>97558.100437183341</v>
      </c>
      <c r="K63" s="11">
        <f t="shared" si="2"/>
        <v>3412476.3700033738</v>
      </c>
      <c r="L63" s="19">
        <f t="shared" si="5"/>
        <v>34.978913639269066</v>
      </c>
    </row>
    <row r="64" spans="1:12" x14ac:dyDescent="0.2">
      <c r="A64" s="14">
        <v>55</v>
      </c>
      <c r="B64" s="53">
        <v>4</v>
      </c>
      <c r="C64" s="50">
        <v>1360</v>
      </c>
      <c r="D64" s="53">
        <v>1447</v>
      </c>
      <c r="E64" s="61">
        <v>0.22500000000000001</v>
      </c>
      <c r="F64" s="17">
        <f t="shared" si="3"/>
        <v>2.8500178126113287E-3</v>
      </c>
      <c r="G64" s="17">
        <f t="shared" si="0"/>
        <v>2.8437366699843591E-3</v>
      </c>
      <c r="H64" s="11">
        <f t="shared" si="6"/>
        <v>97558.100437183341</v>
      </c>
      <c r="I64" s="11">
        <f t="shared" si="4"/>
        <v>277.4295476672354</v>
      </c>
      <c r="J64" s="11">
        <f t="shared" si="1"/>
        <v>97343.09253774122</v>
      </c>
      <c r="K64" s="11">
        <f t="shared" si="2"/>
        <v>3314918.2695661904</v>
      </c>
      <c r="L64" s="19">
        <f t="shared" si="5"/>
        <v>33.978913639269066</v>
      </c>
    </row>
    <row r="65" spans="1:12" x14ac:dyDescent="0.2">
      <c r="A65" s="14">
        <v>56</v>
      </c>
      <c r="B65" s="53">
        <v>2</v>
      </c>
      <c r="C65" s="50">
        <v>1427</v>
      </c>
      <c r="D65" s="53">
        <v>1378</v>
      </c>
      <c r="E65" s="61">
        <v>0.749</v>
      </c>
      <c r="F65" s="17">
        <f t="shared" si="3"/>
        <v>1.4260249554367201E-3</v>
      </c>
      <c r="G65" s="17">
        <f t="shared" si="0"/>
        <v>1.4255147177267033E-3</v>
      </c>
      <c r="H65" s="11">
        <f t="shared" si="6"/>
        <v>97280.670889516099</v>
      </c>
      <c r="I65" s="11">
        <f t="shared" si="4"/>
        <v>138.67502810333286</v>
      </c>
      <c r="J65" s="11">
        <f t="shared" si="1"/>
        <v>97245.863457462168</v>
      </c>
      <c r="K65" s="11">
        <f t="shared" si="2"/>
        <v>3217575.1770284493</v>
      </c>
      <c r="L65" s="19">
        <f t="shared" si="5"/>
        <v>33.075174622127385</v>
      </c>
    </row>
    <row r="66" spans="1:12" x14ac:dyDescent="0.2">
      <c r="A66" s="14">
        <v>57</v>
      </c>
      <c r="B66" s="53">
        <v>3</v>
      </c>
      <c r="C66" s="50">
        <v>1466</v>
      </c>
      <c r="D66" s="53">
        <v>1422</v>
      </c>
      <c r="E66" s="61">
        <v>0.43099999999999999</v>
      </c>
      <c r="F66" s="17">
        <f t="shared" si="3"/>
        <v>2.0775623268698062E-3</v>
      </c>
      <c r="G66" s="17">
        <f t="shared" si="0"/>
        <v>2.0751092717957373E-3</v>
      </c>
      <c r="H66" s="11">
        <f t="shared" si="6"/>
        <v>97141.995861412768</v>
      </c>
      <c r="I66" s="11">
        <f t="shared" si="4"/>
        <v>201.58025629276077</v>
      </c>
      <c r="J66" s="11">
        <f t="shared" si="1"/>
        <v>97027.29669558219</v>
      </c>
      <c r="K66" s="11">
        <f t="shared" si="2"/>
        <v>3120329.313570987</v>
      </c>
      <c r="L66" s="19">
        <f t="shared" si="5"/>
        <v>32.121321843362082</v>
      </c>
    </row>
    <row r="67" spans="1:12" x14ac:dyDescent="0.2">
      <c r="A67" s="14">
        <v>58</v>
      </c>
      <c r="B67" s="53">
        <v>1</v>
      </c>
      <c r="C67" s="50">
        <v>1367</v>
      </c>
      <c r="D67" s="53">
        <v>1473</v>
      </c>
      <c r="E67" s="61">
        <v>3.0000000000000001E-3</v>
      </c>
      <c r="F67" s="17">
        <f t="shared" si="3"/>
        <v>7.0422535211267609E-4</v>
      </c>
      <c r="G67" s="17">
        <f t="shared" si="0"/>
        <v>7.0373125347907147E-4</v>
      </c>
      <c r="H67" s="11">
        <f t="shared" si="6"/>
        <v>96940.415605120012</v>
      </c>
      <c r="I67" s="11">
        <f t="shared" si="4"/>
        <v>68.220000186573245</v>
      </c>
      <c r="J67" s="11">
        <f t="shared" si="1"/>
        <v>96872.400264933996</v>
      </c>
      <c r="K67" s="11">
        <f t="shared" si="2"/>
        <v>3023302.0168754049</v>
      </c>
      <c r="L67" s="19">
        <f t="shared" si="5"/>
        <v>31.187219468819009</v>
      </c>
    </row>
    <row r="68" spans="1:12" x14ac:dyDescent="0.2">
      <c r="A68" s="14">
        <v>59</v>
      </c>
      <c r="B68" s="53">
        <v>1</v>
      </c>
      <c r="C68" s="50">
        <v>1330</v>
      </c>
      <c r="D68" s="53">
        <v>1382</v>
      </c>
      <c r="E68" s="61">
        <v>0.219</v>
      </c>
      <c r="F68" s="17">
        <f t="shared" si="3"/>
        <v>7.3746312684365781E-4</v>
      </c>
      <c r="G68" s="17">
        <f t="shared" si="0"/>
        <v>7.3703862303496289E-4</v>
      </c>
      <c r="H68" s="11">
        <f t="shared" si="6"/>
        <v>96872.19560493344</v>
      </c>
      <c r="I68" s="11">
        <f t="shared" si="4"/>
        <v>71.398549659033733</v>
      </c>
      <c r="J68" s="11">
        <f t="shared" si="1"/>
        <v>96816.433337649738</v>
      </c>
      <c r="K68" s="11">
        <f t="shared" si="2"/>
        <v>2926429.6166104707</v>
      </c>
      <c r="L68" s="19">
        <f t="shared" si="5"/>
        <v>30.209180233150775</v>
      </c>
    </row>
    <row r="69" spans="1:12" x14ac:dyDescent="0.2">
      <c r="A69" s="14">
        <v>60</v>
      </c>
      <c r="B69" s="53">
        <v>2</v>
      </c>
      <c r="C69" s="50">
        <v>1336</v>
      </c>
      <c r="D69" s="53">
        <v>1344</v>
      </c>
      <c r="E69" s="61">
        <v>0.53600000000000003</v>
      </c>
      <c r="F69" s="17">
        <f t="shared" si="3"/>
        <v>1.4925373134328358E-3</v>
      </c>
      <c r="G69" s="17">
        <f t="shared" si="0"/>
        <v>1.4915043909889273E-3</v>
      </c>
      <c r="H69" s="11">
        <f t="shared" si="6"/>
        <v>96800.797055274408</v>
      </c>
      <c r="I69" s="11">
        <f t="shared" si="4"/>
        <v>144.37881385916981</v>
      </c>
      <c r="J69" s="11">
        <f t="shared" si="1"/>
        <v>96733.805285643757</v>
      </c>
      <c r="K69" s="11">
        <f t="shared" si="2"/>
        <v>2829613.1832728209</v>
      </c>
      <c r="L69" s="19">
        <f t="shared" si="5"/>
        <v>29.231300457754269</v>
      </c>
    </row>
    <row r="70" spans="1:12" x14ac:dyDescent="0.2">
      <c r="A70" s="14">
        <v>61</v>
      </c>
      <c r="B70" s="53">
        <v>6</v>
      </c>
      <c r="C70" s="50">
        <v>1394</v>
      </c>
      <c r="D70" s="53">
        <v>1330</v>
      </c>
      <c r="E70" s="61">
        <v>0.68500000000000005</v>
      </c>
      <c r="F70" s="17">
        <f t="shared" si="3"/>
        <v>4.4052863436123352E-3</v>
      </c>
      <c r="G70" s="17">
        <f t="shared" si="0"/>
        <v>4.3991817521940929E-3</v>
      </c>
      <c r="H70" s="11">
        <f t="shared" si="6"/>
        <v>96656.418241415246</v>
      </c>
      <c r="I70" s="11">
        <f t="shared" si="4"/>
        <v>425.2091513600742</v>
      </c>
      <c r="J70" s="11">
        <f t="shared" si="1"/>
        <v>96522.477358736825</v>
      </c>
      <c r="K70" s="11">
        <f t="shared" si="2"/>
        <v>2732879.3779871771</v>
      </c>
      <c r="L70" s="19">
        <f t="shared" si="5"/>
        <v>28.274163554885337</v>
      </c>
    </row>
    <row r="71" spans="1:12" x14ac:dyDescent="0.2">
      <c r="A71" s="14">
        <v>62</v>
      </c>
      <c r="B71" s="53">
        <v>4</v>
      </c>
      <c r="C71" s="50">
        <v>1429</v>
      </c>
      <c r="D71" s="53">
        <v>1385</v>
      </c>
      <c r="E71" s="61">
        <v>0.45600000000000002</v>
      </c>
      <c r="F71" s="17">
        <f t="shared" si="3"/>
        <v>2.8429282160625444E-3</v>
      </c>
      <c r="G71" s="17">
        <f t="shared" si="0"/>
        <v>2.8385382663343684E-3</v>
      </c>
      <c r="H71" s="11">
        <f t="shared" si="6"/>
        <v>96231.20909005517</v>
      </c>
      <c r="I71" s="11">
        <f t="shared" si="4"/>
        <v>273.15596941774533</v>
      </c>
      <c r="J71" s="11">
        <f t="shared" si="1"/>
        <v>96082.612242691917</v>
      </c>
      <c r="K71" s="11">
        <f t="shared" si="2"/>
        <v>2636356.9006284401</v>
      </c>
      <c r="L71" s="19">
        <f t="shared" si="5"/>
        <v>27.39606958654424</v>
      </c>
    </row>
    <row r="72" spans="1:12" x14ac:dyDescent="0.2">
      <c r="A72" s="14">
        <v>63</v>
      </c>
      <c r="B72" s="53">
        <v>7</v>
      </c>
      <c r="C72" s="50">
        <v>1486</v>
      </c>
      <c r="D72" s="53">
        <v>1416</v>
      </c>
      <c r="E72" s="61">
        <v>0.51800000000000002</v>
      </c>
      <c r="F72" s="17">
        <f t="shared" si="3"/>
        <v>4.8242591316333561E-3</v>
      </c>
      <c r="G72" s="17">
        <f t="shared" si="0"/>
        <v>4.8130673403127397E-3</v>
      </c>
      <c r="H72" s="11">
        <f t="shared" si="6"/>
        <v>95958.053120637429</v>
      </c>
      <c r="I72" s="11">
        <f t="shared" si="4"/>
        <v>461.85257151493499</v>
      </c>
      <c r="J72" s="11">
        <f t="shared" si="1"/>
        <v>95735.440181167229</v>
      </c>
      <c r="K72" s="11">
        <f t="shared" si="2"/>
        <v>2540274.2883857484</v>
      </c>
      <c r="L72" s="19">
        <f t="shared" si="5"/>
        <v>26.472757687071276</v>
      </c>
    </row>
    <row r="73" spans="1:12" x14ac:dyDescent="0.2">
      <c r="A73" s="14">
        <v>64</v>
      </c>
      <c r="B73" s="53">
        <v>5</v>
      </c>
      <c r="C73" s="50">
        <v>1476</v>
      </c>
      <c r="D73" s="53">
        <v>1473</v>
      </c>
      <c r="E73" s="61">
        <v>0.45500000000000002</v>
      </c>
      <c r="F73" s="17">
        <f t="shared" si="3"/>
        <v>3.3909799932180401E-3</v>
      </c>
      <c r="G73" s="17">
        <f t="shared" ref="G73:G108" si="7">F73/((1+(1-E73)*F73))</f>
        <v>3.3847247372607425E-3</v>
      </c>
      <c r="H73" s="11">
        <f t="shared" si="6"/>
        <v>95496.200549122499</v>
      </c>
      <c r="I73" s="11">
        <f t="shared" si="4"/>
        <v>323.22835231302781</v>
      </c>
      <c r="J73" s="11">
        <f t="shared" ref="J73:J108" si="8">H74+I73*E73</f>
        <v>95320.041097111898</v>
      </c>
      <c r="K73" s="11">
        <f t="shared" ref="K73:K97" si="9">K74+J73</f>
        <v>2444538.8482045811</v>
      </c>
      <c r="L73" s="19">
        <f t="shared" si="5"/>
        <v>25.598283849493356</v>
      </c>
    </row>
    <row r="74" spans="1:12" x14ac:dyDescent="0.2">
      <c r="A74" s="14">
        <v>65</v>
      </c>
      <c r="B74" s="53">
        <v>2</v>
      </c>
      <c r="C74" s="50">
        <v>1524</v>
      </c>
      <c r="D74" s="53">
        <v>1468</v>
      </c>
      <c r="E74" s="61">
        <v>0.83599999999999997</v>
      </c>
      <c r="F74" s="17">
        <f t="shared" ref="F74:F108" si="10">B74/((C74+D74)/2)</f>
        <v>1.3368983957219251E-3</v>
      </c>
      <c r="G74" s="17">
        <f t="shared" si="7"/>
        <v>1.3366053432135199E-3</v>
      </c>
      <c r="H74" s="11">
        <f t="shared" si="6"/>
        <v>95172.972196809467</v>
      </c>
      <c r="I74" s="11">
        <f t="shared" ref="I74:I108" si="11">H74*G74</f>
        <v>127.20870316776731</v>
      </c>
      <c r="J74" s="11">
        <f t="shared" si="8"/>
        <v>95152.10996948996</v>
      </c>
      <c r="K74" s="11">
        <f t="shared" si="9"/>
        <v>2349218.8071074691</v>
      </c>
      <c r="L74" s="19">
        <f t="shared" ref="L74:L108" si="12">K74/H74</f>
        <v>24.683675973148006</v>
      </c>
    </row>
    <row r="75" spans="1:12" x14ac:dyDescent="0.2">
      <c r="A75" s="14">
        <v>66</v>
      </c>
      <c r="B75" s="53">
        <v>9</v>
      </c>
      <c r="C75" s="50">
        <v>1598</v>
      </c>
      <c r="D75" s="53">
        <v>1520</v>
      </c>
      <c r="E75" s="61">
        <v>0.375</v>
      </c>
      <c r="F75" s="17">
        <f t="shared" si="10"/>
        <v>5.7729313662604233E-3</v>
      </c>
      <c r="G75" s="17">
        <f t="shared" si="7"/>
        <v>5.7521770392266513E-3</v>
      </c>
      <c r="H75" s="11">
        <f t="shared" ref="H75:H108" si="13">H74-I74</f>
        <v>95045.763493641702</v>
      </c>
      <c r="I75" s="11">
        <f t="shared" si="11"/>
        <v>546.72005844389241</v>
      </c>
      <c r="J75" s="11">
        <f t="shared" si="8"/>
        <v>94704.063457114258</v>
      </c>
      <c r="K75" s="11">
        <f t="shared" si="9"/>
        <v>2254066.6971379793</v>
      </c>
      <c r="L75" s="19">
        <f t="shared" si="12"/>
        <v>23.715593565501425</v>
      </c>
    </row>
    <row r="76" spans="1:12" x14ac:dyDescent="0.2">
      <c r="A76" s="14">
        <v>67</v>
      </c>
      <c r="B76" s="53">
        <v>5</v>
      </c>
      <c r="C76" s="50">
        <v>1617</v>
      </c>
      <c r="D76" s="53">
        <v>1595</v>
      </c>
      <c r="E76" s="61">
        <v>0.56299999999999994</v>
      </c>
      <c r="F76" s="17">
        <f t="shared" si="10"/>
        <v>3.1133250311332502E-3</v>
      </c>
      <c r="G76" s="17">
        <f t="shared" si="7"/>
        <v>3.1090950357079566E-3</v>
      </c>
      <c r="H76" s="11">
        <f t="shared" si="13"/>
        <v>94499.043435197804</v>
      </c>
      <c r="I76" s="11">
        <f t="shared" si="11"/>
        <v>293.80650682352405</v>
      </c>
      <c r="J76" s="11">
        <f t="shared" si="8"/>
        <v>94370.649991715924</v>
      </c>
      <c r="K76" s="11">
        <f t="shared" si="9"/>
        <v>2159362.6336808652</v>
      </c>
      <c r="L76" s="19">
        <f t="shared" si="12"/>
        <v>22.85062954273856</v>
      </c>
    </row>
    <row r="77" spans="1:12" x14ac:dyDescent="0.2">
      <c r="A77" s="14">
        <v>68</v>
      </c>
      <c r="B77" s="53">
        <v>11</v>
      </c>
      <c r="C77" s="50">
        <v>1702</v>
      </c>
      <c r="D77" s="53">
        <v>1605</v>
      </c>
      <c r="E77" s="61">
        <v>0.38900000000000001</v>
      </c>
      <c r="F77" s="17">
        <f t="shared" si="10"/>
        <v>6.652555185969156E-3</v>
      </c>
      <c r="G77" s="17">
        <f t="shared" si="7"/>
        <v>6.6256239380178897E-3</v>
      </c>
      <c r="H77" s="11">
        <f t="shared" si="13"/>
        <v>94205.236928374274</v>
      </c>
      <c r="I77" s="11">
        <f t="shared" si="11"/>
        <v>624.16847287928351</v>
      </c>
      <c r="J77" s="11">
        <f t="shared" si="8"/>
        <v>93823.869991445026</v>
      </c>
      <c r="K77" s="11">
        <f t="shared" si="9"/>
        <v>2064991.9836891491</v>
      </c>
      <c r="L77" s="19">
        <f t="shared" si="12"/>
        <v>21.92014001577423</v>
      </c>
    </row>
    <row r="78" spans="1:12" x14ac:dyDescent="0.2">
      <c r="A78" s="14">
        <v>69</v>
      </c>
      <c r="B78" s="53">
        <v>12</v>
      </c>
      <c r="C78" s="50">
        <v>1671</v>
      </c>
      <c r="D78" s="53">
        <v>1706</v>
      </c>
      <c r="E78" s="61">
        <v>0.41099999999999998</v>
      </c>
      <c r="F78" s="17">
        <f t="shared" si="10"/>
        <v>7.1068996150429374E-3</v>
      </c>
      <c r="G78" s="17">
        <f t="shared" si="7"/>
        <v>7.0772744000830402E-3</v>
      </c>
      <c r="H78" s="11">
        <f t="shared" si="13"/>
        <v>93581.068455494984</v>
      </c>
      <c r="I78" s="11">
        <f t="shared" si="11"/>
        <v>662.29890011249313</v>
      </c>
      <c r="J78" s="11">
        <f t="shared" si="8"/>
        <v>93190.974403328728</v>
      </c>
      <c r="K78" s="11">
        <f t="shared" si="9"/>
        <v>1971168.1136977042</v>
      </c>
      <c r="L78" s="19">
        <f t="shared" si="12"/>
        <v>21.063748749942373</v>
      </c>
    </row>
    <row r="79" spans="1:12" x14ac:dyDescent="0.2">
      <c r="A79" s="14">
        <v>70</v>
      </c>
      <c r="B79" s="53">
        <v>7</v>
      </c>
      <c r="C79" s="50">
        <v>1627</v>
      </c>
      <c r="D79" s="53">
        <v>1665</v>
      </c>
      <c r="E79" s="61">
        <v>0.55400000000000005</v>
      </c>
      <c r="F79" s="17">
        <f t="shared" si="10"/>
        <v>4.2527339003645198E-3</v>
      </c>
      <c r="G79" s="17">
        <f t="shared" si="7"/>
        <v>4.2446829282490927E-3</v>
      </c>
      <c r="H79" s="11">
        <f t="shared" si="13"/>
        <v>92918.769555382489</v>
      </c>
      <c r="I79" s="11">
        <f t="shared" si="11"/>
        <v>394.41071484564361</v>
      </c>
      <c r="J79" s="11">
        <f t="shared" si="8"/>
        <v>92742.86237656133</v>
      </c>
      <c r="K79" s="11">
        <f t="shared" si="9"/>
        <v>1877977.1392943754</v>
      </c>
      <c r="L79" s="19">
        <f t="shared" si="12"/>
        <v>20.210955744254044</v>
      </c>
    </row>
    <row r="80" spans="1:12" x14ac:dyDescent="0.2">
      <c r="A80" s="14">
        <v>71</v>
      </c>
      <c r="B80" s="53">
        <v>12</v>
      </c>
      <c r="C80" s="50">
        <v>1518</v>
      </c>
      <c r="D80" s="53">
        <v>1631</v>
      </c>
      <c r="E80" s="61">
        <v>0.50700000000000001</v>
      </c>
      <c r="F80" s="17">
        <f t="shared" si="10"/>
        <v>7.6214671324229917E-3</v>
      </c>
      <c r="G80" s="17">
        <f t="shared" si="7"/>
        <v>7.5929375556815426E-3</v>
      </c>
      <c r="H80" s="11">
        <f t="shared" si="13"/>
        <v>92524.35884053685</v>
      </c>
      <c r="I80" s="11">
        <f t="shared" si="11"/>
        <v>702.53167905566784</v>
      </c>
      <c r="J80" s="11">
        <f t="shared" si="8"/>
        <v>92178.01072276241</v>
      </c>
      <c r="K80" s="11">
        <f t="shared" si="9"/>
        <v>1785234.276917814</v>
      </c>
      <c r="L80" s="19">
        <f t="shared" si="12"/>
        <v>19.294748964373969</v>
      </c>
    </row>
    <row r="81" spans="1:12" x14ac:dyDescent="0.2">
      <c r="A81" s="14">
        <v>72</v>
      </c>
      <c r="B81" s="53">
        <v>16</v>
      </c>
      <c r="C81" s="50">
        <v>1570</v>
      </c>
      <c r="D81" s="53">
        <v>1505</v>
      </c>
      <c r="E81" s="61">
        <v>0.66100000000000003</v>
      </c>
      <c r="F81" s="17">
        <f t="shared" si="10"/>
        <v>1.040650406504065E-2</v>
      </c>
      <c r="G81" s="17">
        <f t="shared" si="7"/>
        <v>1.0369921007126729E-2</v>
      </c>
      <c r="H81" s="11">
        <f t="shared" si="13"/>
        <v>91821.827161481182</v>
      </c>
      <c r="I81" s="11">
        <f t="shared" si="11"/>
        <v>952.18509439460331</v>
      </c>
      <c r="J81" s="11">
        <f t="shared" si="8"/>
        <v>91499.036414481408</v>
      </c>
      <c r="K81" s="11">
        <f t="shared" si="9"/>
        <v>1693056.2661950516</v>
      </c>
      <c r="L81" s="19">
        <f t="shared" si="12"/>
        <v>18.438494620865928</v>
      </c>
    </row>
    <row r="82" spans="1:12" x14ac:dyDescent="0.2">
      <c r="A82" s="14">
        <v>73</v>
      </c>
      <c r="B82" s="53">
        <v>17</v>
      </c>
      <c r="C82" s="50">
        <v>1639</v>
      </c>
      <c r="D82" s="53">
        <v>1553</v>
      </c>
      <c r="E82" s="61">
        <v>0.505</v>
      </c>
      <c r="F82" s="17">
        <f t="shared" si="10"/>
        <v>1.0651629072681704E-2</v>
      </c>
      <c r="G82" s="17">
        <f t="shared" si="7"/>
        <v>1.0595762318352794E-2</v>
      </c>
      <c r="H82" s="11">
        <f t="shared" si="13"/>
        <v>90869.642067086577</v>
      </c>
      <c r="I82" s="11">
        <f t="shared" si="11"/>
        <v>962.8331292966418</v>
      </c>
      <c r="J82" s="11">
        <f t="shared" si="8"/>
        <v>90393.039668084733</v>
      </c>
      <c r="K82" s="11">
        <f t="shared" si="9"/>
        <v>1601557.2297805701</v>
      </c>
      <c r="L82" s="19">
        <f t="shared" si="12"/>
        <v>17.624777575311501</v>
      </c>
    </row>
    <row r="83" spans="1:12" x14ac:dyDescent="0.2">
      <c r="A83" s="14">
        <v>74</v>
      </c>
      <c r="B83" s="53">
        <v>21</v>
      </c>
      <c r="C83" s="50">
        <v>1318</v>
      </c>
      <c r="D83" s="53">
        <v>1618</v>
      </c>
      <c r="E83" s="61">
        <v>0.51</v>
      </c>
      <c r="F83" s="17">
        <f t="shared" si="10"/>
        <v>1.4305177111716621E-2</v>
      </c>
      <c r="G83" s="17">
        <f t="shared" si="7"/>
        <v>1.4205602419011155E-2</v>
      </c>
      <c r="H83" s="11">
        <f t="shared" si="13"/>
        <v>89906.80893778993</v>
      </c>
      <c r="I83" s="11">
        <f t="shared" si="11"/>
        <v>1277.1803825322424</v>
      </c>
      <c r="J83" s="11">
        <f t="shared" si="8"/>
        <v>89280.990550349132</v>
      </c>
      <c r="K83" s="11">
        <f t="shared" si="9"/>
        <v>1511164.1901124853</v>
      </c>
      <c r="L83" s="19">
        <f t="shared" si="12"/>
        <v>16.808117293520223</v>
      </c>
    </row>
    <row r="84" spans="1:12" x14ac:dyDescent="0.2">
      <c r="A84" s="14">
        <v>75</v>
      </c>
      <c r="B84" s="53">
        <v>13</v>
      </c>
      <c r="C84" s="50">
        <v>1132</v>
      </c>
      <c r="D84" s="53">
        <v>1302</v>
      </c>
      <c r="E84" s="61">
        <v>0.47</v>
      </c>
      <c r="F84" s="17">
        <f t="shared" si="10"/>
        <v>1.0682004930156122E-2</v>
      </c>
      <c r="G84" s="17">
        <f t="shared" si="7"/>
        <v>1.0621869612465173E-2</v>
      </c>
      <c r="H84" s="11">
        <f t="shared" si="13"/>
        <v>88629.628555257688</v>
      </c>
      <c r="I84" s="11">
        <f t="shared" si="11"/>
        <v>941.41235831516724</v>
      </c>
      <c r="J84" s="11">
        <f t="shared" si="8"/>
        <v>88130.680005350645</v>
      </c>
      <c r="K84" s="11">
        <f t="shared" si="9"/>
        <v>1421883.1995621361</v>
      </c>
      <c r="L84" s="19">
        <f t="shared" si="12"/>
        <v>16.042978208755983</v>
      </c>
    </row>
    <row r="85" spans="1:12" x14ac:dyDescent="0.2">
      <c r="A85" s="14">
        <v>76</v>
      </c>
      <c r="B85" s="53">
        <v>11</v>
      </c>
      <c r="C85" s="50">
        <v>1123</v>
      </c>
      <c r="D85" s="53">
        <v>1126</v>
      </c>
      <c r="E85" s="61">
        <v>0.49299999999999999</v>
      </c>
      <c r="F85" s="17">
        <f t="shared" si="10"/>
        <v>9.7821253890618045E-3</v>
      </c>
      <c r="G85" s="17">
        <f t="shared" si="7"/>
        <v>9.733849994292422E-3</v>
      </c>
      <c r="H85" s="11">
        <f t="shared" si="13"/>
        <v>87688.216196942521</v>
      </c>
      <c r="I85" s="11">
        <f t="shared" si="11"/>
        <v>853.54394272812158</v>
      </c>
      <c r="J85" s="11">
        <f t="shared" si="8"/>
        <v>87255.469417979359</v>
      </c>
      <c r="K85" s="11">
        <f t="shared" si="9"/>
        <v>1333752.5195567855</v>
      </c>
      <c r="L85" s="19">
        <f t="shared" si="12"/>
        <v>15.210168223302166</v>
      </c>
    </row>
    <row r="86" spans="1:12" x14ac:dyDescent="0.2">
      <c r="A86" s="14">
        <v>77</v>
      </c>
      <c r="B86" s="53">
        <v>15</v>
      </c>
      <c r="C86" s="50">
        <v>936</v>
      </c>
      <c r="D86" s="53">
        <v>1116</v>
      </c>
      <c r="E86" s="61">
        <v>0.40500000000000003</v>
      </c>
      <c r="F86" s="17">
        <f t="shared" si="10"/>
        <v>1.4619883040935672E-2</v>
      </c>
      <c r="G86" s="17">
        <f t="shared" si="7"/>
        <v>1.4493803898833249E-2</v>
      </c>
      <c r="H86" s="11">
        <f t="shared" si="13"/>
        <v>86834.672254214398</v>
      </c>
      <c r="I86" s="11">
        <f t="shared" si="11"/>
        <v>1258.5647112720399</v>
      </c>
      <c r="J86" s="11">
        <f t="shared" si="8"/>
        <v>86085.826251007544</v>
      </c>
      <c r="K86" s="11">
        <f t="shared" si="9"/>
        <v>1246497.050138806</v>
      </c>
      <c r="L86" s="19">
        <f t="shared" si="12"/>
        <v>14.354831057455957</v>
      </c>
    </row>
    <row r="87" spans="1:12" x14ac:dyDescent="0.2">
      <c r="A87" s="14">
        <v>78</v>
      </c>
      <c r="B87" s="53">
        <v>14</v>
      </c>
      <c r="C87" s="50">
        <v>860</v>
      </c>
      <c r="D87" s="53">
        <v>923</v>
      </c>
      <c r="E87" s="61">
        <v>0.55700000000000005</v>
      </c>
      <c r="F87" s="17">
        <f t="shared" si="10"/>
        <v>1.5703869882220976E-2</v>
      </c>
      <c r="G87" s="17">
        <f t="shared" si="7"/>
        <v>1.5595375748299549E-2</v>
      </c>
      <c r="H87" s="11">
        <f t="shared" si="13"/>
        <v>85576.107542942365</v>
      </c>
      <c r="I87" s="11">
        <f t="shared" si="11"/>
        <v>1334.5915522090775</v>
      </c>
      <c r="J87" s="11">
        <f t="shared" si="8"/>
        <v>84984.883485313738</v>
      </c>
      <c r="K87" s="11">
        <f t="shared" si="9"/>
        <v>1160411.2238877984</v>
      </c>
      <c r="L87" s="19">
        <f t="shared" si="12"/>
        <v>13.559990717099399</v>
      </c>
    </row>
    <row r="88" spans="1:12" x14ac:dyDescent="0.2">
      <c r="A88" s="14">
        <v>79</v>
      </c>
      <c r="B88" s="53">
        <v>13</v>
      </c>
      <c r="C88" s="50">
        <v>626</v>
      </c>
      <c r="D88" s="53">
        <v>841</v>
      </c>
      <c r="E88" s="61">
        <v>0.69899999999999995</v>
      </c>
      <c r="F88" s="17">
        <f t="shared" si="10"/>
        <v>1.7723244717109749E-2</v>
      </c>
      <c r="G88" s="17">
        <f t="shared" si="7"/>
        <v>1.7629198291866297E-2</v>
      </c>
      <c r="H88" s="11">
        <f t="shared" si="13"/>
        <v>84241.515990733285</v>
      </c>
      <c r="I88" s="11">
        <f t="shared" si="11"/>
        <v>1485.1103898080626</v>
      </c>
      <c r="J88" s="11">
        <f t="shared" si="8"/>
        <v>83794.497763401057</v>
      </c>
      <c r="K88" s="11">
        <f t="shared" si="9"/>
        <v>1075426.3404024846</v>
      </c>
      <c r="L88" s="19">
        <f t="shared" si="12"/>
        <v>12.765989877494411</v>
      </c>
    </row>
    <row r="89" spans="1:12" x14ac:dyDescent="0.2">
      <c r="A89" s="14">
        <v>80</v>
      </c>
      <c r="B89" s="53">
        <v>12</v>
      </c>
      <c r="C89" s="50">
        <v>526</v>
      </c>
      <c r="D89" s="53">
        <v>610</v>
      </c>
      <c r="E89" s="61">
        <v>0.65</v>
      </c>
      <c r="F89" s="17">
        <f t="shared" si="10"/>
        <v>2.1126760563380281E-2</v>
      </c>
      <c r="G89" s="17">
        <f t="shared" si="7"/>
        <v>2.0971688220901782E-2</v>
      </c>
      <c r="H89" s="11">
        <f t="shared" si="13"/>
        <v>82756.405600925224</v>
      </c>
      <c r="I89" s="11">
        <f t="shared" si="11"/>
        <v>1735.5415365450938</v>
      </c>
      <c r="J89" s="11">
        <f t="shared" si="8"/>
        <v>82148.966063134445</v>
      </c>
      <c r="K89" s="11">
        <f t="shared" si="9"/>
        <v>991631.84263908362</v>
      </c>
      <c r="L89" s="19">
        <f t="shared" si="12"/>
        <v>11.982538819061483</v>
      </c>
    </row>
    <row r="90" spans="1:12" x14ac:dyDescent="0.2">
      <c r="A90" s="14">
        <v>81</v>
      </c>
      <c r="B90" s="53">
        <v>11</v>
      </c>
      <c r="C90" s="50">
        <v>630</v>
      </c>
      <c r="D90" s="53">
        <v>514</v>
      </c>
      <c r="E90" s="61">
        <v>0.38600000000000001</v>
      </c>
      <c r="F90" s="17">
        <f t="shared" si="10"/>
        <v>1.9230769230769232E-2</v>
      </c>
      <c r="G90" s="17">
        <f t="shared" si="7"/>
        <v>1.900634812027217E-2</v>
      </c>
      <c r="H90" s="11">
        <f t="shared" si="13"/>
        <v>81020.864064380134</v>
      </c>
      <c r="I90" s="11">
        <f t="shared" si="11"/>
        <v>1539.9107474128584</v>
      </c>
      <c r="J90" s="11">
        <f t="shared" si="8"/>
        <v>80075.358865468646</v>
      </c>
      <c r="K90" s="11">
        <f t="shared" si="9"/>
        <v>909482.87657594914</v>
      </c>
      <c r="L90" s="19">
        <f t="shared" si="12"/>
        <v>11.225292238962835</v>
      </c>
    </row>
    <row r="91" spans="1:12" x14ac:dyDescent="0.2">
      <c r="A91" s="14">
        <v>82</v>
      </c>
      <c r="B91" s="53">
        <v>16</v>
      </c>
      <c r="C91" s="50">
        <v>390</v>
      </c>
      <c r="D91" s="53">
        <v>608</v>
      </c>
      <c r="E91" s="61">
        <v>0.44</v>
      </c>
      <c r="F91" s="17">
        <f t="shared" si="10"/>
        <v>3.2064128256513023E-2</v>
      </c>
      <c r="G91" s="17">
        <f t="shared" si="7"/>
        <v>3.1498543192377354E-2</v>
      </c>
      <c r="H91" s="11">
        <f t="shared" si="13"/>
        <v>79480.95331696728</v>
      </c>
      <c r="I91" s="11">
        <f t="shared" si="11"/>
        <v>2503.5342410258218</v>
      </c>
      <c r="J91" s="11">
        <f t="shared" si="8"/>
        <v>78078.974141992818</v>
      </c>
      <c r="K91" s="11">
        <f t="shared" si="9"/>
        <v>829407.51771048049</v>
      </c>
      <c r="L91" s="19">
        <f t="shared" si="12"/>
        <v>10.435299063447719</v>
      </c>
    </row>
    <row r="92" spans="1:12" x14ac:dyDescent="0.2">
      <c r="A92" s="14">
        <v>83</v>
      </c>
      <c r="B92" s="53">
        <v>12</v>
      </c>
      <c r="C92" s="50">
        <v>419</v>
      </c>
      <c r="D92" s="53">
        <v>379</v>
      </c>
      <c r="E92" s="61">
        <v>0.57899999999999996</v>
      </c>
      <c r="F92" s="17">
        <f t="shared" si="10"/>
        <v>3.007518796992481E-2</v>
      </c>
      <c r="G92" s="17">
        <f t="shared" si="7"/>
        <v>2.9699147634462887E-2</v>
      </c>
      <c r="H92" s="11">
        <f t="shared" si="13"/>
        <v>76977.419075941463</v>
      </c>
      <c r="I92" s="11">
        <f t="shared" si="11"/>
        <v>2286.1637336563053</v>
      </c>
      <c r="J92" s="11">
        <f t="shared" si="8"/>
        <v>76014.944144072171</v>
      </c>
      <c r="K92" s="11">
        <f t="shared" si="9"/>
        <v>751328.54356848763</v>
      </c>
      <c r="L92" s="19">
        <f t="shared" si="12"/>
        <v>9.7603758685033384</v>
      </c>
    </row>
    <row r="93" spans="1:12" x14ac:dyDescent="0.2">
      <c r="A93" s="14">
        <v>84</v>
      </c>
      <c r="B93" s="53">
        <v>9</v>
      </c>
      <c r="C93" s="50">
        <v>427</v>
      </c>
      <c r="D93" s="53">
        <v>407</v>
      </c>
      <c r="E93" s="61">
        <v>0.56499999999999995</v>
      </c>
      <c r="F93" s="17">
        <f t="shared" si="10"/>
        <v>2.1582733812949641E-2</v>
      </c>
      <c r="G93" s="17">
        <f t="shared" si="7"/>
        <v>2.1381989237732085E-2</v>
      </c>
      <c r="H93" s="11">
        <f t="shared" si="13"/>
        <v>74691.255342285163</v>
      </c>
      <c r="I93" s="11">
        <f t="shared" si="11"/>
        <v>1597.0476178814404</v>
      </c>
      <c r="J93" s="11">
        <f t="shared" si="8"/>
        <v>73996.53962850674</v>
      </c>
      <c r="K93" s="11">
        <f t="shared" si="9"/>
        <v>675313.5994244155</v>
      </c>
      <c r="L93" s="19">
        <f t="shared" si="12"/>
        <v>9.0414011162307837</v>
      </c>
    </row>
    <row r="94" spans="1:12" x14ac:dyDescent="0.2">
      <c r="A94" s="14">
        <v>85</v>
      </c>
      <c r="B94" s="53">
        <v>18</v>
      </c>
      <c r="C94" s="50">
        <v>450</v>
      </c>
      <c r="D94" s="53">
        <v>417</v>
      </c>
      <c r="E94" s="61">
        <v>0.63200000000000001</v>
      </c>
      <c r="F94" s="17">
        <f t="shared" si="10"/>
        <v>4.1522491349480967E-2</v>
      </c>
      <c r="G94" s="17">
        <f t="shared" si="7"/>
        <v>4.0897565231616542E-2</v>
      </c>
      <c r="H94" s="11">
        <f t="shared" si="13"/>
        <v>73094.207724403721</v>
      </c>
      <c r="I94" s="11">
        <f t="shared" si="11"/>
        <v>2989.3751284621308</v>
      </c>
      <c r="J94" s="11">
        <f t="shared" si="8"/>
        <v>71994.11767712966</v>
      </c>
      <c r="K94" s="11">
        <f t="shared" si="9"/>
        <v>601317.05979590875</v>
      </c>
      <c r="L94" s="19">
        <f t="shared" si="12"/>
        <v>8.2266034274990716</v>
      </c>
    </row>
    <row r="95" spans="1:12" x14ac:dyDescent="0.2">
      <c r="A95" s="14">
        <v>86</v>
      </c>
      <c r="B95" s="53">
        <v>15</v>
      </c>
      <c r="C95" s="50">
        <v>359</v>
      </c>
      <c r="D95" s="53">
        <v>432</v>
      </c>
      <c r="E95" s="61">
        <v>0.51700000000000002</v>
      </c>
      <c r="F95" s="17">
        <f t="shared" si="10"/>
        <v>3.7926675094816689E-2</v>
      </c>
      <c r="G95" s="17">
        <f t="shared" si="7"/>
        <v>3.7244410234763936E-2</v>
      </c>
      <c r="H95" s="11">
        <f t="shared" si="13"/>
        <v>70104.832595941596</v>
      </c>
      <c r="I95" s="11">
        <f t="shared" si="11"/>
        <v>2611.0131446426994</v>
      </c>
      <c r="J95" s="11">
        <f t="shared" si="8"/>
        <v>68843.713247079169</v>
      </c>
      <c r="K95" s="11">
        <f t="shared" si="9"/>
        <v>529322.94211877906</v>
      </c>
      <c r="L95" s="19">
        <f t="shared" si="12"/>
        <v>7.5504486997294649</v>
      </c>
    </row>
    <row r="96" spans="1:12" x14ac:dyDescent="0.2">
      <c r="A96" s="14">
        <v>87</v>
      </c>
      <c r="B96" s="53">
        <v>22</v>
      </c>
      <c r="C96" s="50">
        <v>297</v>
      </c>
      <c r="D96" s="53">
        <v>336</v>
      </c>
      <c r="E96" s="61">
        <v>0.45600000000000002</v>
      </c>
      <c r="F96" s="17">
        <f t="shared" si="10"/>
        <v>6.9510268562401265E-2</v>
      </c>
      <c r="G96" s="17">
        <f t="shared" si="7"/>
        <v>6.6977605124395684E-2</v>
      </c>
      <c r="H96" s="11">
        <f t="shared" si="13"/>
        <v>67493.819451298899</v>
      </c>
      <c r="I96" s="11">
        <f t="shared" si="11"/>
        <v>4520.574387546354</v>
      </c>
      <c r="J96" s="11">
        <f t="shared" si="8"/>
        <v>65034.626984473682</v>
      </c>
      <c r="K96" s="11">
        <f t="shared" si="9"/>
        <v>460479.22887169989</v>
      </c>
      <c r="L96" s="19">
        <f t="shared" si="12"/>
        <v>6.8225391986293653</v>
      </c>
    </row>
    <row r="97" spans="1:12" x14ac:dyDescent="0.2">
      <c r="A97" s="14">
        <v>88</v>
      </c>
      <c r="B97" s="53">
        <v>24</v>
      </c>
      <c r="C97" s="50">
        <v>262</v>
      </c>
      <c r="D97" s="53">
        <v>275</v>
      </c>
      <c r="E97" s="61">
        <v>0.53100000000000003</v>
      </c>
      <c r="F97" s="17">
        <f t="shared" si="10"/>
        <v>8.9385474860335198E-2</v>
      </c>
      <c r="G97" s="17">
        <f t="shared" si="7"/>
        <v>8.5789044738986825E-2</v>
      </c>
      <c r="H97" s="11">
        <f t="shared" si="13"/>
        <v>62973.245063752547</v>
      </c>
      <c r="I97" s="11">
        <f t="shared" si="11"/>
        <v>5402.4145381334483</v>
      </c>
      <c r="J97" s="11">
        <f t="shared" si="8"/>
        <v>60439.512645367962</v>
      </c>
      <c r="K97" s="11">
        <f t="shared" si="9"/>
        <v>395444.60188722622</v>
      </c>
      <c r="L97" s="19">
        <f t="shared" si="12"/>
        <v>6.2795652580216874</v>
      </c>
    </row>
    <row r="98" spans="1:12" x14ac:dyDescent="0.2">
      <c r="A98" s="14">
        <v>89</v>
      </c>
      <c r="B98" s="53">
        <v>23</v>
      </c>
      <c r="C98" s="50">
        <v>259</v>
      </c>
      <c r="D98" s="53">
        <v>237</v>
      </c>
      <c r="E98" s="61">
        <v>0.51700000000000002</v>
      </c>
      <c r="F98" s="17">
        <f t="shared" si="10"/>
        <v>9.2741935483870969E-2</v>
      </c>
      <c r="G98" s="17">
        <f t="shared" si="7"/>
        <v>8.8765731796271063E-2</v>
      </c>
      <c r="H98" s="11">
        <f t="shared" si="13"/>
        <v>57570.830525619102</v>
      </c>
      <c r="I98" s="11">
        <f t="shared" si="11"/>
        <v>5110.3169017256805</v>
      </c>
      <c r="J98" s="11">
        <f t="shared" si="8"/>
        <v>55102.547462085597</v>
      </c>
      <c r="K98" s="11">
        <f>K99+J98</f>
        <v>335005.08924185828</v>
      </c>
      <c r="L98" s="19">
        <f t="shared" si="12"/>
        <v>5.8190074067592361</v>
      </c>
    </row>
    <row r="99" spans="1:12" x14ac:dyDescent="0.2">
      <c r="A99" s="14">
        <v>90</v>
      </c>
      <c r="B99" s="53">
        <v>18</v>
      </c>
      <c r="C99" s="50">
        <v>229</v>
      </c>
      <c r="D99" s="53">
        <v>244</v>
      </c>
      <c r="E99" s="61">
        <v>0.49399999999999999</v>
      </c>
      <c r="F99" s="21">
        <f t="shared" si="10"/>
        <v>7.6109936575052856E-2</v>
      </c>
      <c r="G99" s="21">
        <f t="shared" si="7"/>
        <v>7.3287515064655875E-2</v>
      </c>
      <c r="H99" s="22">
        <f t="shared" si="13"/>
        <v>52460.513623893421</v>
      </c>
      <c r="I99" s="22">
        <f t="shared" si="11"/>
        <v>3844.7006825106737</v>
      </c>
      <c r="J99" s="22">
        <f t="shared" si="8"/>
        <v>50515.095078543018</v>
      </c>
      <c r="K99" s="22">
        <f t="shared" ref="K99:K108" si="14">K100+J99</f>
        <v>279902.54177977267</v>
      </c>
      <c r="L99" s="23">
        <f t="shared" si="12"/>
        <v>5.335489922696631</v>
      </c>
    </row>
    <row r="100" spans="1:12" x14ac:dyDescent="0.2">
      <c r="A100" s="14">
        <v>91</v>
      </c>
      <c r="B100" s="53">
        <v>18</v>
      </c>
      <c r="C100" s="50">
        <v>193</v>
      </c>
      <c r="D100" s="53">
        <v>202</v>
      </c>
      <c r="E100" s="61">
        <v>0.46300000000000002</v>
      </c>
      <c r="F100" s="21">
        <f t="shared" si="10"/>
        <v>9.1139240506329114E-2</v>
      </c>
      <c r="G100" s="21">
        <f t="shared" si="7"/>
        <v>8.6886844366353549E-2</v>
      </c>
      <c r="H100" s="22">
        <f t="shared" si="13"/>
        <v>48615.812941382748</v>
      </c>
      <c r="I100" s="22">
        <f t="shared" si="11"/>
        <v>4224.0745727816793</v>
      </c>
      <c r="J100" s="22">
        <f t="shared" si="8"/>
        <v>46347.484895798989</v>
      </c>
      <c r="K100" s="22">
        <f t="shared" si="14"/>
        <v>229387.44670122964</v>
      </c>
      <c r="L100" s="23">
        <f t="shared" si="12"/>
        <v>4.718371098264007</v>
      </c>
    </row>
    <row r="101" spans="1:12" x14ac:dyDescent="0.2">
      <c r="A101" s="14">
        <v>92</v>
      </c>
      <c r="B101" s="53">
        <v>20</v>
      </c>
      <c r="C101" s="50">
        <v>169</v>
      </c>
      <c r="D101" s="53">
        <v>176</v>
      </c>
      <c r="E101" s="61">
        <v>0.45900000000000002</v>
      </c>
      <c r="F101" s="21">
        <f t="shared" si="10"/>
        <v>0.11594202898550725</v>
      </c>
      <c r="G101" s="21">
        <f t="shared" si="7"/>
        <v>0.10909884355225835</v>
      </c>
      <c r="H101" s="22">
        <f t="shared" si="13"/>
        <v>44391.738368601073</v>
      </c>
      <c r="I101" s="22">
        <f t="shared" si="11"/>
        <v>4843.087319288793</v>
      </c>
      <c r="J101" s="22">
        <f t="shared" si="8"/>
        <v>41771.628128865836</v>
      </c>
      <c r="K101" s="22">
        <f t="shared" si="14"/>
        <v>183039.96180543065</v>
      </c>
      <c r="L101" s="23">
        <f t="shared" si="12"/>
        <v>4.1232888941086729</v>
      </c>
    </row>
    <row r="102" spans="1:12" x14ac:dyDescent="0.2">
      <c r="A102" s="14">
        <v>93</v>
      </c>
      <c r="B102" s="53">
        <v>30</v>
      </c>
      <c r="C102" s="50">
        <v>147</v>
      </c>
      <c r="D102" s="53">
        <v>138</v>
      </c>
      <c r="E102" s="61">
        <v>0.52700000000000002</v>
      </c>
      <c r="F102" s="21">
        <f t="shared" si="10"/>
        <v>0.21052631578947367</v>
      </c>
      <c r="G102" s="21">
        <f t="shared" si="7"/>
        <v>0.19146084625694046</v>
      </c>
      <c r="H102" s="22">
        <f t="shared" si="13"/>
        <v>39548.651049312277</v>
      </c>
      <c r="I102" s="22">
        <f t="shared" si="11"/>
        <v>7572.0181982217646</v>
      </c>
      <c r="J102" s="22">
        <f t="shared" si="8"/>
        <v>35967.08644155338</v>
      </c>
      <c r="K102" s="22">
        <f t="shared" si="14"/>
        <v>141268.33367656483</v>
      </c>
      <c r="L102" s="23">
        <f t="shared" si="12"/>
        <v>3.5720139607396644</v>
      </c>
    </row>
    <row r="103" spans="1:12" x14ac:dyDescent="0.2">
      <c r="A103" s="14">
        <v>94</v>
      </c>
      <c r="B103" s="53">
        <v>27</v>
      </c>
      <c r="C103" s="50">
        <v>108</v>
      </c>
      <c r="D103" s="53">
        <v>118</v>
      </c>
      <c r="E103" s="61">
        <v>0.45500000000000002</v>
      </c>
      <c r="F103" s="21">
        <f t="shared" si="10"/>
        <v>0.23893805309734514</v>
      </c>
      <c r="G103" s="21">
        <f t="shared" si="7"/>
        <v>0.21140821360059509</v>
      </c>
      <c r="H103" s="22">
        <f t="shared" si="13"/>
        <v>31976.632851090511</v>
      </c>
      <c r="I103" s="22">
        <f t="shared" si="11"/>
        <v>6760.1228280111491</v>
      </c>
      <c r="J103" s="22">
        <f t="shared" si="8"/>
        <v>28292.365909824435</v>
      </c>
      <c r="K103" s="22">
        <f t="shared" si="14"/>
        <v>105301.24723501145</v>
      </c>
      <c r="L103" s="23">
        <f t="shared" si="12"/>
        <v>3.2930686518927939</v>
      </c>
    </row>
    <row r="104" spans="1:12" x14ac:dyDescent="0.2">
      <c r="A104" s="14">
        <v>95</v>
      </c>
      <c r="B104" s="53">
        <v>18</v>
      </c>
      <c r="C104" s="50">
        <v>84</v>
      </c>
      <c r="D104" s="53">
        <v>91</v>
      </c>
      <c r="E104" s="61">
        <v>0.34599999999999997</v>
      </c>
      <c r="F104" s="21">
        <f t="shared" si="10"/>
        <v>0.20571428571428571</v>
      </c>
      <c r="G104" s="21">
        <f t="shared" si="7"/>
        <v>0.18132000967040052</v>
      </c>
      <c r="H104" s="22">
        <f t="shared" si="13"/>
        <v>25216.510023079361</v>
      </c>
      <c r="I104" s="22">
        <f t="shared" si="11"/>
        <v>4572.257841238501</v>
      </c>
      <c r="J104" s="22">
        <f t="shared" si="8"/>
        <v>22226.253394909381</v>
      </c>
      <c r="K104" s="22">
        <f t="shared" si="14"/>
        <v>77008.881325187016</v>
      </c>
      <c r="L104" s="23">
        <f t="shared" si="12"/>
        <v>3.0539071923396532</v>
      </c>
    </row>
    <row r="105" spans="1:12" x14ac:dyDescent="0.2">
      <c r="A105" s="14">
        <v>96</v>
      </c>
      <c r="B105" s="53">
        <v>19</v>
      </c>
      <c r="C105" s="50">
        <v>74</v>
      </c>
      <c r="D105" s="53">
        <v>68</v>
      </c>
      <c r="E105" s="61">
        <v>0.501</v>
      </c>
      <c r="F105" s="21">
        <f t="shared" si="10"/>
        <v>0.26760563380281688</v>
      </c>
      <c r="G105" s="21">
        <f t="shared" si="7"/>
        <v>0.23608056559933399</v>
      </c>
      <c r="H105" s="22">
        <f t="shared" si="13"/>
        <v>20644.25218184086</v>
      </c>
      <c r="I105" s="22">
        <f t="shared" si="11"/>
        <v>4873.7067314642754</v>
      </c>
      <c r="J105" s="22">
        <f t="shared" si="8"/>
        <v>18212.272522840187</v>
      </c>
      <c r="K105" s="22">
        <f t="shared" si="14"/>
        <v>54782.627930277638</v>
      </c>
      <c r="L105" s="23">
        <f t="shared" si="12"/>
        <v>2.6536503937142197</v>
      </c>
    </row>
    <row r="106" spans="1:12" x14ac:dyDescent="0.2">
      <c r="A106" s="14">
        <v>97</v>
      </c>
      <c r="B106" s="53">
        <v>9</v>
      </c>
      <c r="C106" s="50">
        <v>56</v>
      </c>
      <c r="D106" s="53">
        <v>57</v>
      </c>
      <c r="E106" s="61">
        <v>0.34799999999999998</v>
      </c>
      <c r="F106" s="21">
        <f t="shared" si="10"/>
        <v>0.15929203539823009</v>
      </c>
      <c r="G106" s="21">
        <f t="shared" si="7"/>
        <v>0.14430477167778347</v>
      </c>
      <c r="H106" s="22">
        <f t="shared" si="13"/>
        <v>15770.545450376585</v>
      </c>
      <c r="I106" s="22">
        <f t="shared" si="11"/>
        <v>2275.7649604507001</v>
      </c>
      <c r="J106" s="22">
        <f t="shared" si="8"/>
        <v>14286.746696162729</v>
      </c>
      <c r="K106" s="22">
        <f t="shared" si="14"/>
        <v>36570.355407437455</v>
      </c>
      <c r="L106" s="23">
        <f t="shared" si="12"/>
        <v>2.3189023818173764</v>
      </c>
    </row>
    <row r="107" spans="1:12" x14ac:dyDescent="0.2">
      <c r="A107" s="14">
        <v>98</v>
      </c>
      <c r="B107" s="53">
        <v>14</v>
      </c>
      <c r="C107" s="50">
        <v>34</v>
      </c>
      <c r="D107" s="53">
        <v>41</v>
      </c>
      <c r="E107" s="61">
        <v>0.47</v>
      </c>
      <c r="F107" s="21">
        <f t="shared" si="10"/>
        <v>0.37333333333333335</v>
      </c>
      <c r="G107" s="21">
        <f t="shared" si="7"/>
        <v>0.3116651825467498</v>
      </c>
      <c r="H107" s="22">
        <f t="shared" si="13"/>
        <v>13494.780489925884</v>
      </c>
      <c r="I107" s="22">
        <f t="shared" si="11"/>
        <v>4205.8532248210686</v>
      </c>
      <c r="J107" s="22">
        <f t="shared" si="8"/>
        <v>11265.678280770719</v>
      </c>
      <c r="K107" s="22">
        <f t="shared" si="14"/>
        <v>22283.608711274723</v>
      </c>
      <c r="L107" s="23">
        <f t="shared" si="12"/>
        <v>1.6512761158219558</v>
      </c>
    </row>
    <row r="108" spans="1:12" x14ac:dyDescent="0.2">
      <c r="A108" s="14">
        <v>99</v>
      </c>
      <c r="B108" s="53">
        <v>6</v>
      </c>
      <c r="C108" s="50">
        <v>33</v>
      </c>
      <c r="D108" s="53">
        <v>22</v>
      </c>
      <c r="E108" s="61">
        <v>0.45300000000000001</v>
      </c>
      <c r="F108" s="21">
        <f t="shared" si="10"/>
        <v>0.21818181818181817</v>
      </c>
      <c r="G108" s="21">
        <f t="shared" si="7"/>
        <v>0.19491910856994349</v>
      </c>
      <c r="H108" s="22">
        <f t="shared" si="13"/>
        <v>9288.9272651048159</v>
      </c>
      <c r="I108" s="22">
        <f t="shared" si="11"/>
        <v>1810.5894220852738</v>
      </c>
      <c r="J108" s="22">
        <f t="shared" si="8"/>
        <v>8298.5348512241708</v>
      </c>
      <c r="K108" s="22">
        <f t="shared" si="14"/>
        <v>11017.930430504004</v>
      </c>
      <c r="L108" s="23">
        <f t="shared" si="12"/>
        <v>1.1861359354049887</v>
      </c>
    </row>
    <row r="109" spans="1:12" x14ac:dyDescent="0.2">
      <c r="A109" s="14" t="s">
        <v>24</v>
      </c>
      <c r="B109" s="22">
        <v>12</v>
      </c>
      <c r="C109" s="50">
        <v>32</v>
      </c>
      <c r="D109" s="50">
        <v>34</v>
      </c>
      <c r="E109" s="20"/>
      <c r="F109" s="21">
        <f>B109/((C109+D109)/2)</f>
        <v>0.36363636363636365</v>
      </c>
      <c r="G109" s="21">
        <v>1</v>
      </c>
      <c r="H109" s="22">
        <f>H108-I108</f>
        <v>7478.3378430195426</v>
      </c>
      <c r="I109" s="22">
        <f>H109*G109</f>
        <v>7478.3378430195426</v>
      </c>
      <c r="J109" s="22">
        <f>H109*F109</f>
        <v>2719.3955792798338</v>
      </c>
      <c r="K109" s="22">
        <f>J109</f>
        <v>2719.3955792798338</v>
      </c>
      <c r="L109" s="23">
        <f>K109/H109</f>
        <v>0.36363636363636365</v>
      </c>
    </row>
    <row r="110" spans="1:12" x14ac:dyDescent="0.2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">
      <c r="A112" s="26"/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0" t="s">
        <v>29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">
      <c r="A114" s="32" t="s">
        <v>12</v>
      </c>
      <c r="B114" s="51"/>
      <c r="C114" s="51"/>
      <c r="D114" s="51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13</v>
      </c>
      <c r="B115" s="51"/>
      <c r="C115" s="51"/>
      <c r="D115" s="51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14</v>
      </c>
      <c r="B116" s="51"/>
      <c r="C116" s="51"/>
      <c r="D116" s="51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15</v>
      </c>
      <c r="B117" s="51"/>
      <c r="C117" s="51"/>
      <c r="D117" s="51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16</v>
      </c>
      <c r="B118" s="51"/>
      <c r="C118" s="51"/>
      <c r="D118" s="51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17</v>
      </c>
      <c r="B119" s="51"/>
      <c r="C119" s="51"/>
      <c r="D119" s="51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18</v>
      </c>
      <c r="B120" s="51"/>
      <c r="C120" s="51"/>
      <c r="D120" s="51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19</v>
      </c>
      <c r="B121" s="51"/>
      <c r="C121" s="51"/>
      <c r="D121" s="51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20</v>
      </c>
      <c r="B122" s="51"/>
      <c r="C122" s="51"/>
      <c r="D122" s="51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21</v>
      </c>
      <c r="B123" s="51"/>
      <c r="C123" s="51"/>
      <c r="D123" s="51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30" t="s">
        <v>22</v>
      </c>
      <c r="B124" s="51"/>
      <c r="C124" s="51"/>
      <c r="D124" s="51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27"/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A126" s="4" t="s">
        <v>289</v>
      </c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x14ac:dyDescent="0.2">
      <c r="L128" s="12"/>
    </row>
    <row r="129" spans="12:12" x14ac:dyDescent="0.2">
      <c r="L129" s="12"/>
    </row>
    <row r="130" spans="12:12" x14ac:dyDescent="0.2">
      <c r="L130" s="12"/>
    </row>
    <row r="131" spans="12:12" x14ac:dyDescent="0.2">
      <c r="L131" s="12"/>
    </row>
    <row r="132" spans="12:12" x14ac:dyDescent="0.2">
      <c r="L132" s="12"/>
    </row>
    <row r="133" spans="12:12" x14ac:dyDescent="0.2">
      <c r="L133" s="12"/>
    </row>
    <row r="134" spans="12:12" x14ac:dyDescent="0.2">
      <c r="L134" s="12"/>
    </row>
    <row r="135" spans="12:12" x14ac:dyDescent="0.2">
      <c r="L135" s="12"/>
    </row>
    <row r="136" spans="12:12" x14ac:dyDescent="0.2">
      <c r="L136" s="12"/>
    </row>
    <row r="137" spans="12:12" x14ac:dyDescent="0.2">
      <c r="L137" s="12"/>
    </row>
    <row r="138" spans="12:12" x14ac:dyDescent="0.2">
      <c r="L138" s="12"/>
    </row>
    <row r="139" spans="12:12" x14ac:dyDescent="0.2">
      <c r="L139" s="12"/>
    </row>
    <row r="140" spans="12:12" x14ac:dyDescent="0.2">
      <c r="L140" s="12"/>
    </row>
    <row r="141" spans="12:12" x14ac:dyDescent="0.2">
      <c r="L141" s="12"/>
    </row>
    <row r="142" spans="12:12" x14ac:dyDescent="0.2">
      <c r="L142" s="12"/>
    </row>
    <row r="143" spans="12:12" x14ac:dyDescent="0.2">
      <c r="L143" s="12"/>
    </row>
    <row r="144" spans="12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ColWidth="12.140625" defaultRowHeight="12.75" x14ac:dyDescent="0.2"/>
  <cols>
    <col min="1" max="1" width="8.7109375" style="7" customWidth="1"/>
    <col min="2" max="4" width="12.7109375" style="7" customWidth="1"/>
    <col min="5" max="7" width="12.42578125" style="8" customWidth="1"/>
    <col min="8" max="11" width="12.42578125" style="7" customWidth="1"/>
    <col min="12" max="12" width="12.42578125" style="8" customWidth="1"/>
    <col min="13" max="16384" width="12.1406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290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8" customFormat="1" ht="102.75" customHeight="1" x14ac:dyDescent="0.2">
      <c r="A6" s="72" t="s">
        <v>0</v>
      </c>
      <c r="B6" s="74" t="s">
        <v>31</v>
      </c>
      <c r="C6" s="76" t="s">
        <v>32</v>
      </c>
      <c r="D6" s="76"/>
      <c r="E6" s="58" t="s">
        <v>33</v>
      </c>
      <c r="F6" s="58" t="s">
        <v>34</v>
      </c>
      <c r="G6" s="58" t="s">
        <v>35</v>
      </c>
      <c r="H6" s="57" t="s">
        <v>36</v>
      </c>
      <c r="I6" s="57" t="s">
        <v>37</v>
      </c>
      <c r="J6" s="57" t="s">
        <v>38</v>
      </c>
      <c r="K6" s="57" t="s">
        <v>39</v>
      </c>
      <c r="L6" s="58" t="s">
        <v>40</v>
      </c>
    </row>
    <row r="7" spans="1:13" s="38" customFormat="1" ht="14.25" x14ac:dyDescent="0.2">
      <c r="A7" s="73"/>
      <c r="B7" s="75"/>
      <c r="C7" s="59">
        <v>44197</v>
      </c>
      <c r="D7" s="59">
        <v>44562</v>
      </c>
      <c r="E7" s="60" t="s">
        <v>3</v>
      </c>
      <c r="F7" s="60" t="s">
        <v>4</v>
      </c>
      <c r="G7" s="60" t="s">
        <v>5</v>
      </c>
      <c r="H7" s="56" t="s">
        <v>6</v>
      </c>
      <c r="I7" s="56" t="s">
        <v>7</v>
      </c>
      <c r="J7" s="56" t="s">
        <v>8</v>
      </c>
      <c r="K7" s="56" t="s">
        <v>9</v>
      </c>
      <c r="L7" s="60" t="s">
        <v>10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53">
        <v>3</v>
      </c>
      <c r="C9" s="50">
        <v>783</v>
      </c>
      <c r="D9" s="53">
        <v>746</v>
      </c>
      <c r="E9" s="61">
        <v>9.1499999999999998E-2</v>
      </c>
      <c r="F9" s="17">
        <f>B9/((C9+D9)/2)</f>
        <v>3.9241334205362983E-3</v>
      </c>
      <c r="G9" s="17">
        <f t="shared" ref="G9:G72" si="0">F9/((1+(1-E9)*F9))</f>
        <v>3.9101932873711834E-3</v>
      </c>
      <c r="H9" s="11">
        <v>100000</v>
      </c>
      <c r="I9" s="11">
        <f>H9*G9</f>
        <v>391.01932873711837</v>
      </c>
      <c r="J9" s="11">
        <f t="shared" ref="J9:J72" si="1">H10+I9*E9</f>
        <v>99644.75893984233</v>
      </c>
      <c r="K9" s="11">
        <f t="shared" ref="K9:K72" si="2">K10+J9</f>
        <v>8743608.8513611574</v>
      </c>
      <c r="L9" s="18">
        <f>K9/H9</f>
        <v>87.43608851361158</v>
      </c>
    </row>
    <row r="10" spans="1:13" ht="15" x14ac:dyDescent="0.25">
      <c r="A10" s="14">
        <v>1</v>
      </c>
      <c r="B10">
        <v>0</v>
      </c>
      <c r="C10" s="50">
        <v>813</v>
      </c>
      <c r="D10" s="53">
        <v>787</v>
      </c>
      <c r="E10" s="61">
        <v>0</v>
      </c>
      <c r="F10" s="17">
        <f t="shared" ref="F10:F73" si="3">B10/((C10+D10)/2)</f>
        <v>0</v>
      </c>
      <c r="G10" s="17">
        <f t="shared" si="0"/>
        <v>0</v>
      </c>
      <c r="H10" s="11">
        <f>H9-I9</f>
        <v>99608.980671262878</v>
      </c>
      <c r="I10" s="11">
        <f t="shared" ref="I10:I73" si="4">H10*G10</f>
        <v>0</v>
      </c>
      <c r="J10" s="11">
        <f t="shared" si="1"/>
        <v>99608.980671262878</v>
      </c>
      <c r="K10" s="11">
        <f t="shared" si="2"/>
        <v>8643964.0924213156</v>
      </c>
      <c r="L10" s="19">
        <f t="shared" ref="L10:L73" si="5">K10/H10</f>
        <v>86.77896344455911</v>
      </c>
    </row>
    <row r="11" spans="1:13" ht="15" x14ac:dyDescent="0.25">
      <c r="A11" s="14">
        <v>2</v>
      </c>
      <c r="B11">
        <v>0</v>
      </c>
      <c r="C11" s="50">
        <v>888</v>
      </c>
      <c r="D11" s="53">
        <v>796</v>
      </c>
      <c r="E11" s="61">
        <v>0</v>
      </c>
      <c r="F11" s="17">
        <f t="shared" si="3"/>
        <v>0</v>
      </c>
      <c r="G11" s="17">
        <f t="shared" si="0"/>
        <v>0</v>
      </c>
      <c r="H11" s="11">
        <f t="shared" ref="H11:H74" si="6">H10-I10</f>
        <v>99608.980671262878</v>
      </c>
      <c r="I11" s="11">
        <f t="shared" si="4"/>
        <v>0</v>
      </c>
      <c r="J11" s="11">
        <f t="shared" si="1"/>
        <v>99608.980671262878</v>
      </c>
      <c r="K11" s="11">
        <f t="shared" si="2"/>
        <v>8544355.1117500532</v>
      </c>
      <c r="L11" s="19">
        <f t="shared" si="5"/>
        <v>85.77896344455911</v>
      </c>
    </row>
    <row r="12" spans="1:13" ht="15" x14ac:dyDescent="0.25">
      <c r="A12" s="14">
        <v>3</v>
      </c>
      <c r="B12">
        <v>0</v>
      </c>
      <c r="C12" s="50">
        <v>866</v>
      </c>
      <c r="D12" s="53">
        <v>851</v>
      </c>
      <c r="E12" s="61">
        <v>0</v>
      </c>
      <c r="F12" s="17">
        <f t="shared" si="3"/>
        <v>0</v>
      </c>
      <c r="G12" s="17">
        <f t="shared" si="0"/>
        <v>0</v>
      </c>
      <c r="H12" s="11">
        <f t="shared" si="6"/>
        <v>99608.980671262878</v>
      </c>
      <c r="I12" s="11">
        <f t="shared" si="4"/>
        <v>0</v>
      </c>
      <c r="J12" s="11">
        <f t="shared" si="1"/>
        <v>99608.980671262878</v>
      </c>
      <c r="K12" s="11">
        <f t="shared" si="2"/>
        <v>8444746.1310787909</v>
      </c>
      <c r="L12" s="19">
        <f t="shared" si="5"/>
        <v>84.77896344455911</v>
      </c>
    </row>
    <row r="13" spans="1:13" ht="15" x14ac:dyDescent="0.25">
      <c r="A13" s="14">
        <v>4</v>
      </c>
      <c r="B13">
        <v>0</v>
      </c>
      <c r="C13" s="50">
        <v>1032</v>
      </c>
      <c r="D13" s="53">
        <v>872</v>
      </c>
      <c r="E13" s="61">
        <v>0</v>
      </c>
      <c r="F13" s="17">
        <f t="shared" si="3"/>
        <v>0</v>
      </c>
      <c r="G13" s="17">
        <f t="shared" si="0"/>
        <v>0</v>
      </c>
      <c r="H13" s="11">
        <f t="shared" si="6"/>
        <v>99608.980671262878</v>
      </c>
      <c r="I13" s="11">
        <f t="shared" si="4"/>
        <v>0</v>
      </c>
      <c r="J13" s="11">
        <f t="shared" si="1"/>
        <v>99608.980671262878</v>
      </c>
      <c r="K13" s="11">
        <f t="shared" si="2"/>
        <v>8345137.1504075276</v>
      </c>
      <c r="L13" s="19">
        <f t="shared" si="5"/>
        <v>83.77896344455911</v>
      </c>
    </row>
    <row r="14" spans="1:13" ht="15" x14ac:dyDescent="0.25">
      <c r="A14" s="14">
        <v>5</v>
      </c>
      <c r="B14" s="55">
        <v>0</v>
      </c>
      <c r="C14" s="50">
        <v>1053</v>
      </c>
      <c r="D14" s="53">
        <v>1022</v>
      </c>
      <c r="E14" s="61">
        <v>0.77049999999999996</v>
      </c>
      <c r="F14" s="17">
        <f t="shared" si="3"/>
        <v>0</v>
      </c>
      <c r="G14" s="17">
        <f t="shared" si="0"/>
        <v>0</v>
      </c>
      <c r="H14" s="11">
        <f t="shared" si="6"/>
        <v>99608.980671262878</v>
      </c>
      <c r="I14" s="11">
        <f t="shared" si="4"/>
        <v>0</v>
      </c>
      <c r="J14" s="11">
        <f t="shared" si="1"/>
        <v>99608.980671262878</v>
      </c>
      <c r="K14" s="11">
        <f t="shared" si="2"/>
        <v>8245528.1697362643</v>
      </c>
      <c r="L14" s="19">
        <f t="shared" si="5"/>
        <v>82.77896344455911</v>
      </c>
    </row>
    <row r="15" spans="1:13" ht="15" x14ac:dyDescent="0.25">
      <c r="A15" s="14">
        <v>6</v>
      </c>
      <c r="B15" s="55">
        <v>0</v>
      </c>
      <c r="C15" s="50">
        <v>991</v>
      </c>
      <c r="D15" s="53">
        <v>1030</v>
      </c>
      <c r="E15" s="61">
        <v>0</v>
      </c>
      <c r="F15" s="17">
        <f t="shared" si="3"/>
        <v>0</v>
      </c>
      <c r="G15" s="17">
        <f t="shared" si="0"/>
        <v>0</v>
      </c>
      <c r="H15" s="11">
        <f t="shared" si="6"/>
        <v>99608.980671262878</v>
      </c>
      <c r="I15" s="11">
        <f t="shared" si="4"/>
        <v>0</v>
      </c>
      <c r="J15" s="11">
        <f t="shared" si="1"/>
        <v>99608.980671262878</v>
      </c>
      <c r="K15" s="11">
        <f t="shared" si="2"/>
        <v>8145919.189065001</v>
      </c>
      <c r="L15" s="19">
        <f t="shared" si="5"/>
        <v>81.778963444559096</v>
      </c>
    </row>
    <row r="16" spans="1:13" ht="15" x14ac:dyDescent="0.25">
      <c r="A16" s="14">
        <v>7</v>
      </c>
      <c r="B16" s="55">
        <v>0</v>
      </c>
      <c r="C16" s="50">
        <v>942</v>
      </c>
      <c r="D16" s="53">
        <v>983</v>
      </c>
      <c r="E16" s="61">
        <v>0</v>
      </c>
      <c r="F16" s="17">
        <f t="shared" si="3"/>
        <v>0</v>
      </c>
      <c r="G16" s="17">
        <f t="shared" si="0"/>
        <v>0</v>
      </c>
      <c r="H16" s="11">
        <f t="shared" si="6"/>
        <v>99608.980671262878</v>
      </c>
      <c r="I16" s="11">
        <f t="shared" si="4"/>
        <v>0</v>
      </c>
      <c r="J16" s="11">
        <f t="shared" si="1"/>
        <v>99608.980671262878</v>
      </c>
      <c r="K16" s="11">
        <f t="shared" si="2"/>
        <v>8046310.2083937377</v>
      </c>
      <c r="L16" s="19">
        <f t="shared" si="5"/>
        <v>80.778963444559096</v>
      </c>
    </row>
    <row r="17" spans="1:12" ht="15" x14ac:dyDescent="0.25">
      <c r="A17" s="14">
        <v>8</v>
      </c>
      <c r="B17" s="55">
        <v>0</v>
      </c>
      <c r="C17" s="50">
        <v>981</v>
      </c>
      <c r="D17" s="53">
        <v>949</v>
      </c>
      <c r="E17" s="61">
        <v>0</v>
      </c>
      <c r="F17" s="17">
        <f t="shared" si="3"/>
        <v>0</v>
      </c>
      <c r="G17" s="17">
        <f t="shared" si="0"/>
        <v>0</v>
      </c>
      <c r="H17" s="11">
        <f t="shared" si="6"/>
        <v>99608.980671262878</v>
      </c>
      <c r="I17" s="11">
        <f t="shared" si="4"/>
        <v>0</v>
      </c>
      <c r="J17" s="11">
        <f t="shared" si="1"/>
        <v>99608.980671262878</v>
      </c>
      <c r="K17" s="11">
        <f t="shared" si="2"/>
        <v>7946701.2277224744</v>
      </c>
      <c r="L17" s="19">
        <f t="shared" si="5"/>
        <v>79.778963444559096</v>
      </c>
    </row>
    <row r="18" spans="1:12" ht="15" x14ac:dyDescent="0.25">
      <c r="A18" s="14">
        <v>9</v>
      </c>
      <c r="B18" s="55">
        <v>0</v>
      </c>
      <c r="C18" s="50">
        <v>1057</v>
      </c>
      <c r="D18" s="53">
        <v>980</v>
      </c>
      <c r="E18" s="61">
        <v>0</v>
      </c>
      <c r="F18" s="17">
        <f t="shared" si="3"/>
        <v>0</v>
      </c>
      <c r="G18" s="17">
        <f t="shared" si="0"/>
        <v>0</v>
      </c>
      <c r="H18" s="11">
        <f t="shared" si="6"/>
        <v>99608.980671262878</v>
      </c>
      <c r="I18" s="11">
        <f t="shared" si="4"/>
        <v>0</v>
      </c>
      <c r="J18" s="11">
        <f t="shared" si="1"/>
        <v>99608.980671262878</v>
      </c>
      <c r="K18" s="11">
        <f t="shared" si="2"/>
        <v>7847092.2470512111</v>
      </c>
      <c r="L18" s="19">
        <f t="shared" si="5"/>
        <v>78.778963444559082</v>
      </c>
    </row>
    <row r="19" spans="1:12" ht="15" x14ac:dyDescent="0.25">
      <c r="A19" s="14">
        <v>10</v>
      </c>
      <c r="B19" s="55">
        <v>0</v>
      </c>
      <c r="C19" s="50">
        <v>1034</v>
      </c>
      <c r="D19" s="53">
        <v>1054</v>
      </c>
      <c r="E19" s="61">
        <v>0</v>
      </c>
      <c r="F19" s="17">
        <f t="shared" si="3"/>
        <v>0</v>
      </c>
      <c r="G19" s="17">
        <f t="shared" si="0"/>
        <v>0</v>
      </c>
      <c r="H19" s="11">
        <f t="shared" si="6"/>
        <v>99608.980671262878</v>
      </c>
      <c r="I19" s="11">
        <f t="shared" si="4"/>
        <v>0</v>
      </c>
      <c r="J19" s="11">
        <f t="shared" si="1"/>
        <v>99608.980671262878</v>
      </c>
      <c r="K19" s="11">
        <f t="shared" si="2"/>
        <v>7747483.2663799478</v>
      </c>
      <c r="L19" s="19">
        <f t="shared" si="5"/>
        <v>77.778963444559082</v>
      </c>
    </row>
    <row r="20" spans="1:12" ht="15" x14ac:dyDescent="0.25">
      <c r="A20" s="14">
        <v>11</v>
      </c>
      <c r="B20" s="55">
        <v>0</v>
      </c>
      <c r="C20" s="50">
        <v>1036</v>
      </c>
      <c r="D20" s="53">
        <v>1020</v>
      </c>
      <c r="E20" s="61">
        <v>0</v>
      </c>
      <c r="F20" s="17">
        <f t="shared" si="3"/>
        <v>0</v>
      </c>
      <c r="G20" s="17">
        <f t="shared" si="0"/>
        <v>0</v>
      </c>
      <c r="H20" s="11">
        <f t="shared" si="6"/>
        <v>99608.980671262878</v>
      </c>
      <c r="I20" s="11">
        <f t="shared" si="4"/>
        <v>0</v>
      </c>
      <c r="J20" s="11">
        <f t="shared" si="1"/>
        <v>99608.980671262878</v>
      </c>
      <c r="K20" s="11">
        <f t="shared" si="2"/>
        <v>7647874.2857086845</v>
      </c>
      <c r="L20" s="19">
        <f t="shared" si="5"/>
        <v>76.778963444559082</v>
      </c>
    </row>
    <row r="21" spans="1:12" ht="15" x14ac:dyDescent="0.25">
      <c r="A21" s="14">
        <v>12</v>
      </c>
      <c r="B21" s="55">
        <v>0</v>
      </c>
      <c r="C21" s="50">
        <v>1036</v>
      </c>
      <c r="D21" s="53">
        <v>1034</v>
      </c>
      <c r="E21" s="61">
        <v>0</v>
      </c>
      <c r="F21" s="17">
        <f t="shared" si="3"/>
        <v>0</v>
      </c>
      <c r="G21" s="17">
        <f t="shared" si="0"/>
        <v>0</v>
      </c>
      <c r="H21" s="11">
        <f t="shared" si="6"/>
        <v>99608.980671262878</v>
      </c>
      <c r="I21" s="11">
        <f t="shared" si="4"/>
        <v>0</v>
      </c>
      <c r="J21" s="11">
        <f t="shared" si="1"/>
        <v>99608.980671262878</v>
      </c>
      <c r="K21" s="11">
        <f t="shared" si="2"/>
        <v>7548265.3050374212</v>
      </c>
      <c r="L21" s="19">
        <f t="shared" si="5"/>
        <v>75.778963444559082</v>
      </c>
    </row>
    <row r="22" spans="1:12" ht="15" x14ac:dyDescent="0.25">
      <c r="A22" s="14">
        <v>13</v>
      </c>
      <c r="B22" s="55">
        <v>0</v>
      </c>
      <c r="C22" s="50">
        <v>989</v>
      </c>
      <c r="D22" s="53">
        <v>1043</v>
      </c>
      <c r="E22" s="61">
        <v>0</v>
      </c>
      <c r="F22" s="17">
        <f t="shared" si="3"/>
        <v>0</v>
      </c>
      <c r="G22" s="17">
        <f t="shared" si="0"/>
        <v>0</v>
      </c>
      <c r="H22" s="11">
        <f t="shared" si="6"/>
        <v>99608.980671262878</v>
      </c>
      <c r="I22" s="11">
        <f t="shared" si="4"/>
        <v>0</v>
      </c>
      <c r="J22" s="11">
        <f t="shared" si="1"/>
        <v>99608.980671262878</v>
      </c>
      <c r="K22" s="11">
        <f t="shared" si="2"/>
        <v>7448656.3243661579</v>
      </c>
      <c r="L22" s="19">
        <f t="shared" si="5"/>
        <v>74.778963444559068</v>
      </c>
    </row>
    <row r="23" spans="1:12" ht="15" x14ac:dyDescent="0.25">
      <c r="A23" s="14">
        <v>14</v>
      </c>
      <c r="B23" s="55">
        <v>0</v>
      </c>
      <c r="C23" s="50">
        <v>956</v>
      </c>
      <c r="D23" s="53">
        <v>984</v>
      </c>
      <c r="E23" s="61">
        <v>0</v>
      </c>
      <c r="F23" s="17">
        <f t="shared" si="3"/>
        <v>0</v>
      </c>
      <c r="G23" s="17">
        <f t="shared" si="0"/>
        <v>0</v>
      </c>
      <c r="H23" s="11">
        <f t="shared" si="6"/>
        <v>99608.980671262878</v>
      </c>
      <c r="I23" s="11">
        <f t="shared" si="4"/>
        <v>0</v>
      </c>
      <c r="J23" s="11">
        <f t="shared" si="1"/>
        <v>99608.980671262878</v>
      </c>
      <c r="K23" s="11">
        <f t="shared" si="2"/>
        <v>7349047.3436948946</v>
      </c>
      <c r="L23" s="19">
        <f t="shared" si="5"/>
        <v>73.778963444559068</v>
      </c>
    </row>
    <row r="24" spans="1:12" ht="15" x14ac:dyDescent="0.25">
      <c r="A24" s="14">
        <v>15</v>
      </c>
      <c r="B24" s="55">
        <v>0</v>
      </c>
      <c r="C24" s="50">
        <v>961</v>
      </c>
      <c r="D24" s="53">
        <v>963</v>
      </c>
      <c r="E24" s="61">
        <v>0</v>
      </c>
      <c r="F24" s="17">
        <f t="shared" si="3"/>
        <v>0</v>
      </c>
      <c r="G24" s="17">
        <f t="shared" si="0"/>
        <v>0</v>
      </c>
      <c r="H24" s="11">
        <f t="shared" si="6"/>
        <v>99608.980671262878</v>
      </c>
      <c r="I24" s="11">
        <f t="shared" si="4"/>
        <v>0</v>
      </c>
      <c r="J24" s="11">
        <f t="shared" si="1"/>
        <v>99608.980671262878</v>
      </c>
      <c r="K24" s="11">
        <f t="shared" si="2"/>
        <v>7249438.3630236313</v>
      </c>
      <c r="L24" s="19">
        <f t="shared" si="5"/>
        <v>72.778963444559068</v>
      </c>
    </row>
    <row r="25" spans="1:12" ht="15" x14ac:dyDescent="0.25">
      <c r="A25" s="14">
        <v>16</v>
      </c>
      <c r="B25" s="55">
        <v>0</v>
      </c>
      <c r="C25" s="50">
        <v>913</v>
      </c>
      <c r="D25" s="53">
        <v>974</v>
      </c>
      <c r="E25" s="61">
        <v>0</v>
      </c>
      <c r="F25" s="17">
        <f t="shared" si="3"/>
        <v>0</v>
      </c>
      <c r="G25" s="17">
        <f t="shared" si="0"/>
        <v>0</v>
      </c>
      <c r="H25" s="11">
        <f t="shared" si="6"/>
        <v>99608.980671262878</v>
      </c>
      <c r="I25" s="11">
        <f t="shared" si="4"/>
        <v>0</v>
      </c>
      <c r="J25" s="11">
        <f t="shared" si="1"/>
        <v>99608.980671262878</v>
      </c>
      <c r="K25" s="11">
        <f t="shared" si="2"/>
        <v>7149829.382352368</v>
      </c>
      <c r="L25" s="19">
        <f t="shared" si="5"/>
        <v>71.778963444559054</v>
      </c>
    </row>
    <row r="26" spans="1:12" ht="15" x14ac:dyDescent="0.25">
      <c r="A26" s="14">
        <v>17</v>
      </c>
      <c r="B26" s="55">
        <v>0</v>
      </c>
      <c r="C26" s="50">
        <v>889</v>
      </c>
      <c r="D26" s="53">
        <v>928</v>
      </c>
      <c r="E26" s="61">
        <v>0</v>
      </c>
      <c r="F26" s="17">
        <f t="shared" si="3"/>
        <v>0</v>
      </c>
      <c r="G26" s="17">
        <f t="shared" si="0"/>
        <v>0</v>
      </c>
      <c r="H26" s="11">
        <f t="shared" si="6"/>
        <v>99608.980671262878</v>
      </c>
      <c r="I26" s="11">
        <f t="shared" si="4"/>
        <v>0</v>
      </c>
      <c r="J26" s="11">
        <f t="shared" si="1"/>
        <v>99608.980671262878</v>
      </c>
      <c r="K26" s="11">
        <f t="shared" si="2"/>
        <v>7050220.4016811047</v>
      </c>
      <c r="L26" s="19">
        <f t="shared" si="5"/>
        <v>70.778963444559054</v>
      </c>
    </row>
    <row r="27" spans="1:12" ht="15" x14ac:dyDescent="0.25">
      <c r="A27" s="14">
        <v>18</v>
      </c>
      <c r="B27" s="55">
        <v>0</v>
      </c>
      <c r="C27" s="50">
        <v>895</v>
      </c>
      <c r="D27" s="53">
        <v>906</v>
      </c>
      <c r="E27" s="61">
        <v>0</v>
      </c>
      <c r="F27" s="17">
        <f t="shared" si="3"/>
        <v>0</v>
      </c>
      <c r="G27" s="17">
        <f t="shared" si="0"/>
        <v>0</v>
      </c>
      <c r="H27" s="11">
        <f t="shared" si="6"/>
        <v>99608.980671262878</v>
      </c>
      <c r="I27" s="11">
        <f t="shared" si="4"/>
        <v>0</v>
      </c>
      <c r="J27" s="11">
        <f t="shared" si="1"/>
        <v>99608.980671262878</v>
      </c>
      <c r="K27" s="11">
        <f t="shared" si="2"/>
        <v>6950611.4210098414</v>
      </c>
      <c r="L27" s="19">
        <f t="shared" si="5"/>
        <v>69.778963444559054</v>
      </c>
    </row>
    <row r="28" spans="1:12" ht="15" x14ac:dyDescent="0.25">
      <c r="A28" s="14">
        <v>19</v>
      </c>
      <c r="B28" s="55">
        <v>0</v>
      </c>
      <c r="C28" s="50">
        <v>877</v>
      </c>
      <c r="D28" s="53">
        <v>922</v>
      </c>
      <c r="E28" s="61">
        <v>0</v>
      </c>
      <c r="F28" s="17">
        <f t="shared" si="3"/>
        <v>0</v>
      </c>
      <c r="G28" s="17">
        <f t="shared" si="0"/>
        <v>0</v>
      </c>
      <c r="H28" s="11">
        <f t="shared" si="6"/>
        <v>99608.980671262878</v>
      </c>
      <c r="I28" s="11">
        <f t="shared" si="4"/>
        <v>0</v>
      </c>
      <c r="J28" s="11">
        <f t="shared" si="1"/>
        <v>99608.980671262878</v>
      </c>
      <c r="K28" s="11">
        <f t="shared" si="2"/>
        <v>6851002.4403385781</v>
      </c>
      <c r="L28" s="19">
        <f t="shared" si="5"/>
        <v>68.778963444559039</v>
      </c>
    </row>
    <row r="29" spans="1:12" ht="15" x14ac:dyDescent="0.25">
      <c r="A29" s="14">
        <v>20</v>
      </c>
      <c r="B29" s="55">
        <v>0</v>
      </c>
      <c r="C29" s="50">
        <v>952</v>
      </c>
      <c r="D29" s="53">
        <v>890</v>
      </c>
      <c r="E29" s="61">
        <v>0</v>
      </c>
      <c r="F29" s="17">
        <f t="shared" si="3"/>
        <v>0</v>
      </c>
      <c r="G29" s="17">
        <f t="shared" si="0"/>
        <v>0</v>
      </c>
      <c r="H29" s="11">
        <f t="shared" si="6"/>
        <v>99608.980671262878</v>
      </c>
      <c r="I29" s="11">
        <f t="shared" si="4"/>
        <v>0</v>
      </c>
      <c r="J29" s="11">
        <f t="shared" si="1"/>
        <v>99608.980671262878</v>
      </c>
      <c r="K29" s="11">
        <f t="shared" si="2"/>
        <v>6751393.4596673148</v>
      </c>
      <c r="L29" s="19">
        <f t="shared" si="5"/>
        <v>67.778963444559039</v>
      </c>
    </row>
    <row r="30" spans="1:12" ht="15" x14ac:dyDescent="0.25">
      <c r="A30" s="14">
        <v>21</v>
      </c>
      <c r="B30" s="54">
        <v>0</v>
      </c>
      <c r="C30" s="50">
        <v>882</v>
      </c>
      <c r="D30" s="53">
        <v>938</v>
      </c>
      <c r="E30" s="61">
        <v>0.19670000000000001</v>
      </c>
      <c r="F30" s="17">
        <f t="shared" si="3"/>
        <v>0</v>
      </c>
      <c r="G30" s="17">
        <f t="shared" si="0"/>
        <v>0</v>
      </c>
      <c r="H30" s="11">
        <f t="shared" si="6"/>
        <v>99608.980671262878</v>
      </c>
      <c r="I30" s="11">
        <f t="shared" si="4"/>
        <v>0</v>
      </c>
      <c r="J30" s="11">
        <f t="shared" si="1"/>
        <v>99608.980671262878</v>
      </c>
      <c r="K30" s="11">
        <f t="shared" si="2"/>
        <v>6651784.4789960515</v>
      </c>
      <c r="L30" s="19">
        <f t="shared" si="5"/>
        <v>66.778963444559039</v>
      </c>
    </row>
    <row r="31" spans="1:12" ht="15" x14ac:dyDescent="0.25">
      <c r="A31" s="14">
        <v>22</v>
      </c>
      <c r="B31" s="54">
        <v>0</v>
      </c>
      <c r="C31" s="50">
        <v>926</v>
      </c>
      <c r="D31" s="53">
        <v>891</v>
      </c>
      <c r="E31" s="61">
        <v>0.2213</v>
      </c>
      <c r="F31" s="17">
        <f t="shared" si="3"/>
        <v>0</v>
      </c>
      <c r="G31" s="17">
        <f t="shared" si="0"/>
        <v>0</v>
      </c>
      <c r="H31" s="11">
        <f t="shared" si="6"/>
        <v>99608.980671262878</v>
      </c>
      <c r="I31" s="11">
        <f t="shared" si="4"/>
        <v>0</v>
      </c>
      <c r="J31" s="11">
        <f t="shared" si="1"/>
        <v>99608.980671262878</v>
      </c>
      <c r="K31" s="11">
        <f t="shared" si="2"/>
        <v>6552175.4983247882</v>
      </c>
      <c r="L31" s="19">
        <f t="shared" si="5"/>
        <v>65.778963444559039</v>
      </c>
    </row>
    <row r="32" spans="1:12" ht="15" x14ac:dyDescent="0.25">
      <c r="A32" s="14">
        <v>23</v>
      </c>
      <c r="B32" s="54">
        <v>0</v>
      </c>
      <c r="C32" s="50">
        <v>949</v>
      </c>
      <c r="D32" s="53">
        <v>920</v>
      </c>
      <c r="E32" s="61">
        <v>0</v>
      </c>
      <c r="F32" s="17">
        <f t="shared" si="3"/>
        <v>0</v>
      </c>
      <c r="G32" s="17">
        <f t="shared" si="0"/>
        <v>0</v>
      </c>
      <c r="H32" s="11">
        <f t="shared" si="6"/>
        <v>99608.980671262878</v>
      </c>
      <c r="I32" s="11">
        <f t="shared" si="4"/>
        <v>0</v>
      </c>
      <c r="J32" s="11">
        <f t="shared" si="1"/>
        <v>99608.980671262878</v>
      </c>
      <c r="K32" s="11">
        <f t="shared" si="2"/>
        <v>6452566.5176535249</v>
      </c>
      <c r="L32" s="19">
        <f t="shared" si="5"/>
        <v>64.778963444559025</v>
      </c>
    </row>
    <row r="33" spans="1:12" ht="15" x14ac:dyDescent="0.25">
      <c r="A33" s="14">
        <v>24</v>
      </c>
      <c r="B33" s="54">
        <v>0</v>
      </c>
      <c r="C33" s="50">
        <v>987</v>
      </c>
      <c r="D33" s="53">
        <v>966</v>
      </c>
      <c r="E33" s="61">
        <v>0</v>
      </c>
      <c r="F33" s="17">
        <f t="shared" si="3"/>
        <v>0</v>
      </c>
      <c r="G33" s="17">
        <f t="shared" si="0"/>
        <v>0</v>
      </c>
      <c r="H33" s="11">
        <f t="shared" si="6"/>
        <v>99608.980671262878</v>
      </c>
      <c r="I33" s="11">
        <f t="shared" si="4"/>
        <v>0</v>
      </c>
      <c r="J33" s="11">
        <f t="shared" si="1"/>
        <v>99608.980671262878</v>
      </c>
      <c r="K33" s="11">
        <f t="shared" si="2"/>
        <v>6352957.5369822616</v>
      </c>
      <c r="L33" s="19">
        <f t="shared" si="5"/>
        <v>63.778963444559025</v>
      </c>
    </row>
    <row r="34" spans="1:12" ht="15" x14ac:dyDescent="0.25">
      <c r="A34" s="14">
        <v>25</v>
      </c>
      <c r="B34" s="54">
        <v>0</v>
      </c>
      <c r="C34" s="50">
        <v>978</v>
      </c>
      <c r="D34" s="53">
        <v>956</v>
      </c>
      <c r="E34" s="61">
        <v>0</v>
      </c>
      <c r="F34" s="17">
        <f t="shared" si="3"/>
        <v>0</v>
      </c>
      <c r="G34" s="17">
        <f t="shared" si="0"/>
        <v>0</v>
      </c>
      <c r="H34" s="11">
        <f t="shared" si="6"/>
        <v>99608.980671262878</v>
      </c>
      <c r="I34" s="11">
        <f t="shared" si="4"/>
        <v>0</v>
      </c>
      <c r="J34" s="11">
        <f t="shared" si="1"/>
        <v>99608.980671262878</v>
      </c>
      <c r="K34" s="11">
        <f t="shared" si="2"/>
        <v>6253348.5563109983</v>
      </c>
      <c r="L34" s="19">
        <f t="shared" si="5"/>
        <v>62.778963444559018</v>
      </c>
    </row>
    <row r="35" spans="1:12" ht="15" x14ac:dyDescent="0.25">
      <c r="A35" s="14">
        <v>26</v>
      </c>
      <c r="B35" s="54">
        <v>0</v>
      </c>
      <c r="C35" s="50">
        <v>1047</v>
      </c>
      <c r="D35" s="53">
        <v>970</v>
      </c>
      <c r="E35" s="61">
        <v>0</v>
      </c>
      <c r="F35" s="17">
        <f t="shared" si="3"/>
        <v>0</v>
      </c>
      <c r="G35" s="17">
        <f t="shared" si="0"/>
        <v>0</v>
      </c>
      <c r="H35" s="11">
        <f t="shared" si="6"/>
        <v>99608.980671262878</v>
      </c>
      <c r="I35" s="11">
        <f t="shared" si="4"/>
        <v>0</v>
      </c>
      <c r="J35" s="11">
        <f t="shared" si="1"/>
        <v>99608.980671262878</v>
      </c>
      <c r="K35" s="11">
        <f t="shared" si="2"/>
        <v>6153739.575639735</v>
      </c>
      <c r="L35" s="19">
        <f t="shared" si="5"/>
        <v>61.778963444559018</v>
      </c>
    </row>
    <row r="36" spans="1:12" ht="15" x14ac:dyDescent="0.25">
      <c r="A36" s="14">
        <v>27</v>
      </c>
      <c r="B36" s="54">
        <v>0</v>
      </c>
      <c r="C36" s="50">
        <v>1052</v>
      </c>
      <c r="D36" s="53">
        <v>1035</v>
      </c>
      <c r="E36" s="61">
        <v>0</v>
      </c>
      <c r="F36" s="17">
        <f t="shared" si="3"/>
        <v>0</v>
      </c>
      <c r="G36" s="17">
        <f t="shared" si="0"/>
        <v>0</v>
      </c>
      <c r="H36" s="11">
        <f t="shared" si="6"/>
        <v>99608.980671262878</v>
      </c>
      <c r="I36" s="11">
        <f t="shared" si="4"/>
        <v>0</v>
      </c>
      <c r="J36" s="11">
        <f t="shared" si="1"/>
        <v>99608.980671262878</v>
      </c>
      <c r="K36" s="11">
        <f t="shared" si="2"/>
        <v>6054130.5949684717</v>
      </c>
      <c r="L36" s="19">
        <f t="shared" si="5"/>
        <v>60.778963444559011</v>
      </c>
    </row>
    <row r="37" spans="1:12" ht="15" x14ac:dyDescent="0.25">
      <c r="A37" s="14">
        <v>28</v>
      </c>
      <c r="B37" s="54">
        <v>0</v>
      </c>
      <c r="C37" s="50">
        <v>1121</v>
      </c>
      <c r="D37" s="53">
        <v>1031</v>
      </c>
      <c r="E37" s="61">
        <v>0</v>
      </c>
      <c r="F37" s="17">
        <f t="shared" si="3"/>
        <v>0</v>
      </c>
      <c r="G37" s="17">
        <f t="shared" si="0"/>
        <v>0</v>
      </c>
      <c r="H37" s="11">
        <f t="shared" si="6"/>
        <v>99608.980671262878</v>
      </c>
      <c r="I37" s="11">
        <f t="shared" si="4"/>
        <v>0</v>
      </c>
      <c r="J37" s="11">
        <f t="shared" si="1"/>
        <v>99608.980671262878</v>
      </c>
      <c r="K37" s="11">
        <f t="shared" si="2"/>
        <v>5954521.6142972084</v>
      </c>
      <c r="L37" s="19">
        <f t="shared" si="5"/>
        <v>59.778963444559011</v>
      </c>
    </row>
    <row r="38" spans="1:12" ht="15" x14ac:dyDescent="0.25">
      <c r="A38" s="14">
        <v>29</v>
      </c>
      <c r="B38" s="54">
        <v>0</v>
      </c>
      <c r="C38" s="50">
        <v>1147</v>
      </c>
      <c r="D38" s="53">
        <v>1116</v>
      </c>
      <c r="E38" s="61">
        <v>0</v>
      </c>
      <c r="F38" s="17">
        <f t="shared" si="3"/>
        <v>0</v>
      </c>
      <c r="G38" s="17">
        <f t="shared" si="0"/>
        <v>0</v>
      </c>
      <c r="H38" s="11">
        <f t="shared" si="6"/>
        <v>99608.980671262878</v>
      </c>
      <c r="I38" s="11">
        <f t="shared" si="4"/>
        <v>0</v>
      </c>
      <c r="J38" s="11">
        <f t="shared" si="1"/>
        <v>99608.980671262878</v>
      </c>
      <c r="K38" s="11">
        <f t="shared" si="2"/>
        <v>5854912.6336259451</v>
      </c>
      <c r="L38" s="19">
        <f t="shared" si="5"/>
        <v>58.778963444559004</v>
      </c>
    </row>
    <row r="39" spans="1:12" ht="15" x14ac:dyDescent="0.25">
      <c r="A39" s="14">
        <v>30</v>
      </c>
      <c r="B39" s="54">
        <v>1</v>
      </c>
      <c r="C39" s="50">
        <v>1293</v>
      </c>
      <c r="D39" s="53">
        <v>1148</v>
      </c>
      <c r="E39" s="61">
        <v>0</v>
      </c>
      <c r="F39" s="17">
        <f t="shared" si="3"/>
        <v>8.1933633756657109E-4</v>
      </c>
      <c r="G39" s="17">
        <f t="shared" si="0"/>
        <v>8.1866557511256651E-4</v>
      </c>
      <c r="H39" s="11">
        <f t="shared" si="6"/>
        <v>99608.980671262878</v>
      </c>
      <c r="I39" s="11">
        <f t="shared" si="4"/>
        <v>81.546443447615943</v>
      </c>
      <c r="J39" s="11">
        <f t="shared" si="1"/>
        <v>99527.434227815262</v>
      </c>
      <c r="K39" s="11">
        <f t="shared" si="2"/>
        <v>5755303.6529546818</v>
      </c>
      <c r="L39" s="19">
        <f t="shared" si="5"/>
        <v>57.778963444558997</v>
      </c>
    </row>
    <row r="40" spans="1:12" ht="15" x14ac:dyDescent="0.25">
      <c r="A40" s="14">
        <v>31</v>
      </c>
      <c r="B40" s="54">
        <v>0</v>
      </c>
      <c r="C40" s="50">
        <v>1269</v>
      </c>
      <c r="D40" s="53">
        <v>1278</v>
      </c>
      <c r="E40" s="61">
        <v>0</v>
      </c>
      <c r="F40" s="17">
        <f t="shared" si="3"/>
        <v>0</v>
      </c>
      <c r="G40" s="17">
        <f t="shared" si="0"/>
        <v>0</v>
      </c>
      <c r="H40" s="11">
        <f t="shared" si="6"/>
        <v>99527.434227815262</v>
      </c>
      <c r="I40" s="11">
        <f t="shared" si="4"/>
        <v>0</v>
      </c>
      <c r="J40" s="11">
        <f t="shared" si="1"/>
        <v>99527.434227815262</v>
      </c>
      <c r="K40" s="11">
        <f t="shared" si="2"/>
        <v>5655776.2187268669</v>
      </c>
      <c r="L40" s="19">
        <f t="shared" si="5"/>
        <v>56.826303848856064</v>
      </c>
    </row>
    <row r="41" spans="1:12" ht="15" x14ac:dyDescent="0.25">
      <c r="A41" s="14">
        <v>32</v>
      </c>
      <c r="B41" s="54">
        <v>0</v>
      </c>
      <c r="C41" s="50">
        <v>1322</v>
      </c>
      <c r="D41" s="53">
        <v>1273</v>
      </c>
      <c r="E41" s="61">
        <v>0</v>
      </c>
      <c r="F41" s="17">
        <f t="shared" si="3"/>
        <v>0</v>
      </c>
      <c r="G41" s="17">
        <f t="shared" si="0"/>
        <v>0</v>
      </c>
      <c r="H41" s="11">
        <f t="shared" si="6"/>
        <v>99527.434227815262</v>
      </c>
      <c r="I41" s="11">
        <f t="shared" si="4"/>
        <v>0</v>
      </c>
      <c r="J41" s="11">
        <f t="shared" si="1"/>
        <v>99527.434227815262</v>
      </c>
      <c r="K41" s="11">
        <f t="shared" si="2"/>
        <v>5556248.784499052</v>
      </c>
      <c r="L41" s="19">
        <f t="shared" si="5"/>
        <v>55.826303848856064</v>
      </c>
    </row>
    <row r="42" spans="1:12" ht="15" x14ac:dyDescent="0.25">
      <c r="A42" s="14">
        <v>33</v>
      </c>
      <c r="B42" s="54">
        <v>0</v>
      </c>
      <c r="C42" s="50">
        <v>1414</v>
      </c>
      <c r="D42" s="53">
        <v>1320</v>
      </c>
      <c r="E42" s="61">
        <v>0</v>
      </c>
      <c r="F42" s="17">
        <f t="shared" si="3"/>
        <v>0</v>
      </c>
      <c r="G42" s="17">
        <f t="shared" si="0"/>
        <v>0</v>
      </c>
      <c r="H42" s="11">
        <f t="shared" si="6"/>
        <v>99527.434227815262</v>
      </c>
      <c r="I42" s="11">
        <f t="shared" si="4"/>
        <v>0</v>
      </c>
      <c r="J42" s="11">
        <f t="shared" si="1"/>
        <v>99527.434227815262</v>
      </c>
      <c r="K42" s="11">
        <f t="shared" si="2"/>
        <v>5456721.3502712371</v>
      </c>
      <c r="L42" s="19">
        <f t="shared" si="5"/>
        <v>54.826303848856071</v>
      </c>
    </row>
    <row r="43" spans="1:12" ht="15" x14ac:dyDescent="0.25">
      <c r="A43" s="14">
        <v>34</v>
      </c>
      <c r="B43" s="54">
        <v>1</v>
      </c>
      <c r="C43" s="50">
        <v>1448</v>
      </c>
      <c r="D43" s="53">
        <v>1399</v>
      </c>
      <c r="E43" s="61">
        <v>0</v>
      </c>
      <c r="F43" s="17">
        <f t="shared" si="3"/>
        <v>7.0249385317878467E-4</v>
      </c>
      <c r="G43" s="17">
        <f t="shared" si="0"/>
        <v>7.0200070200070197E-4</v>
      </c>
      <c r="H43" s="11">
        <f t="shared" si="6"/>
        <v>99527.434227815262</v>
      </c>
      <c r="I43" s="11">
        <f t="shared" si="4"/>
        <v>69.868328696255006</v>
      </c>
      <c r="J43" s="11">
        <f t="shared" si="1"/>
        <v>99457.565899119014</v>
      </c>
      <c r="K43" s="11">
        <f t="shared" si="2"/>
        <v>5357193.9160434222</v>
      </c>
      <c r="L43" s="19">
        <f t="shared" si="5"/>
        <v>53.826303848856071</v>
      </c>
    </row>
    <row r="44" spans="1:12" ht="15" x14ac:dyDescent="0.25">
      <c r="A44" s="14">
        <v>35</v>
      </c>
      <c r="B44" s="54">
        <v>1</v>
      </c>
      <c r="C44" s="50">
        <v>1504</v>
      </c>
      <c r="D44" s="53">
        <v>1436</v>
      </c>
      <c r="E44" s="61">
        <v>0.37980000000000003</v>
      </c>
      <c r="F44" s="17">
        <f t="shared" si="3"/>
        <v>6.8027210884353737E-4</v>
      </c>
      <c r="G44" s="17">
        <f t="shared" si="0"/>
        <v>6.7998521984126154E-4</v>
      </c>
      <c r="H44" s="11">
        <f t="shared" si="6"/>
        <v>99457.565899119014</v>
      </c>
      <c r="I44" s="11">
        <f t="shared" si="4"/>
        <v>67.629674812789204</v>
      </c>
      <c r="J44" s="11">
        <f t="shared" si="1"/>
        <v>99415.621974800117</v>
      </c>
      <c r="K44" s="11">
        <f t="shared" si="2"/>
        <v>5257736.3501443034</v>
      </c>
      <c r="L44" s="19">
        <f t="shared" si="5"/>
        <v>52.864116496449228</v>
      </c>
    </row>
    <row r="45" spans="1:12" x14ac:dyDescent="0.2">
      <c r="A45" s="14">
        <v>36</v>
      </c>
      <c r="B45" s="53">
        <v>1</v>
      </c>
      <c r="C45" s="50">
        <v>1540</v>
      </c>
      <c r="D45" s="53">
        <v>1479</v>
      </c>
      <c r="E45" s="61">
        <v>0.36070000000000002</v>
      </c>
      <c r="F45" s="17">
        <f t="shared" si="3"/>
        <v>6.6247101689301095E-4</v>
      </c>
      <c r="G45" s="17">
        <f t="shared" si="0"/>
        <v>6.6219056745294965E-4</v>
      </c>
      <c r="H45" s="11">
        <f t="shared" si="6"/>
        <v>99389.936224306221</v>
      </c>
      <c r="I45" s="11">
        <f t="shared" si="4"/>
        <v>65.815078267485816</v>
      </c>
      <c r="J45" s="11">
        <f t="shared" si="1"/>
        <v>99347.860644769811</v>
      </c>
      <c r="K45" s="11">
        <f t="shared" si="2"/>
        <v>5158320.7281695036</v>
      </c>
      <c r="L45" s="19">
        <f t="shared" si="5"/>
        <v>51.899829340146162</v>
      </c>
    </row>
    <row r="46" spans="1:12" x14ac:dyDescent="0.2">
      <c r="A46" s="14">
        <v>37</v>
      </c>
      <c r="B46" s="53">
        <v>0</v>
      </c>
      <c r="C46" s="50">
        <v>1682</v>
      </c>
      <c r="D46" s="53">
        <v>1530</v>
      </c>
      <c r="E46" s="61">
        <v>0.5</v>
      </c>
      <c r="F46" s="17">
        <f t="shared" si="3"/>
        <v>0</v>
      </c>
      <c r="G46" s="17">
        <f t="shared" si="0"/>
        <v>0</v>
      </c>
      <c r="H46" s="11">
        <f t="shared" si="6"/>
        <v>99324.121146038728</v>
      </c>
      <c r="I46" s="11">
        <f t="shared" si="4"/>
        <v>0</v>
      </c>
      <c r="J46" s="11">
        <f t="shared" si="1"/>
        <v>99324.121146038728</v>
      </c>
      <c r="K46" s="11">
        <f t="shared" si="2"/>
        <v>5058972.8675247338</v>
      </c>
      <c r="L46" s="19">
        <f t="shared" si="5"/>
        <v>50.933980680145162</v>
      </c>
    </row>
    <row r="47" spans="1:12" ht="15" x14ac:dyDescent="0.25">
      <c r="A47" s="14">
        <v>38</v>
      </c>
      <c r="B47" s="54">
        <v>1</v>
      </c>
      <c r="C47" s="50">
        <v>1794</v>
      </c>
      <c r="D47" s="53">
        <v>1682</v>
      </c>
      <c r="E47" s="61">
        <v>0</v>
      </c>
      <c r="F47" s="17">
        <f t="shared" si="3"/>
        <v>5.7537399309551208E-4</v>
      </c>
      <c r="G47" s="17">
        <f t="shared" si="0"/>
        <v>5.750431282346176E-4</v>
      </c>
      <c r="H47" s="11">
        <f t="shared" si="6"/>
        <v>99324.121146038728</v>
      </c>
      <c r="I47" s="11">
        <f t="shared" si="4"/>
        <v>57.115653332972244</v>
      </c>
      <c r="J47" s="11">
        <f t="shared" si="1"/>
        <v>99267.00549270575</v>
      </c>
      <c r="K47" s="11">
        <f t="shared" si="2"/>
        <v>4959648.7463786947</v>
      </c>
      <c r="L47" s="19">
        <f t="shared" si="5"/>
        <v>49.933980680145154</v>
      </c>
    </row>
    <row r="48" spans="1:12" x14ac:dyDescent="0.2">
      <c r="A48" s="14">
        <v>39</v>
      </c>
      <c r="B48" s="53">
        <v>1</v>
      </c>
      <c r="C48" s="50">
        <v>1772</v>
      </c>
      <c r="D48" s="53">
        <v>1761</v>
      </c>
      <c r="E48" s="61">
        <v>6.0100000000000001E-2</v>
      </c>
      <c r="F48" s="17">
        <f t="shared" si="3"/>
        <v>5.6609114067364841E-4</v>
      </c>
      <c r="G48" s="17">
        <f t="shared" si="0"/>
        <v>5.6579010126454649E-4</v>
      </c>
      <c r="H48" s="11">
        <f t="shared" si="6"/>
        <v>99267.00549270575</v>
      </c>
      <c r="I48" s="11">
        <f t="shared" si="4"/>
        <v>56.16428908994628</v>
      </c>
      <c r="J48" s="11">
        <f t="shared" si="1"/>
        <v>99214.216677390097</v>
      </c>
      <c r="K48" s="11">
        <f t="shared" si="2"/>
        <v>4860381.7408859888</v>
      </c>
      <c r="L48" s="19">
        <f t="shared" si="5"/>
        <v>48.962711394000245</v>
      </c>
    </row>
    <row r="49" spans="1:12" x14ac:dyDescent="0.2">
      <c r="A49" s="14">
        <v>40</v>
      </c>
      <c r="B49" s="53">
        <v>0</v>
      </c>
      <c r="C49" s="50">
        <v>1853</v>
      </c>
      <c r="D49" s="53">
        <v>1754</v>
      </c>
      <c r="E49" s="61">
        <v>0.112</v>
      </c>
      <c r="F49" s="17">
        <f t="shared" si="3"/>
        <v>0</v>
      </c>
      <c r="G49" s="17">
        <f t="shared" si="0"/>
        <v>0</v>
      </c>
      <c r="H49" s="11">
        <f t="shared" si="6"/>
        <v>99210.841203615797</v>
      </c>
      <c r="I49" s="11">
        <f t="shared" si="4"/>
        <v>0</v>
      </c>
      <c r="J49" s="11">
        <f t="shared" si="1"/>
        <v>99210.841203615797</v>
      </c>
      <c r="K49" s="11">
        <f t="shared" si="2"/>
        <v>4761167.5242085988</v>
      </c>
      <c r="L49" s="19">
        <f t="shared" si="5"/>
        <v>47.990395670942817</v>
      </c>
    </row>
    <row r="50" spans="1:12" x14ac:dyDescent="0.2">
      <c r="A50" s="14">
        <v>41</v>
      </c>
      <c r="B50" s="53">
        <v>0</v>
      </c>
      <c r="C50" s="50">
        <v>1929</v>
      </c>
      <c r="D50" s="53">
        <v>1822</v>
      </c>
      <c r="E50" s="61">
        <v>0</v>
      </c>
      <c r="F50" s="17">
        <f t="shared" si="3"/>
        <v>0</v>
      </c>
      <c r="G50" s="17">
        <f t="shared" si="0"/>
        <v>0</v>
      </c>
      <c r="H50" s="11">
        <f t="shared" si="6"/>
        <v>99210.841203615797</v>
      </c>
      <c r="I50" s="11">
        <f t="shared" si="4"/>
        <v>0</v>
      </c>
      <c r="J50" s="11">
        <f t="shared" si="1"/>
        <v>99210.841203615797</v>
      </c>
      <c r="K50" s="11">
        <f t="shared" si="2"/>
        <v>4661956.6830049828</v>
      </c>
      <c r="L50" s="19">
        <f t="shared" si="5"/>
        <v>46.990395670942817</v>
      </c>
    </row>
    <row r="51" spans="1:12" x14ac:dyDescent="0.2">
      <c r="A51" s="14">
        <v>42</v>
      </c>
      <c r="B51" s="53">
        <v>0</v>
      </c>
      <c r="C51" s="50">
        <v>1962</v>
      </c>
      <c r="D51" s="53">
        <v>1910</v>
      </c>
      <c r="E51" s="61">
        <v>0.26090000000000002</v>
      </c>
      <c r="F51" s="17">
        <f t="shared" si="3"/>
        <v>0</v>
      </c>
      <c r="G51" s="17">
        <f t="shared" si="0"/>
        <v>0</v>
      </c>
      <c r="H51" s="11">
        <f t="shared" si="6"/>
        <v>99210.841203615797</v>
      </c>
      <c r="I51" s="11">
        <f t="shared" si="4"/>
        <v>0</v>
      </c>
      <c r="J51" s="11">
        <f t="shared" si="1"/>
        <v>99210.841203615797</v>
      </c>
      <c r="K51" s="11">
        <f t="shared" si="2"/>
        <v>4562745.8418013668</v>
      </c>
      <c r="L51" s="19">
        <f t="shared" si="5"/>
        <v>45.99039567094281</v>
      </c>
    </row>
    <row r="52" spans="1:12" x14ac:dyDescent="0.2">
      <c r="A52" s="14">
        <v>43</v>
      </c>
      <c r="B52" s="53">
        <v>0</v>
      </c>
      <c r="C52" s="50">
        <v>1954</v>
      </c>
      <c r="D52" s="53">
        <v>1966</v>
      </c>
      <c r="E52" s="61">
        <v>0.6694</v>
      </c>
      <c r="F52" s="17">
        <f t="shared" si="3"/>
        <v>0</v>
      </c>
      <c r="G52" s="17">
        <f t="shared" si="0"/>
        <v>0</v>
      </c>
      <c r="H52" s="11">
        <f t="shared" si="6"/>
        <v>99210.841203615797</v>
      </c>
      <c r="I52" s="11">
        <f t="shared" si="4"/>
        <v>0</v>
      </c>
      <c r="J52" s="11">
        <f t="shared" si="1"/>
        <v>99210.841203615797</v>
      </c>
      <c r="K52" s="11">
        <f t="shared" si="2"/>
        <v>4463535.0005977508</v>
      </c>
      <c r="L52" s="19">
        <f t="shared" si="5"/>
        <v>44.99039567094281</v>
      </c>
    </row>
    <row r="53" spans="1:12" x14ac:dyDescent="0.2">
      <c r="A53" s="14">
        <v>44</v>
      </c>
      <c r="B53" s="53">
        <v>2</v>
      </c>
      <c r="C53" s="50">
        <v>1887</v>
      </c>
      <c r="D53" s="53">
        <v>1929</v>
      </c>
      <c r="E53" s="61">
        <v>0.95630000000000004</v>
      </c>
      <c r="F53" s="17">
        <f t="shared" si="3"/>
        <v>1.0482180293501049E-3</v>
      </c>
      <c r="G53" s="17">
        <f t="shared" si="0"/>
        <v>1.0481700156921533E-3</v>
      </c>
      <c r="H53" s="11">
        <f t="shared" si="6"/>
        <v>99210.841203615797</v>
      </c>
      <c r="I53" s="11">
        <f t="shared" si="4"/>
        <v>103.9898289812257</v>
      </c>
      <c r="J53" s="11">
        <f t="shared" si="1"/>
        <v>99206.296848089318</v>
      </c>
      <c r="K53" s="11">
        <f t="shared" si="2"/>
        <v>4364324.1593941348</v>
      </c>
      <c r="L53" s="19">
        <f t="shared" si="5"/>
        <v>43.99039567094281</v>
      </c>
    </row>
    <row r="54" spans="1:12" x14ac:dyDescent="0.2">
      <c r="A54" s="14">
        <v>45</v>
      </c>
      <c r="B54" s="53">
        <v>1</v>
      </c>
      <c r="C54" s="50">
        <v>1810</v>
      </c>
      <c r="D54" s="53">
        <v>1869</v>
      </c>
      <c r="E54" s="61">
        <v>0.70489999999999997</v>
      </c>
      <c r="F54" s="17">
        <f t="shared" si="3"/>
        <v>5.4362598532209838E-4</v>
      </c>
      <c r="G54" s="17">
        <f t="shared" si="0"/>
        <v>5.4353878864010449E-4</v>
      </c>
      <c r="H54" s="11">
        <f t="shared" si="6"/>
        <v>99106.851374634571</v>
      </c>
      <c r="I54" s="11">
        <f t="shared" si="4"/>
        <v>53.868417942103747</v>
      </c>
      <c r="J54" s="11">
        <f t="shared" si="1"/>
        <v>99090.954804499852</v>
      </c>
      <c r="K54" s="11">
        <f t="shared" si="2"/>
        <v>4265117.8625460453</v>
      </c>
      <c r="L54" s="19">
        <f t="shared" si="5"/>
        <v>43.035550049142827</v>
      </c>
    </row>
    <row r="55" spans="1:12" x14ac:dyDescent="0.2">
      <c r="A55" s="14">
        <v>46</v>
      </c>
      <c r="B55" s="53">
        <v>0</v>
      </c>
      <c r="C55" s="50">
        <v>1735</v>
      </c>
      <c r="D55" s="53">
        <v>1801</v>
      </c>
      <c r="E55" s="61">
        <v>0.47539999999999999</v>
      </c>
      <c r="F55" s="17">
        <f t="shared" si="3"/>
        <v>0</v>
      </c>
      <c r="G55" s="17">
        <f t="shared" si="0"/>
        <v>0</v>
      </c>
      <c r="H55" s="11">
        <f t="shared" si="6"/>
        <v>99052.98295669246</v>
      </c>
      <c r="I55" s="11">
        <f t="shared" si="4"/>
        <v>0</v>
      </c>
      <c r="J55" s="11">
        <f t="shared" si="1"/>
        <v>99052.98295669246</v>
      </c>
      <c r="K55" s="11">
        <f t="shared" si="2"/>
        <v>4166026.9077415452</v>
      </c>
      <c r="L55" s="19">
        <f t="shared" si="5"/>
        <v>42.058570912124864</v>
      </c>
    </row>
    <row r="56" spans="1:12" x14ac:dyDescent="0.2">
      <c r="A56" s="14">
        <v>47</v>
      </c>
      <c r="B56" s="53">
        <v>0</v>
      </c>
      <c r="C56" s="50">
        <v>1560</v>
      </c>
      <c r="D56" s="53">
        <v>1704</v>
      </c>
      <c r="E56" s="61">
        <v>0.60660000000000003</v>
      </c>
      <c r="F56" s="17">
        <f t="shared" si="3"/>
        <v>0</v>
      </c>
      <c r="G56" s="17">
        <f t="shared" si="0"/>
        <v>0</v>
      </c>
      <c r="H56" s="11">
        <f t="shared" si="6"/>
        <v>99052.98295669246</v>
      </c>
      <c r="I56" s="11">
        <f t="shared" si="4"/>
        <v>0</v>
      </c>
      <c r="J56" s="11">
        <f t="shared" si="1"/>
        <v>99052.98295669246</v>
      </c>
      <c r="K56" s="11">
        <f t="shared" si="2"/>
        <v>4066973.9247848527</v>
      </c>
      <c r="L56" s="19">
        <f t="shared" si="5"/>
        <v>41.058570912124864</v>
      </c>
    </row>
    <row r="57" spans="1:12" x14ac:dyDescent="0.2">
      <c r="A57" s="14">
        <v>48</v>
      </c>
      <c r="B57" s="53">
        <v>0</v>
      </c>
      <c r="C57" s="50">
        <v>1457</v>
      </c>
      <c r="D57" s="53">
        <v>1572</v>
      </c>
      <c r="E57" s="61">
        <v>0.68940000000000001</v>
      </c>
      <c r="F57" s="17">
        <f t="shared" si="3"/>
        <v>0</v>
      </c>
      <c r="G57" s="17">
        <f t="shared" si="0"/>
        <v>0</v>
      </c>
      <c r="H57" s="11">
        <f t="shared" si="6"/>
        <v>99052.98295669246</v>
      </c>
      <c r="I57" s="11">
        <f t="shared" si="4"/>
        <v>0</v>
      </c>
      <c r="J57" s="11">
        <f t="shared" si="1"/>
        <v>99052.98295669246</v>
      </c>
      <c r="K57" s="11">
        <f t="shared" si="2"/>
        <v>3967920.9418281601</v>
      </c>
      <c r="L57" s="19">
        <f t="shared" si="5"/>
        <v>40.058570912124857</v>
      </c>
    </row>
    <row r="58" spans="1:12" x14ac:dyDescent="0.2">
      <c r="A58" s="14">
        <v>49</v>
      </c>
      <c r="B58" s="53">
        <v>4</v>
      </c>
      <c r="C58" s="50">
        <v>1423</v>
      </c>
      <c r="D58" s="53">
        <v>1453</v>
      </c>
      <c r="E58" s="61">
        <v>0.55569999999999997</v>
      </c>
      <c r="F58" s="17">
        <f t="shared" si="3"/>
        <v>2.7816411682892906E-3</v>
      </c>
      <c r="G58" s="17">
        <f t="shared" si="0"/>
        <v>2.7782076282358127E-3</v>
      </c>
      <c r="H58" s="11">
        <f t="shared" si="6"/>
        <v>99052.98295669246</v>
      </c>
      <c r="I58" s="11">
        <f t="shared" si="4"/>
        <v>275.18975284979496</v>
      </c>
      <c r="J58" s="11">
        <f t="shared" si="1"/>
        <v>98930.716149501299</v>
      </c>
      <c r="K58" s="11">
        <f t="shared" si="2"/>
        <v>3868867.9588714675</v>
      </c>
      <c r="L58" s="19">
        <f t="shared" si="5"/>
        <v>39.058570912124857</v>
      </c>
    </row>
    <row r="59" spans="1:12" x14ac:dyDescent="0.2">
      <c r="A59" s="14">
        <v>50</v>
      </c>
      <c r="B59" s="53">
        <v>2</v>
      </c>
      <c r="C59" s="50">
        <v>1394</v>
      </c>
      <c r="D59" s="53">
        <v>1420</v>
      </c>
      <c r="E59" s="61">
        <v>0.60660000000000003</v>
      </c>
      <c r="F59" s="17">
        <f t="shared" si="3"/>
        <v>1.4214641080312722E-3</v>
      </c>
      <c r="G59" s="17">
        <f t="shared" si="0"/>
        <v>1.4206696639008122E-3</v>
      </c>
      <c r="H59" s="11">
        <f t="shared" si="6"/>
        <v>98777.793203842666</v>
      </c>
      <c r="I59" s="11">
        <f t="shared" si="4"/>
        <v>140.3306142717671</v>
      </c>
      <c r="J59" s="11">
        <f t="shared" si="1"/>
        <v>98722.58714018816</v>
      </c>
      <c r="K59" s="11">
        <f t="shared" si="2"/>
        <v>3769937.242721966</v>
      </c>
      <c r="L59" s="19">
        <f t="shared" si="5"/>
        <v>38.165837891742932</v>
      </c>
    </row>
    <row r="60" spans="1:12" ht="15" x14ac:dyDescent="0.25">
      <c r="A60" s="14">
        <v>51</v>
      </c>
      <c r="B60" s="54">
        <v>2</v>
      </c>
      <c r="C60" s="50">
        <v>1385</v>
      </c>
      <c r="D60" s="53">
        <v>1390</v>
      </c>
      <c r="E60" s="61">
        <v>0</v>
      </c>
      <c r="F60" s="17">
        <f t="shared" si="3"/>
        <v>1.4414414414414415E-3</v>
      </c>
      <c r="G60" s="17">
        <f t="shared" si="0"/>
        <v>1.4393666786613891E-3</v>
      </c>
      <c r="H60" s="11">
        <f t="shared" si="6"/>
        <v>98637.462589570903</v>
      </c>
      <c r="I60" s="11">
        <f t="shared" si="4"/>
        <v>141.97547691913769</v>
      </c>
      <c r="J60" s="11">
        <f t="shared" si="1"/>
        <v>98495.487112651768</v>
      </c>
      <c r="K60" s="11">
        <f t="shared" si="2"/>
        <v>3671214.6555817779</v>
      </c>
      <c r="L60" s="19">
        <f t="shared" si="5"/>
        <v>37.219273075359311</v>
      </c>
    </row>
    <row r="61" spans="1:12" ht="15" x14ac:dyDescent="0.25">
      <c r="A61" s="14">
        <v>52</v>
      </c>
      <c r="B61" s="54">
        <v>1</v>
      </c>
      <c r="C61" s="50">
        <v>1423</v>
      </c>
      <c r="D61" s="53">
        <v>1364</v>
      </c>
      <c r="E61" s="61">
        <v>0.82240000000000002</v>
      </c>
      <c r="F61" s="17">
        <f t="shared" si="3"/>
        <v>7.176175098672408E-4</v>
      </c>
      <c r="G61" s="17">
        <f t="shared" si="0"/>
        <v>7.175260619816233E-4</v>
      </c>
      <c r="H61" s="11">
        <f t="shared" si="6"/>
        <v>98495.487112651768</v>
      </c>
      <c r="I61" s="11">
        <f t="shared" si="4"/>
        <v>70.673078990902752</v>
      </c>
      <c r="J61" s="11">
        <f t="shared" si="1"/>
        <v>98482.935573822979</v>
      </c>
      <c r="K61" s="11">
        <f t="shared" si="2"/>
        <v>3572719.1684691263</v>
      </c>
      <c r="L61" s="19">
        <f t="shared" si="5"/>
        <v>36.272922477990463</v>
      </c>
    </row>
    <row r="62" spans="1:12" x14ac:dyDescent="0.2">
      <c r="A62" s="14">
        <v>53</v>
      </c>
      <c r="B62" s="53">
        <v>3</v>
      </c>
      <c r="C62" s="50">
        <v>1434</v>
      </c>
      <c r="D62" s="53">
        <v>1427</v>
      </c>
      <c r="E62" s="61">
        <v>0.78280000000000005</v>
      </c>
      <c r="F62" s="17">
        <f t="shared" si="3"/>
        <v>2.0971688220901784E-3</v>
      </c>
      <c r="G62" s="17">
        <f t="shared" si="0"/>
        <v>2.0962139859956137E-3</v>
      </c>
      <c r="H62" s="11">
        <f t="shared" si="6"/>
        <v>98424.814033660863</v>
      </c>
      <c r="I62" s="11">
        <f t="shared" si="4"/>
        <v>206.31947174637725</v>
      </c>
      <c r="J62" s="11">
        <f t="shared" si="1"/>
        <v>98380.001444397552</v>
      </c>
      <c r="K62" s="11">
        <f t="shared" si="2"/>
        <v>3474236.2328953035</v>
      </c>
      <c r="L62" s="19">
        <f t="shared" si="5"/>
        <v>35.298377416360978</v>
      </c>
    </row>
    <row r="63" spans="1:12" x14ac:dyDescent="0.2">
      <c r="A63" s="14">
        <v>54</v>
      </c>
      <c r="B63" s="53">
        <v>2</v>
      </c>
      <c r="C63" s="50">
        <v>1351</v>
      </c>
      <c r="D63" s="53">
        <v>1430</v>
      </c>
      <c r="E63" s="61">
        <v>0.69030000000000002</v>
      </c>
      <c r="F63" s="17">
        <f t="shared" si="3"/>
        <v>1.438331535418914E-3</v>
      </c>
      <c r="G63" s="17">
        <f t="shared" si="0"/>
        <v>1.4376911140769079E-3</v>
      </c>
      <c r="H63" s="11">
        <f t="shared" si="6"/>
        <v>98218.494561914486</v>
      </c>
      <c r="I63" s="11">
        <f t="shared" si="4"/>
        <v>141.20785686967557</v>
      </c>
      <c r="J63" s="11">
        <f t="shared" si="1"/>
        <v>98174.762488641951</v>
      </c>
      <c r="K63" s="11">
        <f t="shared" si="2"/>
        <v>3375856.231450906</v>
      </c>
      <c r="L63" s="19">
        <f t="shared" si="5"/>
        <v>34.370881436416752</v>
      </c>
    </row>
    <row r="64" spans="1:12" x14ac:dyDescent="0.2">
      <c r="A64" s="14">
        <v>55</v>
      </c>
      <c r="B64" s="53">
        <v>3</v>
      </c>
      <c r="C64" s="50">
        <v>1434</v>
      </c>
      <c r="D64" s="53">
        <v>1360</v>
      </c>
      <c r="E64" s="61">
        <v>0.5131</v>
      </c>
      <c r="F64" s="17">
        <f t="shared" si="3"/>
        <v>2.1474588403722263E-3</v>
      </c>
      <c r="G64" s="17">
        <f t="shared" si="0"/>
        <v>2.1452158076376406E-3</v>
      </c>
      <c r="H64" s="11">
        <f t="shared" si="6"/>
        <v>98077.286705044811</v>
      </c>
      <c r="I64" s="11">
        <f t="shared" si="4"/>
        <v>210.39694580987114</v>
      </c>
      <c r="J64" s="11">
        <f t="shared" si="1"/>
        <v>97974.84443212999</v>
      </c>
      <c r="K64" s="11">
        <f t="shared" si="2"/>
        <v>3277681.4689622642</v>
      </c>
      <c r="L64" s="19">
        <f t="shared" si="5"/>
        <v>33.419373425566732</v>
      </c>
    </row>
    <row r="65" spans="1:12" x14ac:dyDescent="0.2">
      <c r="A65" s="14">
        <v>56</v>
      </c>
      <c r="B65" s="53">
        <v>3</v>
      </c>
      <c r="C65" s="50">
        <v>1470</v>
      </c>
      <c r="D65" s="53">
        <v>1430</v>
      </c>
      <c r="E65" s="61">
        <v>0</v>
      </c>
      <c r="F65" s="17">
        <f t="shared" si="3"/>
        <v>2.0689655172413794E-3</v>
      </c>
      <c r="G65" s="17">
        <f t="shared" si="0"/>
        <v>2.0646937370956638E-3</v>
      </c>
      <c r="H65" s="11">
        <f t="shared" si="6"/>
        <v>97866.889759234939</v>
      </c>
      <c r="I65" s="11">
        <f t="shared" si="4"/>
        <v>202.06515435492415</v>
      </c>
      <c r="J65" s="11">
        <f t="shared" si="1"/>
        <v>97664.824604880021</v>
      </c>
      <c r="K65" s="11">
        <f t="shared" si="2"/>
        <v>3179706.6245301343</v>
      </c>
      <c r="L65" s="19">
        <f t="shared" si="5"/>
        <v>32.490116242098004</v>
      </c>
    </row>
    <row r="66" spans="1:12" x14ac:dyDescent="0.2">
      <c r="A66" s="14">
        <v>57</v>
      </c>
      <c r="B66" s="53">
        <v>4</v>
      </c>
      <c r="C66" s="50">
        <v>1382</v>
      </c>
      <c r="D66" s="53">
        <v>1470</v>
      </c>
      <c r="E66" s="61">
        <v>0.51559999999999995</v>
      </c>
      <c r="F66" s="17">
        <f t="shared" si="3"/>
        <v>2.8050490883590462E-3</v>
      </c>
      <c r="G66" s="17">
        <f t="shared" si="0"/>
        <v>2.8012428554300972E-3</v>
      </c>
      <c r="H66" s="11">
        <f t="shared" si="6"/>
        <v>97664.824604880021</v>
      </c>
      <c r="I66" s="11">
        <f t="shared" si="4"/>
        <v>273.5828921512537</v>
      </c>
      <c r="J66" s="11">
        <f t="shared" si="1"/>
        <v>97532.301051921953</v>
      </c>
      <c r="K66" s="11">
        <f t="shared" si="2"/>
        <v>3082041.7999252542</v>
      </c>
      <c r="L66" s="19">
        <f t="shared" si="5"/>
        <v>31.557337172254069</v>
      </c>
    </row>
    <row r="67" spans="1:12" x14ac:dyDescent="0.2">
      <c r="A67" s="14">
        <v>58</v>
      </c>
      <c r="B67" s="53">
        <v>4</v>
      </c>
      <c r="C67" s="50">
        <v>1335</v>
      </c>
      <c r="D67" s="53">
        <v>1370</v>
      </c>
      <c r="E67" s="61">
        <v>0.45960000000000001</v>
      </c>
      <c r="F67" s="17">
        <f t="shared" si="3"/>
        <v>2.9574861367837337E-3</v>
      </c>
      <c r="G67" s="17">
        <f t="shared" si="0"/>
        <v>2.9527669493252038E-3</v>
      </c>
      <c r="H67" s="11">
        <f t="shared" si="6"/>
        <v>97391.241712728763</v>
      </c>
      <c r="I67" s="11">
        <f t="shared" si="4"/>
        <v>287.57363968308766</v>
      </c>
      <c r="J67" s="11">
        <f t="shared" si="1"/>
        <v>97235.836917844019</v>
      </c>
      <c r="K67" s="11">
        <f t="shared" si="2"/>
        <v>2984509.498873332</v>
      </c>
      <c r="L67" s="19">
        <f t="shared" si="5"/>
        <v>30.644536884298343</v>
      </c>
    </row>
    <row r="68" spans="1:12" x14ac:dyDescent="0.2">
      <c r="A68" s="14">
        <v>59</v>
      </c>
      <c r="B68" s="53">
        <v>5</v>
      </c>
      <c r="C68" s="50">
        <v>1345</v>
      </c>
      <c r="D68" s="53">
        <v>1334</v>
      </c>
      <c r="E68" s="61">
        <v>0.1762</v>
      </c>
      <c r="F68" s="17">
        <f t="shared" si="3"/>
        <v>3.7327360955580441E-3</v>
      </c>
      <c r="G68" s="17">
        <f t="shared" si="0"/>
        <v>3.7212930153562879E-3</v>
      </c>
      <c r="H68" s="11">
        <f t="shared" si="6"/>
        <v>97103.668073045672</v>
      </c>
      <c r="I68" s="11">
        <f t="shared" si="4"/>
        <v>361.35120176570024</v>
      </c>
      <c r="J68" s="11">
        <f t="shared" si="1"/>
        <v>96805.986953031083</v>
      </c>
      <c r="K68" s="11">
        <f t="shared" si="2"/>
        <v>2887273.6619554879</v>
      </c>
      <c r="L68" s="19">
        <f t="shared" si="5"/>
        <v>29.73392992511419</v>
      </c>
    </row>
    <row r="69" spans="1:12" x14ac:dyDescent="0.2">
      <c r="A69" s="14">
        <v>60</v>
      </c>
      <c r="B69" s="53">
        <v>1</v>
      </c>
      <c r="C69" s="50">
        <v>1406</v>
      </c>
      <c r="D69" s="53">
        <v>1339</v>
      </c>
      <c r="E69" s="61">
        <v>0.80010000000000003</v>
      </c>
      <c r="F69" s="17">
        <f t="shared" si="3"/>
        <v>7.2859744990892532E-4</v>
      </c>
      <c r="G69" s="17">
        <f t="shared" si="0"/>
        <v>7.2849134759899088E-4</v>
      </c>
      <c r="H69" s="11">
        <f t="shared" si="6"/>
        <v>96742.316871279967</v>
      </c>
      <c r="I69" s="11">
        <f t="shared" si="4"/>
        <v>70.475940787407339</v>
      </c>
      <c r="J69" s="11">
        <f t="shared" si="1"/>
        <v>96728.228730716568</v>
      </c>
      <c r="K69" s="11">
        <f t="shared" si="2"/>
        <v>2790467.6750024566</v>
      </c>
      <c r="L69" s="19">
        <f t="shared" si="5"/>
        <v>28.844333743994369</v>
      </c>
    </row>
    <row r="70" spans="1:12" x14ac:dyDescent="0.2">
      <c r="A70" s="14">
        <v>61</v>
      </c>
      <c r="B70" s="53">
        <v>4</v>
      </c>
      <c r="C70" s="50">
        <v>1445</v>
      </c>
      <c r="D70" s="53">
        <v>1395</v>
      </c>
      <c r="E70" s="61">
        <v>0.4718</v>
      </c>
      <c r="F70" s="17">
        <f t="shared" si="3"/>
        <v>2.8169014084507044E-3</v>
      </c>
      <c r="G70" s="17">
        <f t="shared" si="0"/>
        <v>2.8127164033682843E-3</v>
      </c>
      <c r="H70" s="11">
        <f t="shared" si="6"/>
        <v>96671.840930492559</v>
      </c>
      <c r="I70" s="11">
        <f t="shared" si="4"/>
        <v>271.9104727290059</v>
      </c>
      <c r="J70" s="11">
        <f t="shared" si="1"/>
        <v>96528.2178187971</v>
      </c>
      <c r="K70" s="11">
        <f t="shared" si="2"/>
        <v>2693739.4462717399</v>
      </c>
      <c r="L70" s="19">
        <f t="shared" si="5"/>
        <v>27.864778619541852</v>
      </c>
    </row>
    <row r="71" spans="1:12" x14ac:dyDescent="0.2">
      <c r="A71" s="14">
        <v>62</v>
      </c>
      <c r="B71" s="53">
        <v>5</v>
      </c>
      <c r="C71" s="50">
        <v>1504</v>
      </c>
      <c r="D71" s="53">
        <v>1431</v>
      </c>
      <c r="E71" s="61">
        <v>0.372</v>
      </c>
      <c r="F71" s="17">
        <f t="shared" si="3"/>
        <v>3.4071550255536627E-3</v>
      </c>
      <c r="G71" s="17">
        <f t="shared" si="0"/>
        <v>3.3998803242125874E-3</v>
      </c>
      <c r="H71" s="11">
        <f t="shared" si="6"/>
        <v>96399.930457763548</v>
      </c>
      <c r="I71" s="11">
        <f t="shared" si="4"/>
        <v>327.74822681881199</v>
      </c>
      <c r="J71" s="11">
        <f t="shared" si="1"/>
        <v>96194.104571321324</v>
      </c>
      <c r="K71" s="11">
        <f t="shared" si="2"/>
        <v>2597211.2284529428</v>
      </c>
      <c r="L71" s="19">
        <f t="shared" si="5"/>
        <v>26.942044627209345</v>
      </c>
    </row>
    <row r="72" spans="1:12" x14ac:dyDescent="0.2">
      <c r="A72" s="14">
        <v>63</v>
      </c>
      <c r="B72" s="53">
        <v>6</v>
      </c>
      <c r="C72" s="50">
        <v>1499</v>
      </c>
      <c r="D72" s="53">
        <v>1489</v>
      </c>
      <c r="E72" s="61">
        <v>0.49340000000000001</v>
      </c>
      <c r="F72" s="17">
        <f t="shared" si="3"/>
        <v>4.0160642570281121E-3</v>
      </c>
      <c r="G72" s="17">
        <f t="shared" si="0"/>
        <v>4.0079100111981006E-3</v>
      </c>
      <c r="H72" s="11">
        <f t="shared" si="6"/>
        <v>96072.182230944731</v>
      </c>
      <c r="I72" s="11">
        <f t="shared" si="4"/>
        <v>385.04866096105167</v>
      </c>
      <c r="J72" s="11">
        <f t="shared" si="1"/>
        <v>95877.116579301859</v>
      </c>
      <c r="K72" s="11">
        <f t="shared" si="2"/>
        <v>2501017.1238816213</v>
      </c>
      <c r="L72" s="19">
        <f t="shared" si="5"/>
        <v>26.032687775005559</v>
      </c>
    </row>
    <row r="73" spans="1:12" x14ac:dyDescent="0.2">
      <c r="A73" s="14">
        <v>64</v>
      </c>
      <c r="B73" s="53">
        <v>4</v>
      </c>
      <c r="C73" s="50">
        <v>1547</v>
      </c>
      <c r="D73" s="53">
        <v>1477</v>
      </c>
      <c r="E73" s="61">
        <v>0.53190000000000004</v>
      </c>
      <c r="F73" s="17">
        <f t="shared" si="3"/>
        <v>2.6455026455026454E-3</v>
      </c>
      <c r="G73" s="17">
        <f t="shared" ref="G73:G108" si="7">F73/((1+(1-E73)*F73))</f>
        <v>2.6422306133594875E-3</v>
      </c>
      <c r="H73" s="11">
        <f t="shared" si="6"/>
        <v>95687.133569983678</v>
      </c>
      <c r="I73" s="11">
        <f t="shared" si="4"/>
        <v>252.8274736232292</v>
      </c>
      <c r="J73" s="11">
        <f t="shared" ref="J73:J108" si="8">H74+I73*E73</f>
        <v>95568.785029580642</v>
      </c>
      <c r="K73" s="11">
        <f t="shared" ref="K73:K97" si="9">K74+J73</f>
        <v>2405140.0073023196</v>
      </c>
      <c r="L73" s="19">
        <f t="shared" si="5"/>
        <v>25.135458839335467</v>
      </c>
    </row>
    <row r="74" spans="1:12" x14ac:dyDescent="0.2">
      <c r="A74" s="14">
        <v>65</v>
      </c>
      <c r="B74" s="53">
        <v>10</v>
      </c>
      <c r="C74" s="50">
        <v>1612</v>
      </c>
      <c r="D74" s="53">
        <v>1526</v>
      </c>
      <c r="E74" s="61">
        <v>0.40439999999999998</v>
      </c>
      <c r="F74" s="17">
        <f t="shared" ref="F74:F108" si="10">B74/((C74+D74)/2)</f>
        <v>6.3734862970044612E-3</v>
      </c>
      <c r="G74" s="17">
        <f t="shared" si="7"/>
        <v>6.3493837288152817E-3</v>
      </c>
      <c r="H74" s="11">
        <f t="shared" si="6"/>
        <v>95434.306096360451</v>
      </c>
      <c r="I74" s="11">
        <f t="shared" ref="I74:I108" si="11">H74*G74</f>
        <v>605.94903029900809</v>
      </c>
      <c r="J74" s="11">
        <f t="shared" si="8"/>
        <v>95073.402853914362</v>
      </c>
      <c r="K74" s="11">
        <f t="shared" si="9"/>
        <v>2309571.2222727388</v>
      </c>
      <c r="L74" s="19">
        <f t="shared" ref="L74:L108" si="12">K74/H74</f>
        <v>24.200639337606273</v>
      </c>
    </row>
    <row r="75" spans="1:12" x14ac:dyDescent="0.2">
      <c r="A75" s="14">
        <v>66</v>
      </c>
      <c r="B75" s="53">
        <v>10</v>
      </c>
      <c r="C75" s="50">
        <v>1620</v>
      </c>
      <c r="D75" s="53">
        <v>1598</v>
      </c>
      <c r="E75" s="61">
        <v>0.55289999999999995</v>
      </c>
      <c r="F75" s="17">
        <f t="shared" si="10"/>
        <v>6.2150403977625857E-3</v>
      </c>
      <c r="G75" s="17">
        <f t="shared" si="7"/>
        <v>6.1978182440217394E-3</v>
      </c>
      <c r="H75" s="11">
        <f t="shared" ref="H75:H108" si="13">H74-I74</f>
        <v>94828.35706606145</v>
      </c>
      <c r="I75" s="11">
        <f t="shared" si="11"/>
        <v>587.72892147464347</v>
      </c>
      <c r="J75" s="11">
        <f t="shared" si="8"/>
        <v>94565.583465270145</v>
      </c>
      <c r="K75" s="11">
        <f t="shared" si="9"/>
        <v>2214497.8194188243</v>
      </c>
      <c r="L75" s="19">
        <f t="shared" si="12"/>
        <v>23.352696260213719</v>
      </c>
    </row>
    <row r="76" spans="1:12" x14ac:dyDescent="0.2">
      <c r="A76" s="14">
        <v>67</v>
      </c>
      <c r="B76" s="53">
        <v>10</v>
      </c>
      <c r="C76" s="50">
        <v>1732</v>
      </c>
      <c r="D76" s="53">
        <v>1617</v>
      </c>
      <c r="E76" s="61">
        <v>0.47610000000000002</v>
      </c>
      <c r="F76" s="17">
        <f t="shared" si="10"/>
        <v>5.9719319199761124E-3</v>
      </c>
      <c r="G76" s="17">
        <f t="shared" si="7"/>
        <v>5.95330584096696E-3</v>
      </c>
      <c r="H76" s="11">
        <f t="shared" si="13"/>
        <v>94240.628144586808</v>
      </c>
      <c r="I76" s="11">
        <f t="shared" si="11"/>
        <v>561.04328198956398</v>
      </c>
      <c r="J76" s="11">
        <f t="shared" si="8"/>
        <v>93946.697569152471</v>
      </c>
      <c r="K76" s="11">
        <f t="shared" si="9"/>
        <v>2119932.235953554</v>
      </c>
      <c r="L76" s="19">
        <f t="shared" si="12"/>
        <v>22.494886522839067</v>
      </c>
    </row>
    <row r="77" spans="1:12" x14ac:dyDescent="0.2">
      <c r="A77" s="14">
        <v>68</v>
      </c>
      <c r="B77" s="53">
        <v>10</v>
      </c>
      <c r="C77" s="50">
        <v>1706</v>
      </c>
      <c r="D77" s="53">
        <v>1704</v>
      </c>
      <c r="E77" s="61">
        <v>0.50080000000000002</v>
      </c>
      <c r="F77" s="17">
        <f t="shared" si="10"/>
        <v>5.8651026392961877E-3</v>
      </c>
      <c r="G77" s="17">
        <f t="shared" si="7"/>
        <v>5.8479805753477217E-3</v>
      </c>
      <c r="H77" s="11">
        <f t="shared" si="13"/>
        <v>93679.584862597243</v>
      </c>
      <c r="I77" s="11">
        <f t="shared" si="11"/>
        <v>547.83639258310711</v>
      </c>
      <c r="J77" s="11">
        <f t="shared" si="8"/>
        <v>93406.10493541976</v>
      </c>
      <c r="K77" s="11">
        <f t="shared" si="9"/>
        <v>2025985.5383844015</v>
      </c>
      <c r="L77" s="19">
        <f t="shared" si="12"/>
        <v>21.626756153498945</v>
      </c>
    </row>
    <row r="78" spans="1:12" x14ac:dyDescent="0.2">
      <c r="A78" s="14">
        <v>69</v>
      </c>
      <c r="B78" s="53">
        <v>15</v>
      </c>
      <c r="C78" s="50">
        <v>1640</v>
      </c>
      <c r="D78" s="53">
        <v>1672</v>
      </c>
      <c r="E78" s="61">
        <v>0.44640000000000002</v>
      </c>
      <c r="F78" s="17">
        <f t="shared" si="10"/>
        <v>9.057971014492754E-3</v>
      </c>
      <c r="G78" s="17">
        <f t="shared" si="7"/>
        <v>9.0127765119833881E-3</v>
      </c>
      <c r="H78" s="11">
        <f t="shared" si="13"/>
        <v>93131.748470014136</v>
      </c>
      <c r="I78" s="11">
        <f t="shared" si="11"/>
        <v>839.37563513048826</v>
      </c>
      <c r="J78" s="11">
        <f t="shared" si="8"/>
        <v>92667.0701184059</v>
      </c>
      <c r="K78" s="11">
        <f t="shared" si="9"/>
        <v>1932579.4334489817</v>
      </c>
      <c r="L78" s="19">
        <f t="shared" si="12"/>
        <v>20.751027068617951</v>
      </c>
    </row>
    <row r="79" spans="1:12" x14ac:dyDescent="0.2">
      <c r="A79" s="14">
        <v>70</v>
      </c>
      <c r="B79" s="53">
        <v>12</v>
      </c>
      <c r="C79" s="50">
        <v>1538</v>
      </c>
      <c r="D79" s="53">
        <v>1628</v>
      </c>
      <c r="E79" s="61">
        <v>0.53920000000000001</v>
      </c>
      <c r="F79" s="17">
        <f t="shared" si="10"/>
        <v>7.5805432722678458E-3</v>
      </c>
      <c r="G79" s="17">
        <f t="shared" si="7"/>
        <v>7.554155742518112E-3</v>
      </c>
      <c r="H79" s="11">
        <f t="shared" si="13"/>
        <v>92292.372834883645</v>
      </c>
      <c r="I79" s="11">
        <f t="shared" si="11"/>
        <v>697.19095824125884</v>
      </c>
      <c r="J79" s="11">
        <f t="shared" si="8"/>
        <v>91971.10724132607</v>
      </c>
      <c r="K79" s="11">
        <f t="shared" si="9"/>
        <v>1839912.3633305759</v>
      </c>
      <c r="L79" s="19">
        <f t="shared" si="12"/>
        <v>19.935692482652762</v>
      </c>
    </row>
    <row r="80" spans="1:12" x14ac:dyDescent="0.2">
      <c r="A80" s="14">
        <v>71</v>
      </c>
      <c r="B80" s="53">
        <v>16</v>
      </c>
      <c r="C80" s="50">
        <v>1584</v>
      </c>
      <c r="D80" s="53">
        <v>1518</v>
      </c>
      <c r="E80" s="61">
        <v>0.55769999999999997</v>
      </c>
      <c r="F80" s="17">
        <f t="shared" si="10"/>
        <v>1.0315925209542231E-2</v>
      </c>
      <c r="G80" s="17">
        <f t="shared" si="7"/>
        <v>1.0269070176771774E-2</v>
      </c>
      <c r="H80" s="11">
        <f t="shared" si="13"/>
        <v>91595.181876642382</v>
      </c>
      <c r="I80" s="11">
        <f t="shared" si="11"/>
        <v>940.59735054541477</v>
      </c>
      <c r="J80" s="11">
        <f t="shared" si="8"/>
        <v>91179.15566849614</v>
      </c>
      <c r="K80" s="11">
        <f t="shared" si="9"/>
        <v>1747941.2560892499</v>
      </c>
      <c r="L80" s="19">
        <f t="shared" si="12"/>
        <v>19.083331898869137</v>
      </c>
    </row>
    <row r="81" spans="1:12" x14ac:dyDescent="0.2">
      <c r="A81" s="14">
        <v>72</v>
      </c>
      <c r="B81" s="53">
        <v>15</v>
      </c>
      <c r="C81" s="50">
        <v>1654</v>
      </c>
      <c r="D81" s="53">
        <v>1570</v>
      </c>
      <c r="E81" s="61">
        <v>0.48280000000000001</v>
      </c>
      <c r="F81" s="17">
        <f t="shared" si="10"/>
        <v>9.3052109181141433E-3</v>
      </c>
      <c r="G81" s="17">
        <f t="shared" si="7"/>
        <v>9.2606426392090671E-3</v>
      </c>
      <c r="H81" s="11">
        <f t="shared" si="13"/>
        <v>90654.584526096965</v>
      </c>
      <c r="I81" s="11">
        <f t="shared" si="11"/>
        <v>839.51971090215602</v>
      </c>
      <c r="J81" s="11">
        <f t="shared" si="8"/>
        <v>90220.384931618377</v>
      </c>
      <c r="K81" s="11">
        <f t="shared" si="9"/>
        <v>1656762.1004207537</v>
      </c>
      <c r="L81" s="19">
        <f t="shared" si="12"/>
        <v>18.275546781021507</v>
      </c>
    </row>
    <row r="82" spans="1:12" x14ac:dyDescent="0.2">
      <c r="A82" s="14">
        <v>73</v>
      </c>
      <c r="B82" s="53">
        <v>13</v>
      </c>
      <c r="C82" s="50">
        <v>1333</v>
      </c>
      <c r="D82" s="53">
        <v>1639</v>
      </c>
      <c r="E82" s="61">
        <v>0.56030000000000002</v>
      </c>
      <c r="F82" s="17">
        <f t="shared" si="10"/>
        <v>8.7483176312247637E-3</v>
      </c>
      <c r="G82" s="17">
        <f t="shared" si="7"/>
        <v>8.714794993497756E-3</v>
      </c>
      <c r="H82" s="11">
        <f t="shared" si="13"/>
        <v>89815.064815194812</v>
      </c>
      <c r="I82" s="11">
        <f t="shared" si="11"/>
        <v>782.71987719213621</v>
      </c>
      <c r="J82" s="11">
        <f t="shared" si="8"/>
        <v>89470.902885193427</v>
      </c>
      <c r="K82" s="11">
        <f t="shared" si="9"/>
        <v>1566541.7154891354</v>
      </c>
      <c r="L82" s="19">
        <f t="shared" si="12"/>
        <v>17.441859210506404</v>
      </c>
    </row>
    <row r="83" spans="1:12" x14ac:dyDescent="0.2">
      <c r="A83" s="14">
        <v>74</v>
      </c>
      <c r="B83" s="53">
        <v>15</v>
      </c>
      <c r="C83" s="50">
        <v>1149</v>
      </c>
      <c r="D83" s="53">
        <v>1319</v>
      </c>
      <c r="E83" s="61">
        <v>0.60429999999999995</v>
      </c>
      <c r="F83" s="17">
        <f t="shared" si="10"/>
        <v>1.2155591572123177E-2</v>
      </c>
      <c r="G83" s="17">
        <f t="shared" si="7"/>
        <v>1.2097403453647387E-2</v>
      </c>
      <c r="H83" s="11">
        <f t="shared" si="13"/>
        <v>89032.344938002672</v>
      </c>
      <c r="I83" s="11">
        <f t="shared" si="11"/>
        <v>1077.0601971393189</v>
      </c>
      <c r="J83" s="11">
        <f t="shared" si="8"/>
        <v>88606.152217994648</v>
      </c>
      <c r="K83" s="11">
        <f t="shared" si="9"/>
        <v>1477070.8126039419</v>
      </c>
      <c r="L83" s="19">
        <f t="shared" si="12"/>
        <v>16.59027192457409</v>
      </c>
    </row>
    <row r="84" spans="1:12" x14ac:dyDescent="0.2">
      <c r="A84" s="14">
        <v>75</v>
      </c>
      <c r="B84" s="53">
        <v>17</v>
      </c>
      <c r="C84" s="50">
        <v>1145</v>
      </c>
      <c r="D84" s="53">
        <v>1133</v>
      </c>
      <c r="E84" s="61">
        <v>0.59360000000000002</v>
      </c>
      <c r="F84" s="17">
        <f t="shared" si="10"/>
        <v>1.4925373134328358E-2</v>
      </c>
      <c r="G84" s="17">
        <f t="shared" si="7"/>
        <v>1.4835386550831968E-2</v>
      </c>
      <c r="H84" s="11">
        <f t="shared" si="13"/>
        <v>87955.284740863353</v>
      </c>
      <c r="I84" s="11">
        <f t="shared" si="11"/>
        <v>1304.8506483192004</v>
      </c>
      <c r="J84" s="11">
        <f t="shared" si="8"/>
        <v>87424.993437386423</v>
      </c>
      <c r="K84" s="11">
        <f t="shared" si="9"/>
        <v>1388464.6603859472</v>
      </c>
      <c r="L84" s="19">
        <f t="shared" si="12"/>
        <v>15.786028826769032</v>
      </c>
    </row>
    <row r="85" spans="1:12" x14ac:dyDescent="0.2">
      <c r="A85" s="14">
        <v>76</v>
      </c>
      <c r="B85" s="53">
        <v>19</v>
      </c>
      <c r="C85" s="50">
        <v>961</v>
      </c>
      <c r="D85" s="53">
        <v>1123</v>
      </c>
      <c r="E85" s="61">
        <v>0.51200000000000001</v>
      </c>
      <c r="F85" s="17">
        <f t="shared" si="10"/>
        <v>1.8234165067178502E-2</v>
      </c>
      <c r="G85" s="17">
        <f t="shared" si="7"/>
        <v>1.8073343530504E-2</v>
      </c>
      <c r="H85" s="11">
        <f t="shared" si="13"/>
        <v>86650.43409254415</v>
      </c>
      <c r="I85" s="11">
        <f t="shared" si="11"/>
        <v>1566.0630624218461</v>
      </c>
      <c r="J85" s="11">
        <f t="shared" si="8"/>
        <v>85886.195318082289</v>
      </c>
      <c r="K85" s="11">
        <f t="shared" si="9"/>
        <v>1301039.6669485609</v>
      </c>
      <c r="L85" s="19">
        <f t="shared" si="12"/>
        <v>15.014808414681779</v>
      </c>
    </row>
    <row r="86" spans="1:12" x14ac:dyDescent="0.2">
      <c r="A86" s="14">
        <v>77</v>
      </c>
      <c r="B86" s="53">
        <v>11</v>
      </c>
      <c r="C86" s="50">
        <v>869</v>
      </c>
      <c r="D86" s="53">
        <v>939</v>
      </c>
      <c r="E86" s="61">
        <v>0.45979999999999999</v>
      </c>
      <c r="F86" s="17">
        <f t="shared" si="10"/>
        <v>1.2168141592920354E-2</v>
      </c>
      <c r="G86" s="17">
        <f t="shared" si="7"/>
        <v>1.2088679918350859E-2</v>
      </c>
      <c r="H86" s="11">
        <f t="shared" si="13"/>
        <v>85084.371030122304</v>
      </c>
      <c r="I86" s="11">
        <f t="shared" si="11"/>
        <v>1028.5577274373532</v>
      </c>
      <c r="J86" s="11">
        <f t="shared" si="8"/>
        <v>84528.744145760647</v>
      </c>
      <c r="K86" s="11">
        <f t="shared" si="9"/>
        <v>1215153.4716304785</v>
      </c>
      <c r="L86" s="19">
        <f t="shared" si="12"/>
        <v>14.28174712839188</v>
      </c>
    </row>
    <row r="87" spans="1:12" x14ac:dyDescent="0.2">
      <c r="A87" s="14">
        <v>78</v>
      </c>
      <c r="B87" s="53">
        <v>17</v>
      </c>
      <c r="C87" s="50">
        <v>643</v>
      </c>
      <c r="D87" s="53">
        <v>863</v>
      </c>
      <c r="E87" s="61">
        <v>0.55659999999999998</v>
      </c>
      <c r="F87" s="17">
        <f t="shared" si="10"/>
        <v>2.2576361221779549E-2</v>
      </c>
      <c r="G87" s="17">
        <f t="shared" si="7"/>
        <v>2.2352603644421095E-2</v>
      </c>
      <c r="H87" s="11">
        <f t="shared" si="13"/>
        <v>84055.813302684954</v>
      </c>
      <c r="I87" s="11">
        <f t="shared" si="11"/>
        <v>1878.8662787643748</v>
      </c>
      <c r="J87" s="11">
        <f t="shared" si="8"/>
        <v>83222.72399468084</v>
      </c>
      <c r="K87" s="11">
        <f t="shared" si="9"/>
        <v>1130624.727484718</v>
      </c>
      <c r="L87" s="19">
        <f t="shared" si="12"/>
        <v>13.45088082621173</v>
      </c>
    </row>
    <row r="88" spans="1:12" x14ac:dyDescent="0.2">
      <c r="A88" s="14">
        <v>79</v>
      </c>
      <c r="B88" s="53">
        <v>7</v>
      </c>
      <c r="C88" s="50">
        <v>532</v>
      </c>
      <c r="D88" s="53">
        <v>626</v>
      </c>
      <c r="E88" s="61">
        <v>0.44879999999999998</v>
      </c>
      <c r="F88" s="17">
        <f t="shared" si="10"/>
        <v>1.2089810017271158E-2</v>
      </c>
      <c r="G88" s="17">
        <f t="shared" si="7"/>
        <v>1.2009778018125843E-2</v>
      </c>
      <c r="H88" s="11">
        <f t="shared" si="13"/>
        <v>82176.947023920584</v>
      </c>
      <c r="I88" s="11">
        <f t="shared" si="11"/>
        <v>986.92689196457331</v>
      </c>
      <c r="J88" s="11">
        <f t="shared" si="8"/>
        <v>81632.952921069722</v>
      </c>
      <c r="K88" s="11">
        <f t="shared" si="9"/>
        <v>1047402.0034900371</v>
      </c>
      <c r="L88" s="19">
        <f t="shared" si="12"/>
        <v>12.745691357761839</v>
      </c>
    </row>
    <row r="89" spans="1:12" x14ac:dyDescent="0.2">
      <c r="A89" s="14">
        <v>80</v>
      </c>
      <c r="B89" s="53">
        <v>12</v>
      </c>
      <c r="C89" s="50">
        <v>648</v>
      </c>
      <c r="D89" s="53">
        <v>526</v>
      </c>
      <c r="E89" s="61">
        <v>0.51739999999999997</v>
      </c>
      <c r="F89" s="17">
        <f t="shared" si="10"/>
        <v>2.0442930153321975E-2</v>
      </c>
      <c r="G89" s="17">
        <f t="shared" si="7"/>
        <v>2.0243215486329756E-2</v>
      </c>
      <c r="H89" s="11">
        <f t="shared" si="13"/>
        <v>81190.020131956015</v>
      </c>
      <c r="I89" s="11">
        <f t="shared" si="11"/>
        <v>1643.5470728706366</v>
      </c>
      <c r="J89" s="11">
        <f t="shared" si="8"/>
        <v>80396.844314588641</v>
      </c>
      <c r="K89" s="11">
        <f t="shared" si="9"/>
        <v>965769.05056896736</v>
      </c>
      <c r="L89" s="19">
        <f t="shared" si="12"/>
        <v>11.895169492498317</v>
      </c>
    </row>
    <row r="90" spans="1:12" x14ac:dyDescent="0.2">
      <c r="A90" s="14">
        <v>81</v>
      </c>
      <c r="B90" s="53">
        <v>9</v>
      </c>
      <c r="C90" s="50">
        <v>409</v>
      </c>
      <c r="D90" s="53">
        <v>631</v>
      </c>
      <c r="E90" s="61">
        <v>0.50449999999999995</v>
      </c>
      <c r="F90" s="17">
        <f t="shared" si="10"/>
        <v>1.7307692307692309E-2</v>
      </c>
      <c r="G90" s="17">
        <f t="shared" si="7"/>
        <v>1.7160524311219456E-2</v>
      </c>
      <c r="H90" s="11">
        <f t="shared" si="13"/>
        <v>79546.473059085372</v>
      </c>
      <c r="I90" s="11">
        <f t="shared" si="11"/>
        <v>1365.0591848021982</v>
      </c>
      <c r="J90" s="11">
        <f t="shared" si="8"/>
        <v>78870.086233015885</v>
      </c>
      <c r="K90" s="11">
        <f t="shared" si="9"/>
        <v>885372.20625437866</v>
      </c>
      <c r="L90" s="19">
        <f t="shared" si="12"/>
        <v>11.130250936414788</v>
      </c>
    </row>
    <row r="91" spans="1:12" x14ac:dyDescent="0.2">
      <c r="A91" s="14">
        <v>82</v>
      </c>
      <c r="B91" s="53">
        <v>18</v>
      </c>
      <c r="C91" s="50">
        <v>429</v>
      </c>
      <c r="D91" s="53">
        <v>390</v>
      </c>
      <c r="E91" s="61">
        <v>0.44009999999999999</v>
      </c>
      <c r="F91" s="17">
        <f t="shared" si="10"/>
        <v>4.3956043956043959E-2</v>
      </c>
      <c r="G91" s="17">
        <f t="shared" si="7"/>
        <v>4.2900226942200526E-2</v>
      </c>
      <c r="H91" s="11">
        <f t="shared" si="13"/>
        <v>78181.413874283171</v>
      </c>
      <c r="I91" s="11">
        <f t="shared" si="11"/>
        <v>3354.0003978688528</v>
      </c>
      <c r="J91" s="11">
        <f t="shared" si="8"/>
        <v>76303.509051516405</v>
      </c>
      <c r="K91" s="11">
        <f t="shared" si="9"/>
        <v>806502.12002136279</v>
      </c>
      <c r="L91" s="19">
        <f t="shared" si="12"/>
        <v>10.315778137732705</v>
      </c>
    </row>
    <row r="92" spans="1:12" x14ac:dyDescent="0.2">
      <c r="A92" s="14">
        <v>83</v>
      </c>
      <c r="B92" s="53">
        <v>19</v>
      </c>
      <c r="C92" s="50">
        <v>441</v>
      </c>
      <c r="D92" s="53">
        <v>419</v>
      </c>
      <c r="E92" s="61">
        <v>0.4889</v>
      </c>
      <c r="F92" s="17">
        <f t="shared" si="10"/>
        <v>4.4186046511627906E-2</v>
      </c>
      <c r="G92" s="17">
        <f t="shared" si="7"/>
        <v>4.3210209253398087E-2</v>
      </c>
      <c r="H92" s="11">
        <f t="shared" si="13"/>
        <v>74827.413476414324</v>
      </c>
      <c r="I92" s="11">
        <f t="shared" si="11"/>
        <v>3233.3081942064027</v>
      </c>
      <c r="J92" s="11">
        <f t="shared" si="8"/>
        <v>73174.869658355427</v>
      </c>
      <c r="K92" s="11">
        <f t="shared" si="9"/>
        <v>730198.61096984637</v>
      </c>
      <c r="L92" s="19">
        <f t="shared" si="12"/>
        <v>9.7584371428260805</v>
      </c>
    </row>
    <row r="93" spans="1:12" x14ac:dyDescent="0.2">
      <c r="A93" s="14">
        <v>84</v>
      </c>
      <c r="B93" s="53">
        <v>23</v>
      </c>
      <c r="C93" s="50">
        <v>484</v>
      </c>
      <c r="D93" s="53">
        <v>427</v>
      </c>
      <c r="E93" s="61">
        <v>0.43940000000000001</v>
      </c>
      <c r="F93" s="17">
        <f t="shared" si="10"/>
        <v>5.0493962678375415E-2</v>
      </c>
      <c r="G93" s="17">
        <f t="shared" si="7"/>
        <v>4.9103980454053835E-2</v>
      </c>
      <c r="H93" s="11">
        <f t="shared" si="13"/>
        <v>71594.105282207922</v>
      </c>
      <c r="I93" s="11">
        <f t="shared" si="11"/>
        <v>3515.5555464030103</v>
      </c>
      <c r="J93" s="11">
        <f t="shared" si="8"/>
        <v>69623.284842894398</v>
      </c>
      <c r="K93" s="11">
        <f t="shared" si="9"/>
        <v>657023.741311491</v>
      </c>
      <c r="L93" s="19">
        <f t="shared" si="12"/>
        <v>9.1770647698110146</v>
      </c>
    </row>
    <row r="94" spans="1:12" x14ac:dyDescent="0.2">
      <c r="A94" s="14">
        <v>85</v>
      </c>
      <c r="B94" s="53">
        <v>19</v>
      </c>
      <c r="C94" s="50">
        <v>371</v>
      </c>
      <c r="D94" s="53">
        <v>450</v>
      </c>
      <c r="E94" s="61">
        <v>0.46429999999999999</v>
      </c>
      <c r="F94" s="17">
        <f t="shared" si="10"/>
        <v>4.6285018270401948E-2</v>
      </c>
      <c r="G94" s="17">
        <f t="shared" si="7"/>
        <v>4.5165153515168241E-2</v>
      </c>
      <c r="H94" s="11">
        <f t="shared" si="13"/>
        <v>68078.549735804918</v>
      </c>
      <c r="I94" s="11">
        <f t="shared" si="11"/>
        <v>3074.7781499076455</v>
      </c>
      <c r="J94" s="11">
        <f t="shared" si="8"/>
        <v>66431.391080899397</v>
      </c>
      <c r="K94" s="11">
        <f t="shared" si="9"/>
        <v>587400.45646859659</v>
      </c>
      <c r="L94" s="19">
        <f t="shared" si="12"/>
        <v>8.6282751137934692</v>
      </c>
    </row>
    <row r="95" spans="1:12" x14ac:dyDescent="0.2">
      <c r="A95" s="14">
        <v>86</v>
      </c>
      <c r="B95" s="53">
        <v>18</v>
      </c>
      <c r="C95" s="50">
        <v>319</v>
      </c>
      <c r="D95" s="53">
        <v>359</v>
      </c>
      <c r="E95" s="61">
        <v>0.48780000000000001</v>
      </c>
      <c r="F95" s="17">
        <f t="shared" si="10"/>
        <v>5.3097345132743362E-2</v>
      </c>
      <c r="G95" s="17">
        <f t="shared" si="7"/>
        <v>5.1691518800205387E-2</v>
      </c>
      <c r="H95" s="11">
        <f t="shared" si="13"/>
        <v>65003.771585897273</v>
      </c>
      <c r="I95" s="11">
        <f t="shared" si="11"/>
        <v>3360.1436810166656</v>
      </c>
      <c r="J95" s="11">
        <f t="shared" si="8"/>
        <v>63282.705992480536</v>
      </c>
      <c r="K95" s="11">
        <f t="shared" si="9"/>
        <v>520969.06538769719</v>
      </c>
      <c r="L95" s="19">
        <f t="shared" si="12"/>
        <v>8.014443664999936</v>
      </c>
    </row>
    <row r="96" spans="1:12" x14ac:dyDescent="0.2">
      <c r="A96" s="14">
        <v>87</v>
      </c>
      <c r="B96" s="53">
        <v>18</v>
      </c>
      <c r="C96" s="50">
        <v>284</v>
      </c>
      <c r="D96" s="53">
        <v>297</v>
      </c>
      <c r="E96" s="61">
        <v>0.51680000000000004</v>
      </c>
      <c r="F96" s="17">
        <f t="shared" si="10"/>
        <v>6.1962134251290879E-2</v>
      </c>
      <c r="G96" s="17">
        <f t="shared" si="7"/>
        <v>6.0160910381634077E-2</v>
      </c>
      <c r="H96" s="11">
        <f t="shared" si="13"/>
        <v>61643.62790488061</v>
      </c>
      <c r="I96" s="11">
        <f t="shared" si="11"/>
        <v>3708.53677398432</v>
      </c>
      <c r="J96" s="11">
        <f t="shared" si="8"/>
        <v>59851.662935691384</v>
      </c>
      <c r="K96" s="11">
        <f t="shared" si="9"/>
        <v>457686.35939521663</v>
      </c>
      <c r="L96" s="19">
        <f t="shared" si="12"/>
        <v>7.4247148480853689</v>
      </c>
    </row>
    <row r="97" spans="1:12" x14ac:dyDescent="0.2">
      <c r="A97" s="14">
        <v>88</v>
      </c>
      <c r="B97" s="53">
        <v>20</v>
      </c>
      <c r="C97" s="50">
        <v>291</v>
      </c>
      <c r="D97" s="53">
        <v>263</v>
      </c>
      <c r="E97" s="61">
        <v>0.50280000000000002</v>
      </c>
      <c r="F97" s="17">
        <f t="shared" si="10"/>
        <v>7.2202166064981949E-2</v>
      </c>
      <c r="G97" s="17">
        <f t="shared" si="7"/>
        <v>6.9700011152001778E-2</v>
      </c>
      <c r="H97" s="11">
        <f t="shared" si="13"/>
        <v>57935.09113089629</v>
      </c>
      <c r="I97" s="11">
        <f t="shared" si="11"/>
        <v>4038.0764979157107</v>
      </c>
      <c r="J97" s="11">
        <f t="shared" si="8"/>
        <v>55927.359496132602</v>
      </c>
      <c r="K97" s="11">
        <f t="shared" si="9"/>
        <v>397834.69645952526</v>
      </c>
      <c r="L97" s="19">
        <f t="shared" si="12"/>
        <v>6.8669037830746316</v>
      </c>
    </row>
    <row r="98" spans="1:12" x14ac:dyDescent="0.2">
      <c r="A98" s="14">
        <v>89</v>
      </c>
      <c r="B98" s="53">
        <v>25</v>
      </c>
      <c r="C98" s="50">
        <v>248</v>
      </c>
      <c r="D98" s="53">
        <v>259</v>
      </c>
      <c r="E98" s="61">
        <v>0.53539999999999999</v>
      </c>
      <c r="F98" s="17">
        <f t="shared" si="10"/>
        <v>9.8619329388560162E-2</v>
      </c>
      <c r="G98" s="17">
        <f t="shared" si="7"/>
        <v>9.4298700563906226E-2</v>
      </c>
      <c r="H98" s="11">
        <f t="shared" si="13"/>
        <v>53897.014632980579</v>
      </c>
      <c r="I98" s="11">
        <f t="shared" si="11"/>
        <v>5082.4184441639081</v>
      </c>
      <c r="J98" s="11">
        <f t="shared" si="8"/>
        <v>51535.723023822029</v>
      </c>
      <c r="K98" s="11">
        <f>K99+J98</f>
        <v>341907.33696339268</v>
      </c>
      <c r="L98" s="19">
        <f t="shared" si="12"/>
        <v>6.3437156824298997</v>
      </c>
    </row>
    <row r="99" spans="1:12" x14ac:dyDescent="0.2">
      <c r="A99" s="14">
        <v>90</v>
      </c>
      <c r="B99" s="53">
        <v>25</v>
      </c>
      <c r="C99" s="50">
        <v>224</v>
      </c>
      <c r="D99" s="53">
        <v>229</v>
      </c>
      <c r="E99" s="61">
        <v>0.52700000000000002</v>
      </c>
      <c r="F99" s="21">
        <f t="shared" si="10"/>
        <v>0.11037527593818984</v>
      </c>
      <c r="G99" s="21">
        <f t="shared" si="7"/>
        <v>0.10489877268435958</v>
      </c>
      <c r="H99" s="22">
        <f t="shared" si="13"/>
        <v>48814.596188816671</v>
      </c>
      <c r="I99" s="22">
        <f t="shared" si="11"/>
        <v>5120.5912292894855</v>
      </c>
      <c r="J99" s="22">
        <f t="shared" si="8"/>
        <v>46392.556537362747</v>
      </c>
      <c r="K99" s="22">
        <f t="shared" ref="K99:K108" si="14">K100+J99</f>
        <v>290371.61393957067</v>
      </c>
      <c r="L99" s="23">
        <f t="shared" si="12"/>
        <v>5.9484587932757345</v>
      </c>
    </row>
    <row r="100" spans="1:12" x14ac:dyDescent="0.2">
      <c r="A100" s="14">
        <v>91</v>
      </c>
      <c r="B100" s="53">
        <v>15</v>
      </c>
      <c r="C100" s="50">
        <v>189</v>
      </c>
      <c r="D100" s="53">
        <v>193</v>
      </c>
      <c r="E100" s="61">
        <v>0.54039999999999999</v>
      </c>
      <c r="F100" s="21">
        <f t="shared" si="10"/>
        <v>7.8534031413612565E-2</v>
      </c>
      <c r="G100" s="21">
        <f t="shared" si="7"/>
        <v>7.5798154567596795E-2</v>
      </c>
      <c r="H100" s="22">
        <f t="shared" si="13"/>
        <v>43694.004959527185</v>
      </c>
      <c r="I100" s="22">
        <f t="shared" si="11"/>
        <v>3311.9249415995823</v>
      </c>
      <c r="J100" s="22">
        <f t="shared" si="8"/>
        <v>42171.844256368022</v>
      </c>
      <c r="K100" s="22">
        <f t="shared" si="14"/>
        <v>243979.05740220792</v>
      </c>
      <c r="L100" s="23">
        <f t="shared" si="12"/>
        <v>5.5838108140510458</v>
      </c>
    </row>
    <row r="101" spans="1:12" x14ac:dyDescent="0.2">
      <c r="A101" s="14">
        <v>92</v>
      </c>
      <c r="B101" s="53">
        <v>20</v>
      </c>
      <c r="C101" s="50">
        <v>166</v>
      </c>
      <c r="D101" s="53">
        <v>169</v>
      </c>
      <c r="E101" s="61">
        <v>0.51580000000000004</v>
      </c>
      <c r="F101" s="21">
        <f t="shared" si="10"/>
        <v>0.11940298507462686</v>
      </c>
      <c r="G101" s="21">
        <f t="shared" si="7"/>
        <v>0.11287700921076395</v>
      </c>
      <c r="H101" s="22">
        <f t="shared" si="13"/>
        <v>40382.080017927605</v>
      </c>
      <c r="I101" s="22">
        <f t="shared" si="11"/>
        <v>4558.2084181334212</v>
      </c>
      <c r="J101" s="22">
        <f t="shared" si="8"/>
        <v>38174.995501867401</v>
      </c>
      <c r="K101" s="22">
        <f t="shared" si="14"/>
        <v>201807.21314583989</v>
      </c>
      <c r="L101" s="23">
        <f t="shared" si="12"/>
        <v>4.9974447343041186</v>
      </c>
    </row>
    <row r="102" spans="1:12" x14ac:dyDescent="0.2">
      <c r="A102" s="14">
        <v>93</v>
      </c>
      <c r="B102" s="53">
        <v>11</v>
      </c>
      <c r="C102" s="50">
        <v>123</v>
      </c>
      <c r="D102" s="53">
        <v>147</v>
      </c>
      <c r="E102" s="61">
        <v>0.4476</v>
      </c>
      <c r="F102" s="21">
        <f t="shared" si="10"/>
        <v>8.1481481481481488E-2</v>
      </c>
      <c r="G102" s="21">
        <f t="shared" si="7"/>
        <v>7.7971935773807677E-2</v>
      </c>
      <c r="H102" s="22">
        <f t="shared" si="13"/>
        <v>35823.871599794184</v>
      </c>
      <c r="I102" s="22">
        <f t="shared" si="11"/>
        <v>2793.256615548285</v>
      </c>
      <c r="J102" s="22">
        <f t="shared" si="8"/>
        <v>34280.876645365308</v>
      </c>
      <c r="K102" s="22">
        <f t="shared" si="14"/>
        <v>163632.21764397249</v>
      </c>
      <c r="L102" s="23">
        <f t="shared" si="12"/>
        <v>4.5676865826225379</v>
      </c>
    </row>
    <row r="103" spans="1:12" x14ac:dyDescent="0.2">
      <c r="A103" s="14">
        <v>94</v>
      </c>
      <c r="B103" s="53">
        <v>16</v>
      </c>
      <c r="C103" s="50">
        <v>103</v>
      </c>
      <c r="D103" s="53">
        <v>109</v>
      </c>
      <c r="E103" s="61">
        <v>0.4899</v>
      </c>
      <c r="F103" s="21">
        <f t="shared" si="10"/>
        <v>0.15094339622641509</v>
      </c>
      <c r="G103" s="21">
        <f t="shared" si="7"/>
        <v>0.14015220529495032</v>
      </c>
      <c r="H103" s="22">
        <f t="shared" si="13"/>
        <v>33030.614984245898</v>
      </c>
      <c r="I103" s="22">
        <f t="shared" si="11"/>
        <v>4629.3135322904936</v>
      </c>
      <c r="J103" s="22">
        <f t="shared" si="8"/>
        <v>30669.202151424517</v>
      </c>
      <c r="K103" s="22">
        <f t="shared" si="14"/>
        <v>129351.34099860716</v>
      </c>
      <c r="L103" s="23">
        <f t="shared" si="12"/>
        <v>3.9161045309117579</v>
      </c>
    </row>
    <row r="104" spans="1:12" x14ac:dyDescent="0.2">
      <c r="A104" s="14">
        <v>95</v>
      </c>
      <c r="B104" s="53">
        <v>12</v>
      </c>
      <c r="C104" s="50">
        <v>84</v>
      </c>
      <c r="D104" s="53">
        <v>84</v>
      </c>
      <c r="E104" s="61">
        <v>0.54920000000000002</v>
      </c>
      <c r="F104" s="21">
        <f t="shared" si="10"/>
        <v>0.14285714285714285</v>
      </c>
      <c r="G104" s="21">
        <f t="shared" si="7"/>
        <v>0.13421377570193804</v>
      </c>
      <c r="H104" s="22">
        <f t="shared" si="13"/>
        <v>28401.301451955405</v>
      </c>
      <c r="I104" s="22">
        <f t="shared" si="11"/>
        <v>3811.8459027158701</v>
      </c>
      <c r="J104" s="22">
        <f t="shared" si="8"/>
        <v>26682.92131901109</v>
      </c>
      <c r="K104" s="22">
        <f t="shared" si="14"/>
        <v>98682.13884718265</v>
      </c>
      <c r="L104" s="23">
        <f t="shared" si="12"/>
        <v>3.4745639742642309</v>
      </c>
    </row>
    <row r="105" spans="1:12" x14ac:dyDescent="0.2">
      <c r="A105" s="14">
        <v>96</v>
      </c>
      <c r="B105" s="53">
        <v>15</v>
      </c>
      <c r="C105" s="50">
        <v>78</v>
      </c>
      <c r="D105" s="53">
        <v>75</v>
      </c>
      <c r="E105" s="61">
        <v>0.45479999999999998</v>
      </c>
      <c r="F105" s="21">
        <f t="shared" si="10"/>
        <v>0.19607843137254902</v>
      </c>
      <c r="G105" s="21">
        <f t="shared" si="7"/>
        <v>0.17714164245730885</v>
      </c>
      <c r="H105" s="22">
        <f t="shared" si="13"/>
        <v>24589.455549239534</v>
      </c>
      <c r="I105" s="22">
        <f t="shared" si="11"/>
        <v>4355.8165431232783</v>
      </c>
      <c r="J105" s="22">
        <f t="shared" si="8"/>
        <v>22214.664369928723</v>
      </c>
      <c r="K105" s="22">
        <f t="shared" si="14"/>
        <v>71999.217528171561</v>
      </c>
      <c r="L105" s="23">
        <f t="shared" si="12"/>
        <v>2.928052529833189</v>
      </c>
    </row>
    <row r="106" spans="1:12" x14ac:dyDescent="0.2">
      <c r="A106" s="14">
        <v>97</v>
      </c>
      <c r="B106" s="53">
        <v>11</v>
      </c>
      <c r="C106" s="50">
        <v>39</v>
      </c>
      <c r="D106" s="53">
        <v>57</v>
      </c>
      <c r="E106" s="61">
        <v>0.35360000000000003</v>
      </c>
      <c r="F106" s="21">
        <f t="shared" si="10"/>
        <v>0.22916666666666666</v>
      </c>
      <c r="G106" s="21">
        <f t="shared" si="7"/>
        <v>0.19959934966902801</v>
      </c>
      <c r="H106" s="22">
        <f t="shared" si="13"/>
        <v>20233.639006116256</v>
      </c>
      <c r="I106" s="22">
        <f t="shared" si="11"/>
        <v>4038.6211870586831</v>
      </c>
      <c r="J106" s="22">
        <f t="shared" si="8"/>
        <v>17623.074270801524</v>
      </c>
      <c r="K106" s="22">
        <f t="shared" si="14"/>
        <v>49784.553158242838</v>
      </c>
      <c r="L106" s="23">
        <f t="shared" si="12"/>
        <v>2.4604844014066813</v>
      </c>
    </row>
    <row r="107" spans="1:12" x14ac:dyDescent="0.2">
      <c r="A107" s="14">
        <v>98</v>
      </c>
      <c r="B107" s="53">
        <v>3</v>
      </c>
      <c r="C107" s="50">
        <v>41</v>
      </c>
      <c r="D107" s="53">
        <v>34</v>
      </c>
      <c r="E107" s="61">
        <v>0.55130000000000001</v>
      </c>
      <c r="F107" s="21">
        <f t="shared" si="10"/>
        <v>0.08</v>
      </c>
      <c r="G107" s="21">
        <f t="shared" si="7"/>
        <v>7.7227829820754212E-2</v>
      </c>
      <c r="H107" s="22">
        <f t="shared" si="13"/>
        <v>16195.017819057573</v>
      </c>
      <c r="I107" s="22">
        <f t="shared" si="11"/>
        <v>1250.7060800742604</v>
      </c>
      <c r="J107" s="22">
        <f t="shared" si="8"/>
        <v>15633.826000928253</v>
      </c>
      <c r="K107" s="22">
        <f t="shared" si="14"/>
        <v>32161.478887441313</v>
      </c>
      <c r="L107" s="23">
        <f t="shared" si="12"/>
        <v>1.9858872183268068</v>
      </c>
    </row>
    <row r="108" spans="1:12" x14ac:dyDescent="0.2">
      <c r="A108" s="14">
        <v>99</v>
      </c>
      <c r="B108" s="53">
        <v>7</v>
      </c>
      <c r="C108" s="50">
        <v>23</v>
      </c>
      <c r="D108" s="53">
        <v>33</v>
      </c>
      <c r="E108" s="61">
        <v>0.61890000000000001</v>
      </c>
      <c r="F108" s="21">
        <f t="shared" si="10"/>
        <v>0.25</v>
      </c>
      <c r="G108" s="21">
        <f t="shared" si="7"/>
        <v>0.22825317842550957</v>
      </c>
      <c r="H108" s="22">
        <f t="shared" si="13"/>
        <v>14944.311738983313</v>
      </c>
      <c r="I108" s="22">
        <f t="shared" si="11"/>
        <v>3411.0866538045952</v>
      </c>
      <c r="J108" s="22">
        <f t="shared" si="8"/>
        <v>13644.346615218381</v>
      </c>
      <c r="K108" s="22">
        <f t="shared" si="14"/>
        <v>16527.65288651306</v>
      </c>
      <c r="L108" s="23">
        <f t="shared" si="12"/>
        <v>1.1059494190956609</v>
      </c>
    </row>
    <row r="109" spans="1:12" x14ac:dyDescent="0.2">
      <c r="A109" s="14" t="s">
        <v>24</v>
      </c>
      <c r="B109" s="22">
        <v>11</v>
      </c>
      <c r="C109" s="50">
        <v>40</v>
      </c>
      <c r="D109" s="50">
        <v>48</v>
      </c>
      <c r="E109" s="20"/>
      <c r="F109" s="21">
        <f>B109/((C109+D109)/2)</f>
        <v>0.25</v>
      </c>
      <c r="G109" s="21">
        <v>1</v>
      </c>
      <c r="H109" s="22">
        <f>H108-I108</f>
        <v>11533.225085178718</v>
      </c>
      <c r="I109" s="22">
        <f>H109*G109</f>
        <v>11533.225085178718</v>
      </c>
      <c r="J109" s="22">
        <f>H109*F109</f>
        <v>2883.3062712946794</v>
      </c>
      <c r="K109" s="22">
        <f>J109</f>
        <v>2883.3062712946794</v>
      </c>
      <c r="L109" s="23">
        <f>K109/H109</f>
        <v>0.25</v>
      </c>
    </row>
    <row r="110" spans="1:12" x14ac:dyDescent="0.2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">
      <c r="A112" s="26"/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0" t="s">
        <v>29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">
      <c r="A114" s="32" t="s">
        <v>12</v>
      </c>
      <c r="B114" s="51"/>
      <c r="C114" s="51"/>
      <c r="D114" s="51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13</v>
      </c>
      <c r="B115" s="51"/>
      <c r="C115" s="51"/>
      <c r="D115" s="51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14</v>
      </c>
      <c r="B116" s="51"/>
      <c r="C116" s="51"/>
      <c r="D116" s="51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15</v>
      </c>
      <c r="B117" s="51"/>
      <c r="C117" s="51"/>
      <c r="D117" s="51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16</v>
      </c>
      <c r="B118" s="51"/>
      <c r="C118" s="51"/>
      <c r="D118" s="51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17</v>
      </c>
      <c r="B119" s="51"/>
      <c r="C119" s="51"/>
      <c r="D119" s="51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18</v>
      </c>
      <c r="B120" s="51"/>
      <c r="C120" s="51"/>
      <c r="D120" s="51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19</v>
      </c>
      <c r="B121" s="51"/>
      <c r="C121" s="51"/>
      <c r="D121" s="51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20</v>
      </c>
      <c r="B122" s="51"/>
      <c r="C122" s="51"/>
      <c r="D122" s="51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21</v>
      </c>
      <c r="B123" s="51"/>
      <c r="C123" s="51"/>
      <c r="D123" s="51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30" t="s">
        <v>22</v>
      </c>
      <c r="B124" s="51"/>
      <c r="C124" s="51"/>
      <c r="D124" s="51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27"/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A126" s="4" t="s">
        <v>289</v>
      </c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x14ac:dyDescent="0.2">
      <c r="L128" s="12"/>
    </row>
    <row r="129" spans="12:12" x14ac:dyDescent="0.2">
      <c r="L129" s="12"/>
    </row>
    <row r="130" spans="12:12" x14ac:dyDescent="0.2">
      <c r="L130" s="12"/>
    </row>
    <row r="131" spans="12:12" x14ac:dyDescent="0.2">
      <c r="L131" s="12"/>
    </row>
    <row r="132" spans="12:12" x14ac:dyDescent="0.2">
      <c r="L132" s="12"/>
    </row>
    <row r="133" spans="12:12" x14ac:dyDescent="0.2">
      <c r="L133" s="12"/>
    </row>
    <row r="134" spans="12:12" x14ac:dyDescent="0.2">
      <c r="L134" s="12"/>
    </row>
    <row r="135" spans="12:12" x14ac:dyDescent="0.2">
      <c r="L135" s="12"/>
    </row>
    <row r="136" spans="12:12" x14ac:dyDescent="0.2">
      <c r="L136" s="12"/>
    </row>
    <row r="137" spans="12:12" x14ac:dyDescent="0.2">
      <c r="L137" s="12"/>
    </row>
    <row r="138" spans="12:12" x14ac:dyDescent="0.2">
      <c r="L138" s="12"/>
    </row>
    <row r="139" spans="12:12" x14ac:dyDescent="0.2">
      <c r="L139" s="12"/>
    </row>
    <row r="140" spans="12:12" x14ac:dyDescent="0.2">
      <c r="L140" s="12"/>
    </row>
    <row r="141" spans="12:12" x14ac:dyDescent="0.2">
      <c r="L141" s="12"/>
    </row>
    <row r="142" spans="12:12" x14ac:dyDescent="0.2">
      <c r="L142" s="12"/>
    </row>
    <row r="143" spans="12:12" x14ac:dyDescent="0.2">
      <c r="L143" s="12"/>
    </row>
    <row r="144" spans="12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ColWidth="12.140625" defaultRowHeight="12.75" x14ac:dyDescent="0.2"/>
  <cols>
    <col min="1" max="1" width="8.7109375" style="7" customWidth="1"/>
    <col min="2" max="4" width="12.7109375" style="7" customWidth="1"/>
    <col min="5" max="7" width="12.42578125" style="8" customWidth="1"/>
    <col min="8" max="11" width="12.42578125" style="7" customWidth="1"/>
    <col min="12" max="12" width="12.42578125" style="8" customWidth="1"/>
    <col min="13" max="16384" width="12.1406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288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8" customFormat="1" ht="102.75" customHeight="1" x14ac:dyDescent="0.2">
      <c r="A6" s="72" t="s">
        <v>0</v>
      </c>
      <c r="B6" s="74" t="s">
        <v>31</v>
      </c>
      <c r="C6" s="76" t="s">
        <v>32</v>
      </c>
      <c r="D6" s="76"/>
      <c r="E6" s="58" t="s">
        <v>33</v>
      </c>
      <c r="F6" s="58" t="s">
        <v>34</v>
      </c>
      <c r="G6" s="58" t="s">
        <v>35</v>
      </c>
      <c r="H6" s="57" t="s">
        <v>36</v>
      </c>
      <c r="I6" s="57" t="s">
        <v>37</v>
      </c>
      <c r="J6" s="57" t="s">
        <v>38</v>
      </c>
      <c r="K6" s="57" t="s">
        <v>39</v>
      </c>
      <c r="L6" s="58" t="s">
        <v>40</v>
      </c>
    </row>
    <row r="7" spans="1:13" s="38" customFormat="1" ht="14.25" x14ac:dyDescent="0.2">
      <c r="A7" s="73"/>
      <c r="B7" s="75"/>
      <c r="C7" s="59">
        <v>43831</v>
      </c>
      <c r="D7" s="59">
        <v>44197</v>
      </c>
      <c r="E7" s="60" t="s">
        <v>3</v>
      </c>
      <c r="F7" s="60" t="s">
        <v>4</v>
      </c>
      <c r="G7" s="60" t="s">
        <v>5</v>
      </c>
      <c r="H7" s="56" t="s">
        <v>6</v>
      </c>
      <c r="I7" s="56" t="s">
        <v>7</v>
      </c>
      <c r="J7" s="56" t="s">
        <v>8</v>
      </c>
      <c r="K7" s="56" t="s">
        <v>9</v>
      </c>
      <c r="L7" s="60" t="s">
        <v>10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53">
        <v>2</v>
      </c>
      <c r="C9" s="50">
        <v>831</v>
      </c>
      <c r="D9" s="53">
        <v>783</v>
      </c>
      <c r="E9" s="61">
        <v>9.1499999999999998E-2</v>
      </c>
      <c r="F9" s="17">
        <f>B9/((C9+D9)/2)</f>
        <v>2.4783147459727386E-3</v>
      </c>
      <c r="G9" s="17">
        <f t="shared" ref="G9:G72" si="0">F9/((1+(1-E9)*F9))</f>
        <v>2.4727472345413113E-3</v>
      </c>
      <c r="H9" s="11">
        <v>100000</v>
      </c>
      <c r="I9" s="11">
        <f>H9*G9</f>
        <v>247.27472345413113</v>
      </c>
      <c r="J9" s="11">
        <f t="shared" ref="J9:J72" si="1">H10+I9*E9</f>
        <v>99775.350913741917</v>
      </c>
      <c r="K9" s="11">
        <f t="shared" ref="K9:K72" si="2">K10+J9</f>
        <v>8497232.0564213339</v>
      </c>
      <c r="L9" s="18">
        <f>K9/H9</f>
        <v>84.972320564213334</v>
      </c>
    </row>
    <row r="10" spans="1:13" ht="15" x14ac:dyDescent="0.25">
      <c r="A10" s="14">
        <v>1</v>
      </c>
      <c r="B10">
        <v>0</v>
      </c>
      <c r="C10" s="50">
        <v>914</v>
      </c>
      <c r="D10" s="53">
        <v>813</v>
      </c>
      <c r="E10" s="61">
        <v>0</v>
      </c>
      <c r="F10" s="17">
        <f t="shared" ref="F10:F73" si="3">B10/((C10+D10)/2)</f>
        <v>0</v>
      </c>
      <c r="G10" s="17">
        <f t="shared" si="0"/>
        <v>0</v>
      </c>
      <c r="H10" s="11">
        <f>H9-I9</f>
        <v>99752.725276545869</v>
      </c>
      <c r="I10" s="11">
        <f t="shared" ref="I10:I73" si="4">H10*G10</f>
        <v>0</v>
      </c>
      <c r="J10" s="11">
        <f t="shared" si="1"/>
        <v>99752.725276545869</v>
      </c>
      <c r="K10" s="11">
        <f t="shared" si="2"/>
        <v>8397456.7055075914</v>
      </c>
      <c r="L10" s="19">
        <f t="shared" ref="L10:L73" si="5">K10/H10</f>
        <v>84.182729667056265</v>
      </c>
    </row>
    <row r="11" spans="1:13" ht="15" x14ac:dyDescent="0.25">
      <c r="A11" s="14">
        <v>2</v>
      </c>
      <c r="B11">
        <v>0</v>
      </c>
      <c r="C11" s="50">
        <v>874</v>
      </c>
      <c r="D11" s="53">
        <v>888</v>
      </c>
      <c r="E11" s="61">
        <v>0</v>
      </c>
      <c r="F11" s="17">
        <f t="shared" si="3"/>
        <v>0</v>
      </c>
      <c r="G11" s="17">
        <f t="shared" si="0"/>
        <v>0</v>
      </c>
      <c r="H11" s="11">
        <f t="shared" ref="H11:H74" si="6">H10-I10</f>
        <v>99752.725276545869</v>
      </c>
      <c r="I11" s="11">
        <f t="shared" si="4"/>
        <v>0</v>
      </c>
      <c r="J11" s="11">
        <f t="shared" si="1"/>
        <v>99752.725276545869</v>
      </c>
      <c r="K11" s="11">
        <f t="shared" si="2"/>
        <v>8297703.9802310448</v>
      </c>
      <c r="L11" s="19">
        <f t="shared" si="5"/>
        <v>83.182729667056265</v>
      </c>
    </row>
    <row r="12" spans="1:13" ht="15" x14ac:dyDescent="0.25">
      <c r="A12" s="14">
        <v>3</v>
      </c>
      <c r="B12">
        <v>0</v>
      </c>
      <c r="C12" s="50">
        <v>1032</v>
      </c>
      <c r="D12" s="53">
        <v>866</v>
      </c>
      <c r="E12" s="61">
        <v>0</v>
      </c>
      <c r="F12" s="17">
        <f t="shared" si="3"/>
        <v>0</v>
      </c>
      <c r="G12" s="17">
        <f t="shared" si="0"/>
        <v>0</v>
      </c>
      <c r="H12" s="11">
        <f t="shared" si="6"/>
        <v>99752.725276545869</v>
      </c>
      <c r="I12" s="11">
        <f t="shared" si="4"/>
        <v>0</v>
      </c>
      <c r="J12" s="11">
        <f t="shared" si="1"/>
        <v>99752.725276545869</v>
      </c>
      <c r="K12" s="11">
        <f t="shared" si="2"/>
        <v>8197951.2549544992</v>
      </c>
      <c r="L12" s="19">
        <f t="shared" si="5"/>
        <v>82.182729667056265</v>
      </c>
    </row>
    <row r="13" spans="1:13" ht="15" x14ac:dyDescent="0.25">
      <c r="A13" s="14">
        <v>4</v>
      </c>
      <c r="B13">
        <v>0</v>
      </c>
      <c r="C13" s="50">
        <v>1059</v>
      </c>
      <c r="D13" s="53">
        <v>1032</v>
      </c>
      <c r="E13" s="61">
        <v>0</v>
      </c>
      <c r="F13" s="17">
        <f t="shared" si="3"/>
        <v>0</v>
      </c>
      <c r="G13" s="17">
        <f t="shared" si="0"/>
        <v>0</v>
      </c>
      <c r="H13" s="11">
        <f t="shared" si="6"/>
        <v>99752.725276545869</v>
      </c>
      <c r="I13" s="11">
        <f t="shared" si="4"/>
        <v>0</v>
      </c>
      <c r="J13" s="11">
        <f t="shared" si="1"/>
        <v>99752.725276545869</v>
      </c>
      <c r="K13" s="11">
        <f t="shared" si="2"/>
        <v>8098198.5296779536</v>
      </c>
      <c r="L13" s="19">
        <f t="shared" si="5"/>
        <v>81.182729667056265</v>
      </c>
    </row>
    <row r="14" spans="1:13" ht="15" x14ac:dyDescent="0.25">
      <c r="A14" s="14">
        <v>5</v>
      </c>
      <c r="B14" s="55">
        <v>1</v>
      </c>
      <c r="C14" s="50">
        <v>991</v>
      </c>
      <c r="D14" s="53">
        <v>1053</v>
      </c>
      <c r="E14" s="61">
        <v>0.77049999999999996</v>
      </c>
      <c r="F14" s="17">
        <f t="shared" si="3"/>
        <v>9.7847358121330719E-4</v>
      </c>
      <c r="G14" s="17">
        <f t="shared" si="0"/>
        <v>9.7825390482274288E-4</v>
      </c>
      <c r="H14" s="11">
        <f t="shared" si="6"/>
        <v>99752.725276545869</v>
      </c>
      <c r="I14" s="11">
        <f t="shared" si="4"/>
        <v>97.583493018491325</v>
      </c>
      <c r="J14" s="11">
        <f t="shared" si="1"/>
        <v>99730.329864898129</v>
      </c>
      <c r="K14" s="11">
        <f t="shared" si="2"/>
        <v>7998445.8044014079</v>
      </c>
      <c r="L14" s="19">
        <f t="shared" si="5"/>
        <v>80.182729667056265</v>
      </c>
    </row>
    <row r="15" spans="1:13" ht="15" x14ac:dyDescent="0.25">
      <c r="A15" s="14">
        <v>6</v>
      </c>
      <c r="B15" s="55">
        <v>0</v>
      </c>
      <c r="C15" s="50">
        <v>943</v>
      </c>
      <c r="D15" s="53">
        <v>991</v>
      </c>
      <c r="E15" s="61">
        <v>0</v>
      </c>
      <c r="F15" s="17">
        <f t="shared" si="3"/>
        <v>0</v>
      </c>
      <c r="G15" s="17">
        <f t="shared" si="0"/>
        <v>0</v>
      </c>
      <c r="H15" s="11">
        <f t="shared" si="6"/>
        <v>99655.141783527375</v>
      </c>
      <c r="I15" s="11">
        <f t="shared" si="4"/>
        <v>0</v>
      </c>
      <c r="J15" s="11">
        <f t="shared" si="1"/>
        <v>99655.141783527375</v>
      </c>
      <c r="K15" s="11">
        <f t="shared" si="2"/>
        <v>7898715.4745365102</v>
      </c>
      <c r="L15" s="19">
        <f t="shared" si="5"/>
        <v>79.260491061206224</v>
      </c>
    </row>
    <row r="16" spans="1:13" ht="15" x14ac:dyDescent="0.25">
      <c r="A16" s="14">
        <v>7</v>
      </c>
      <c r="B16" s="55">
        <v>0</v>
      </c>
      <c r="C16" s="50">
        <v>986</v>
      </c>
      <c r="D16" s="53">
        <v>942</v>
      </c>
      <c r="E16" s="61">
        <v>0</v>
      </c>
      <c r="F16" s="17">
        <f t="shared" si="3"/>
        <v>0</v>
      </c>
      <c r="G16" s="17">
        <f t="shared" si="0"/>
        <v>0</v>
      </c>
      <c r="H16" s="11">
        <f t="shared" si="6"/>
        <v>99655.141783527375</v>
      </c>
      <c r="I16" s="11">
        <f t="shared" si="4"/>
        <v>0</v>
      </c>
      <c r="J16" s="11">
        <f t="shared" si="1"/>
        <v>99655.141783527375</v>
      </c>
      <c r="K16" s="11">
        <f t="shared" si="2"/>
        <v>7799060.3327529831</v>
      </c>
      <c r="L16" s="19">
        <f t="shared" si="5"/>
        <v>78.260491061206224</v>
      </c>
    </row>
    <row r="17" spans="1:12" ht="15" x14ac:dyDescent="0.25">
      <c r="A17" s="14">
        <v>8</v>
      </c>
      <c r="B17" s="55">
        <v>0</v>
      </c>
      <c r="C17" s="50">
        <v>1053</v>
      </c>
      <c r="D17" s="53">
        <v>981</v>
      </c>
      <c r="E17" s="61">
        <v>0</v>
      </c>
      <c r="F17" s="17">
        <f t="shared" si="3"/>
        <v>0</v>
      </c>
      <c r="G17" s="17">
        <f t="shared" si="0"/>
        <v>0</v>
      </c>
      <c r="H17" s="11">
        <f t="shared" si="6"/>
        <v>99655.141783527375</v>
      </c>
      <c r="I17" s="11">
        <f t="shared" si="4"/>
        <v>0</v>
      </c>
      <c r="J17" s="11">
        <f t="shared" si="1"/>
        <v>99655.141783527375</v>
      </c>
      <c r="K17" s="11">
        <f t="shared" si="2"/>
        <v>7699405.190969456</v>
      </c>
      <c r="L17" s="19">
        <f t="shared" si="5"/>
        <v>77.260491061206224</v>
      </c>
    </row>
    <row r="18" spans="1:12" ht="15" x14ac:dyDescent="0.25">
      <c r="A18" s="14">
        <v>9</v>
      </c>
      <c r="B18" s="55">
        <v>0</v>
      </c>
      <c r="C18" s="50">
        <v>1040</v>
      </c>
      <c r="D18" s="53">
        <v>1057</v>
      </c>
      <c r="E18" s="61">
        <v>0</v>
      </c>
      <c r="F18" s="17">
        <f t="shared" si="3"/>
        <v>0</v>
      </c>
      <c r="G18" s="17">
        <f t="shared" si="0"/>
        <v>0</v>
      </c>
      <c r="H18" s="11">
        <f t="shared" si="6"/>
        <v>99655.141783527375</v>
      </c>
      <c r="I18" s="11">
        <f t="shared" si="4"/>
        <v>0</v>
      </c>
      <c r="J18" s="11">
        <f t="shared" si="1"/>
        <v>99655.141783527375</v>
      </c>
      <c r="K18" s="11">
        <f t="shared" si="2"/>
        <v>7599750.0491859289</v>
      </c>
      <c r="L18" s="19">
        <f t="shared" si="5"/>
        <v>76.260491061206224</v>
      </c>
    </row>
    <row r="19" spans="1:12" ht="15" x14ac:dyDescent="0.25">
      <c r="A19" s="14">
        <v>10</v>
      </c>
      <c r="B19" s="55">
        <v>0</v>
      </c>
      <c r="C19" s="50">
        <v>1030</v>
      </c>
      <c r="D19" s="53">
        <v>1034</v>
      </c>
      <c r="E19" s="61">
        <v>0</v>
      </c>
      <c r="F19" s="17">
        <f t="shared" si="3"/>
        <v>0</v>
      </c>
      <c r="G19" s="17">
        <f t="shared" si="0"/>
        <v>0</v>
      </c>
      <c r="H19" s="11">
        <f t="shared" si="6"/>
        <v>99655.141783527375</v>
      </c>
      <c r="I19" s="11">
        <f t="shared" si="4"/>
        <v>0</v>
      </c>
      <c r="J19" s="11">
        <f t="shared" si="1"/>
        <v>99655.141783527375</v>
      </c>
      <c r="K19" s="11">
        <f t="shared" si="2"/>
        <v>7500094.9074024018</v>
      </c>
      <c r="L19" s="19">
        <f t="shared" si="5"/>
        <v>75.260491061206238</v>
      </c>
    </row>
    <row r="20" spans="1:12" ht="15" x14ac:dyDescent="0.25">
      <c r="A20" s="14">
        <v>11</v>
      </c>
      <c r="B20" s="55">
        <v>0</v>
      </c>
      <c r="C20" s="50">
        <v>1047</v>
      </c>
      <c r="D20" s="53">
        <v>1036</v>
      </c>
      <c r="E20" s="61">
        <v>0</v>
      </c>
      <c r="F20" s="17">
        <f t="shared" si="3"/>
        <v>0</v>
      </c>
      <c r="G20" s="17">
        <f t="shared" si="0"/>
        <v>0</v>
      </c>
      <c r="H20" s="11">
        <f t="shared" si="6"/>
        <v>99655.141783527375</v>
      </c>
      <c r="I20" s="11">
        <f t="shared" si="4"/>
        <v>0</v>
      </c>
      <c r="J20" s="11">
        <f t="shared" si="1"/>
        <v>99655.141783527375</v>
      </c>
      <c r="K20" s="11">
        <f t="shared" si="2"/>
        <v>7400439.7656188747</v>
      </c>
      <c r="L20" s="19">
        <f t="shared" si="5"/>
        <v>74.260491061206238</v>
      </c>
    </row>
    <row r="21" spans="1:12" ht="15" x14ac:dyDescent="0.25">
      <c r="A21" s="14">
        <v>12</v>
      </c>
      <c r="B21" s="55">
        <v>0</v>
      </c>
      <c r="C21" s="50">
        <v>975</v>
      </c>
      <c r="D21" s="53">
        <v>1036</v>
      </c>
      <c r="E21" s="61">
        <v>0</v>
      </c>
      <c r="F21" s="17">
        <f t="shared" si="3"/>
        <v>0</v>
      </c>
      <c r="G21" s="17">
        <f t="shared" si="0"/>
        <v>0</v>
      </c>
      <c r="H21" s="11">
        <f t="shared" si="6"/>
        <v>99655.141783527375</v>
      </c>
      <c r="I21" s="11">
        <f t="shared" si="4"/>
        <v>0</v>
      </c>
      <c r="J21" s="11">
        <f t="shared" si="1"/>
        <v>99655.141783527375</v>
      </c>
      <c r="K21" s="11">
        <f t="shared" si="2"/>
        <v>7300784.6238353476</v>
      </c>
      <c r="L21" s="19">
        <f t="shared" si="5"/>
        <v>73.260491061206238</v>
      </c>
    </row>
    <row r="22" spans="1:12" ht="15" x14ac:dyDescent="0.25">
      <c r="A22" s="14">
        <v>13</v>
      </c>
      <c r="B22" s="55">
        <v>0</v>
      </c>
      <c r="C22" s="50">
        <v>964</v>
      </c>
      <c r="D22" s="53">
        <v>989</v>
      </c>
      <c r="E22" s="61">
        <v>0</v>
      </c>
      <c r="F22" s="17">
        <f t="shared" si="3"/>
        <v>0</v>
      </c>
      <c r="G22" s="17">
        <f t="shared" si="0"/>
        <v>0</v>
      </c>
      <c r="H22" s="11">
        <f t="shared" si="6"/>
        <v>99655.141783527375</v>
      </c>
      <c r="I22" s="11">
        <f t="shared" si="4"/>
        <v>0</v>
      </c>
      <c r="J22" s="11">
        <f t="shared" si="1"/>
        <v>99655.141783527375</v>
      </c>
      <c r="K22" s="11">
        <f t="shared" si="2"/>
        <v>7201129.4820518205</v>
      </c>
      <c r="L22" s="19">
        <f t="shared" si="5"/>
        <v>72.260491061206238</v>
      </c>
    </row>
    <row r="23" spans="1:12" ht="15" x14ac:dyDescent="0.25">
      <c r="A23" s="14">
        <v>14</v>
      </c>
      <c r="B23" s="55">
        <v>0</v>
      </c>
      <c r="C23" s="50">
        <v>958</v>
      </c>
      <c r="D23" s="53">
        <v>956</v>
      </c>
      <c r="E23" s="61">
        <v>0</v>
      </c>
      <c r="F23" s="17">
        <f t="shared" si="3"/>
        <v>0</v>
      </c>
      <c r="G23" s="17">
        <f t="shared" si="0"/>
        <v>0</v>
      </c>
      <c r="H23" s="11">
        <f t="shared" si="6"/>
        <v>99655.141783527375</v>
      </c>
      <c r="I23" s="11">
        <f t="shared" si="4"/>
        <v>0</v>
      </c>
      <c r="J23" s="11">
        <f t="shared" si="1"/>
        <v>99655.141783527375</v>
      </c>
      <c r="K23" s="11">
        <f t="shared" si="2"/>
        <v>7101474.3402682934</v>
      </c>
      <c r="L23" s="19">
        <f t="shared" si="5"/>
        <v>71.260491061206238</v>
      </c>
    </row>
    <row r="24" spans="1:12" ht="15" x14ac:dyDescent="0.25">
      <c r="A24" s="14">
        <v>15</v>
      </c>
      <c r="B24" s="55">
        <v>0</v>
      </c>
      <c r="C24" s="50">
        <v>911</v>
      </c>
      <c r="D24" s="53">
        <v>961</v>
      </c>
      <c r="E24" s="61">
        <v>0</v>
      </c>
      <c r="F24" s="17">
        <f t="shared" si="3"/>
        <v>0</v>
      </c>
      <c r="G24" s="17">
        <f t="shared" si="0"/>
        <v>0</v>
      </c>
      <c r="H24" s="11">
        <f t="shared" si="6"/>
        <v>99655.141783527375</v>
      </c>
      <c r="I24" s="11">
        <f t="shared" si="4"/>
        <v>0</v>
      </c>
      <c r="J24" s="11">
        <f t="shared" si="1"/>
        <v>99655.141783527375</v>
      </c>
      <c r="K24" s="11">
        <f t="shared" si="2"/>
        <v>7001819.1984847663</v>
      </c>
      <c r="L24" s="19">
        <f t="shared" si="5"/>
        <v>70.260491061206253</v>
      </c>
    </row>
    <row r="25" spans="1:12" ht="15" x14ac:dyDescent="0.25">
      <c r="A25" s="14">
        <v>16</v>
      </c>
      <c r="B25" s="55">
        <v>0</v>
      </c>
      <c r="C25" s="50">
        <v>899</v>
      </c>
      <c r="D25" s="53">
        <v>913</v>
      </c>
      <c r="E25" s="61">
        <v>0</v>
      </c>
      <c r="F25" s="17">
        <f t="shared" si="3"/>
        <v>0</v>
      </c>
      <c r="G25" s="17">
        <f t="shared" si="0"/>
        <v>0</v>
      </c>
      <c r="H25" s="11">
        <f t="shared" si="6"/>
        <v>99655.141783527375</v>
      </c>
      <c r="I25" s="11">
        <f t="shared" si="4"/>
        <v>0</v>
      </c>
      <c r="J25" s="11">
        <f t="shared" si="1"/>
        <v>99655.141783527375</v>
      </c>
      <c r="K25" s="11">
        <f t="shared" si="2"/>
        <v>6902164.0567012392</v>
      </c>
      <c r="L25" s="19">
        <f t="shared" si="5"/>
        <v>69.260491061206253</v>
      </c>
    </row>
    <row r="26" spans="1:12" ht="15" x14ac:dyDescent="0.25">
      <c r="A26" s="14">
        <v>17</v>
      </c>
      <c r="B26" s="55">
        <v>0</v>
      </c>
      <c r="C26" s="50">
        <v>871</v>
      </c>
      <c r="D26" s="53">
        <v>889</v>
      </c>
      <c r="E26" s="61">
        <v>0</v>
      </c>
      <c r="F26" s="17">
        <f t="shared" si="3"/>
        <v>0</v>
      </c>
      <c r="G26" s="17">
        <f t="shared" si="0"/>
        <v>0</v>
      </c>
      <c r="H26" s="11">
        <f t="shared" si="6"/>
        <v>99655.141783527375</v>
      </c>
      <c r="I26" s="11">
        <f t="shared" si="4"/>
        <v>0</v>
      </c>
      <c r="J26" s="11">
        <f t="shared" si="1"/>
        <v>99655.141783527375</v>
      </c>
      <c r="K26" s="11">
        <f t="shared" si="2"/>
        <v>6802508.9149177121</v>
      </c>
      <c r="L26" s="19">
        <f t="shared" si="5"/>
        <v>68.260491061206253</v>
      </c>
    </row>
    <row r="27" spans="1:12" ht="15" x14ac:dyDescent="0.25">
      <c r="A27" s="14">
        <v>18</v>
      </c>
      <c r="B27" s="55">
        <v>0</v>
      </c>
      <c r="C27" s="50">
        <v>888</v>
      </c>
      <c r="D27" s="53">
        <v>895</v>
      </c>
      <c r="E27" s="61">
        <v>0</v>
      </c>
      <c r="F27" s="17">
        <f t="shared" si="3"/>
        <v>0</v>
      </c>
      <c r="G27" s="17">
        <f t="shared" si="0"/>
        <v>0</v>
      </c>
      <c r="H27" s="11">
        <f t="shared" si="6"/>
        <v>99655.141783527375</v>
      </c>
      <c r="I27" s="11">
        <f t="shared" si="4"/>
        <v>0</v>
      </c>
      <c r="J27" s="11">
        <f t="shared" si="1"/>
        <v>99655.141783527375</v>
      </c>
      <c r="K27" s="11">
        <f t="shared" si="2"/>
        <v>6702853.773134185</v>
      </c>
      <c r="L27" s="19">
        <f t="shared" si="5"/>
        <v>67.260491061206253</v>
      </c>
    </row>
    <row r="28" spans="1:12" ht="15" x14ac:dyDescent="0.25">
      <c r="A28" s="14">
        <v>19</v>
      </c>
      <c r="B28" s="55">
        <v>0</v>
      </c>
      <c r="C28" s="50">
        <v>945</v>
      </c>
      <c r="D28" s="53">
        <v>877</v>
      </c>
      <c r="E28" s="61">
        <v>0</v>
      </c>
      <c r="F28" s="17">
        <f t="shared" si="3"/>
        <v>0</v>
      </c>
      <c r="G28" s="17">
        <f t="shared" si="0"/>
        <v>0</v>
      </c>
      <c r="H28" s="11">
        <f t="shared" si="6"/>
        <v>99655.141783527375</v>
      </c>
      <c r="I28" s="11">
        <f t="shared" si="4"/>
        <v>0</v>
      </c>
      <c r="J28" s="11">
        <f t="shared" si="1"/>
        <v>99655.141783527375</v>
      </c>
      <c r="K28" s="11">
        <f t="shared" si="2"/>
        <v>6603198.6313506579</v>
      </c>
      <c r="L28" s="19">
        <f t="shared" si="5"/>
        <v>66.260491061206253</v>
      </c>
    </row>
    <row r="29" spans="1:12" ht="15" x14ac:dyDescent="0.25">
      <c r="A29" s="14">
        <v>20</v>
      </c>
      <c r="B29" s="55">
        <v>0</v>
      </c>
      <c r="C29" s="50">
        <v>871</v>
      </c>
      <c r="D29" s="53">
        <v>952</v>
      </c>
      <c r="E29" s="61">
        <v>0</v>
      </c>
      <c r="F29" s="17">
        <f t="shared" si="3"/>
        <v>0</v>
      </c>
      <c r="G29" s="17">
        <f t="shared" si="0"/>
        <v>0</v>
      </c>
      <c r="H29" s="11">
        <f t="shared" si="6"/>
        <v>99655.141783527375</v>
      </c>
      <c r="I29" s="11">
        <f t="shared" si="4"/>
        <v>0</v>
      </c>
      <c r="J29" s="11">
        <f t="shared" si="1"/>
        <v>99655.141783527375</v>
      </c>
      <c r="K29" s="11">
        <f t="shared" si="2"/>
        <v>6503543.4895671308</v>
      </c>
      <c r="L29" s="19">
        <f t="shared" si="5"/>
        <v>65.260491061206267</v>
      </c>
    </row>
    <row r="30" spans="1:12" ht="15" x14ac:dyDescent="0.25">
      <c r="A30" s="14">
        <v>21</v>
      </c>
      <c r="B30" s="54">
        <v>1</v>
      </c>
      <c r="C30" s="50">
        <v>911</v>
      </c>
      <c r="D30" s="53">
        <v>882</v>
      </c>
      <c r="E30" s="61">
        <v>0.19670000000000001</v>
      </c>
      <c r="F30" s="17">
        <f t="shared" si="3"/>
        <v>1.1154489682097045E-3</v>
      </c>
      <c r="G30" s="17">
        <f t="shared" si="0"/>
        <v>1.1144503759208287E-3</v>
      </c>
      <c r="H30" s="11">
        <f t="shared" si="6"/>
        <v>99655.141783527375</v>
      </c>
      <c r="I30" s="11">
        <f t="shared" si="4"/>
        <v>111.06071022309557</v>
      </c>
      <c r="J30" s="11">
        <f t="shared" si="1"/>
        <v>99565.92671500516</v>
      </c>
      <c r="K30" s="11">
        <f t="shared" si="2"/>
        <v>6403888.3477836037</v>
      </c>
      <c r="L30" s="19">
        <f t="shared" si="5"/>
        <v>64.260491061206267</v>
      </c>
    </row>
    <row r="31" spans="1:12" ht="15" x14ac:dyDescent="0.25">
      <c r="A31" s="14">
        <v>22</v>
      </c>
      <c r="B31" s="54">
        <v>1</v>
      </c>
      <c r="C31" s="50">
        <v>931</v>
      </c>
      <c r="D31" s="53">
        <v>926</v>
      </c>
      <c r="E31" s="61">
        <v>0.2213</v>
      </c>
      <c r="F31" s="17">
        <f t="shared" si="3"/>
        <v>1.0770059235325794E-3</v>
      </c>
      <c r="G31" s="17">
        <f t="shared" si="0"/>
        <v>1.07610343377073E-3</v>
      </c>
      <c r="H31" s="11">
        <f t="shared" si="6"/>
        <v>99544.081073304274</v>
      </c>
      <c r="I31" s="11">
        <f t="shared" si="4"/>
        <v>107.11972745453465</v>
      </c>
      <c r="J31" s="11">
        <f t="shared" si="1"/>
        <v>99460.666941535426</v>
      </c>
      <c r="K31" s="11">
        <f t="shared" si="2"/>
        <v>6304322.4210685985</v>
      </c>
      <c r="L31" s="19">
        <f t="shared" si="5"/>
        <v>63.331966633215437</v>
      </c>
    </row>
    <row r="32" spans="1:12" ht="15" x14ac:dyDescent="0.25">
      <c r="A32" s="14">
        <v>23</v>
      </c>
      <c r="B32" s="54">
        <v>0</v>
      </c>
      <c r="C32" s="50">
        <v>946</v>
      </c>
      <c r="D32" s="53">
        <v>949</v>
      </c>
      <c r="E32" s="61">
        <v>0</v>
      </c>
      <c r="F32" s="17">
        <f t="shared" si="3"/>
        <v>0</v>
      </c>
      <c r="G32" s="17">
        <f t="shared" si="0"/>
        <v>0</v>
      </c>
      <c r="H32" s="11">
        <f t="shared" si="6"/>
        <v>99436.961345849733</v>
      </c>
      <c r="I32" s="11">
        <f t="shared" si="4"/>
        <v>0</v>
      </c>
      <c r="J32" s="11">
        <f t="shared" si="1"/>
        <v>99436.961345849733</v>
      </c>
      <c r="K32" s="11">
        <f t="shared" si="2"/>
        <v>6204861.7541270629</v>
      </c>
      <c r="L32" s="19">
        <f t="shared" si="5"/>
        <v>62.399953399079195</v>
      </c>
    </row>
    <row r="33" spans="1:12" ht="15" x14ac:dyDescent="0.25">
      <c r="A33" s="14">
        <v>24</v>
      </c>
      <c r="B33" s="54">
        <v>0</v>
      </c>
      <c r="C33" s="50">
        <v>985</v>
      </c>
      <c r="D33" s="53">
        <v>987</v>
      </c>
      <c r="E33" s="61">
        <v>0</v>
      </c>
      <c r="F33" s="17">
        <f t="shared" si="3"/>
        <v>0</v>
      </c>
      <c r="G33" s="17">
        <f t="shared" si="0"/>
        <v>0</v>
      </c>
      <c r="H33" s="11">
        <f t="shared" si="6"/>
        <v>99436.961345849733</v>
      </c>
      <c r="I33" s="11">
        <f t="shared" si="4"/>
        <v>0</v>
      </c>
      <c r="J33" s="11">
        <f t="shared" si="1"/>
        <v>99436.961345849733</v>
      </c>
      <c r="K33" s="11">
        <f t="shared" si="2"/>
        <v>6105424.7927812133</v>
      </c>
      <c r="L33" s="19">
        <f t="shared" si="5"/>
        <v>61.399953399079202</v>
      </c>
    </row>
    <row r="34" spans="1:12" ht="15" x14ac:dyDescent="0.25">
      <c r="A34" s="14">
        <v>25</v>
      </c>
      <c r="B34" s="54">
        <v>0</v>
      </c>
      <c r="C34" s="50">
        <v>1030</v>
      </c>
      <c r="D34" s="53">
        <v>978</v>
      </c>
      <c r="E34" s="61">
        <v>0</v>
      </c>
      <c r="F34" s="17">
        <f t="shared" si="3"/>
        <v>0</v>
      </c>
      <c r="G34" s="17">
        <f t="shared" si="0"/>
        <v>0</v>
      </c>
      <c r="H34" s="11">
        <f t="shared" si="6"/>
        <v>99436.961345849733</v>
      </c>
      <c r="I34" s="11">
        <f t="shared" si="4"/>
        <v>0</v>
      </c>
      <c r="J34" s="11">
        <f t="shared" si="1"/>
        <v>99436.961345849733</v>
      </c>
      <c r="K34" s="11">
        <f t="shared" si="2"/>
        <v>6005987.8314353637</v>
      </c>
      <c r="L34" s="19">
        <f t="shared" si="5"/>
        <v>60.399953399079202</v>
      </c>
    </row>
    <row r="35" spans="1:12" ht="15" x14ac:dyDescent="0.25">
      <c r="A35" s="14">
        <v>26</v>
      </c>
      <c r="B35" s="54">
        <v>0</v>
      </c>
      <c r="C35" s="50">
        <v>1047</v>
      </c>
      <c r="D35" s="53">
        <v>1047</v>
      </c>
      <c r="E35" s="61">
        <v>0</v>
      </c>
      <c r="F35" s="17">
        <f t="shared" si="3"/>
        <v>0</v>
      </c>
      <c r="G35" s="17">
        <f t="shared" si="0"/>
        <v>0</v>
      </c>
      <c r="H35" s="11">
        <f t="shared" si="6"/>
        <v>99436.961345849733</v>
      </c>
      <c r="I35" s="11">
        <f t="shared" si="4"/>
        <v>0</v>
      </c>
      <c r="J35" s="11">
        <f t="shared" si="1"/>
        <v>99436.961345849733</v>
      </c>
      <c r="K35" s="11">
        <f t="shared" si="2"/>
        <v>5906550.8700895142</v>
      </c>
      <c r="L35" s="19">
        <f t="shared" si="5"/>
        <v>59.399953399079202</v>
      </c>
    </row>
    <row r="36" spans="1:12" ht="15" x14ac:dyDescent="0.25">
      <c r="A36" s="14">
        <v>27</v>
      </c>
      <c r="B36" s="54">
        <v>0</v>
      </c>
      <c r="C36" s="50">
        <v>1124</v>
      </c>
      <c r="D36" s="53">
        <v>1052</v>
      </c>
      <c r="E36" s="61">
        <v>0</v>
      </c>
      <c r="F36" s="17">
        <f t="shared" si="3"/>
        <v>0</v>
      </c>
      <c r="G36" s="17">
        <f t="shared" si="0"/>
        <v>0</v>
      </c>
      <c r="H36" s="11">
        <f t="shared" si="6"/>
        <v>99436.961345849733</v>
      </c>
      <c r="I36" s="11">
        <f t="shared" si="4"/>
        <v>0</v>
      </c>
      <c r="J36" s="11">
        <f t="shared" si="1"/>
        <v>99436.961345849733</v>
      </c>
      <c r="K36" s="11">
        <f t="shared" si="2"/>
        <v>5807113.9087436646</v>
      </c>
      <c r="L36" s="19">
        <f t="shared" si="5"/>
        <v>58.399953399079202</v>
      </c>
    </row>
    <row r="37" spans="1:12" ht="15" x14ac:dyDescent="0.25">
      <c r="A37" s="14">
        <v>28</v>
      </c>
      <c r="B37" s="54">
        <v>0</v>
      </c>
      <c r="C37" s="50">
        <v>1145</v>
      </c>
      <c r="D37" s="53">
        <v>1121</v>
      </c>
      <c r="E37" s="61">
        <v>0</v>
      </c>
      <c r="F37" s="17">
        <f t="shared" si="3"/>
        <v>0</v>
      </c>
      <c r="G37" s="17">
        <f t="shared" si="0"/>
        <v>0</v>
      </c>
      <c r="H37" s="11">
        <f t="shared" si="6"/>
        <v>99436.961345849733</v>
      </c>
      <c r="I37" s="11">
        <f t="shared" si="4"/>
        <v>0</v>
      </c>
      <c r="J37" s="11">
        <f t="shared" si="1"/>
        <v>99436.961345849733</v>
      </c>
      <c r="K37" s="11">
        <f t="shared" si="2"/>
        <v>5707676.9473978151</v>
      </c>
      <c r="L37" s="19">
        <f t="shared" si="5"/>
        <v>57.399953399079209</v>
      </c>
    </row>
    <row r="38" spans="1:12" ht="15" x14ac:dyDescent="0.25">
      <c r="A38" s="14">
        <v>29</v>
      </c>
      <c r="B38" s="54">
        <v>0</v>
      </c>
      <c r="C38" s="50">
        <v>1297</v>
      </c>
      <c r="D38" s="53">
        <v>1147</v>
      </c>
      <c r="E38" s="61">
        <v>0</v>
      </c>
      <c r="F38" s="17">
        <f t="shared" si="3"/>
        <v>0</v>
      </c>
      <c r="G38" s="17">
        <f t="shared" si="0"/>
        <v>0</v>
      </c>
      <c r="H38" s="11">
        <f t="shared" si="6"/>
        <v>99436.961345849733</v>
      </c>
      <c r="I38" s="11">
        <f t="shared" si="4"/>
        <v>0</v>
      </c>
      <c r="J38" s="11">
        <f t="shared" si="1"/>
        <v>99436.961345849733</v>
      </c>
      <c r="K38" s="11">
        <f t="shared" si="2"/>
        <v>5608239.9860519655</v>
      </c>
      <c r="L38" s="19">
        <f t="shared" si="5"/>
        <v>56.399953399079209</v>
      </c>
    </row>
    <row r="39" spans="1:12" ht="15" x14ac:dyDescent="0.25">
      <c r="A39" s="14">
        <v>30</v>
      </c>
      <c r="B39" s="54">
        <v>0</v>
      </c>
      <c r="C39" s="50">
        <v>1258</v>
      </c>
      <c r="D39" s="53">
        <v>1293</v>
      </c>
      <c r="E39" s="61">
        <v>0</v>
      </c>
      <c r="F39" s="17">
        <f t="shared" si="3"/>
        <v>0</v>
      </c>
      <c r="G39" s="17">
        <f t="shared" si="0"/>
        <v>0</v>
      </c>
      <c r="H39" s="11">
        <f t="shared" si="6"/>
        <v>99436.961345849733</v>
      </c>
      <c r="I39" s="11">
        <f t="shared" si="4"/>
        <v>0</v>
      </c>
      <c r="J39" s="11">
        <f t="shared" si="1"/>
        <v>99436.961345849733</v>
      </c>
      <c r="K39" s="11">
        <f t="shared" si="2"/>
        <v>5508803.0247061159</v>
      </c>
      <c r="L39" s="19">
        <f t="shared" si="5"/>
        <v>55.399953399079209</v>
      </c>
    </row>
    <row r="40" spans="1:12" ht="15" x14ac:dyDescent="0.25">
      <c r="A40" s="14">
        <v>31</v>
      </c>
      <c r="B40" s="54">
        <v>0</v>
      </c>
      <c r="C40" s="50">
        <v>1328</v>
      </c>
      <c r="D40" s="53">
        <v>1269</v>
      </c>
      <c r="E40" s="61">
        <v>0</v>
      </c>
      <c r="F40" s="17">
        <f t="shared" si="3"/>
        <v>0</v>
      </c>
      <c r="G40" s="17">
        <f t="shared" si="0"/>
        <v>0</v>
      </c>
      <c r="H40" s="11">
        <f t="shared" si="6"/>
        <v>99436.961345849733</v>
      </c>
      <c r="I40" s="11">
        <f t="shared" si="4"/>
        <v>0</v>
      </c>
      <c r="J40" s="11">
        <f t="shared" si="1"/>
        <v>99436.961345849733</v>
      </c>
      <c r="K40" s="11">
        <f t="shared" si="2"/>
        <v>5409366.0633602664</v>
      </c>
      <c r="L40" s="19">
        <f t="shared" si="5"/>
        <v>54.399953399079209</v>
      </c>
    </row>
    <row r="41" spans="1:12" ht="15" x14ac:dyDescent="0.25">
      <c r="A41" s="14">
        <v>32</v>
      </c>
      <c r="B41" s="54">
        <v>0</v>
      </c>
      <c r="C41" s="50">
        <v>1409</v>
      </c>
      <c r="D41" s="53">
        <v>1322</v>
      </c>
      <c r="E41" s="61">
        <v>0</v>
      </c>
      <c r="F41" s="17">
        <f t="shared" si="3"/>
        <v>0</v>
      </c>
      <c r="G41" s="17">
        <f t="shared" si="0"/>
        <v>0</v>
      </c>
      <c r="H41" s="11">
        <f t="shared" si="6"/>
        <v>99436.961345849733</v>
      </c>
      <c r="I41" s="11">
        <f t="shared" si="4"/>
        <v>0</v>
      </c>
      <c r="J41" s="11">
        <f t="shared" si="1"/>
        <v>99436.961345849733</v>
      </c>
      <c r="K41" s="11">
        <f t="shared" si="2"/>
        <v>5309929.1020144168</v>
      </c>
      <c r="L41" s="19">
        <f t="shared" si="5"/>
        <v>53.399953399079216</v>
      </c>
    </row>
    <row r="42" spans="1:12" ht="15" x14ac:dyDescent="0.25">
      <c r="A42" s="14">
        <v>33</v>
      </c>
      <c r="B42" s="54">
        <v>0</v>
      </c>
      <c r="C42" s="50">
        <v>1454</v>
      </c>
      <c r="D42" s="53">
        <v>1414</v>
      </c>
      <c r="E42" s="61">
        <v>0</v>
      </c>
      <c r="F42" s="17">
        <f t="shared" si="3"/>
        <v>0</v>
      </c>
      <c r="G42" s="17">
        <f t="shared" si="0"/>
        <v>0</v>
      </c>
      <c r="H42" s="11">
        <f t="shared" si="6"/>
        <v>99436.961345849733</v>
      </c>
      <c r="I42" s="11">
        <f t="shared" si="4"/>
        <v>0</v>
      </c>
      <c r="J42" s="11">
        <f t="shared" si="1"/>
        <v>99436.961345849733</v>
      </c>
      <c r="K42" s="11">
        <f t="shared" si="2"/>
        <v>5210492.1406685673</v>
      </c>
      <c r="L42" s="19">
        <f t="shared" si="5"/>
        <v>52.399953399079216</v>
      </c>
    </row>
    <row r="43" spans="1:12" ht="15" x14ac:dyDescent="0.25">
      <c r="A43" s="14">
        <v>34</v>
      </c>
      <c r="B43" s="54">
        <v>0</v>
      </c>
      <c r="C43" s="50">
        <v>1510</v>
      </c>
      <c r="D43" s="53">
        <v>1448</v>
      </c>
      <c r="E43" s="61">
        <v>0</v>
      </c>
      <c r="F43" s="17">
        <f t="shared" si="3"/>
        <v>0</v>
      </c>
      <c r="G43" s="17">
        <f t="shared" si="0"/>
        <v>0</v>
      </c>
      <c r="H43" s="11">
        <f t="shared" si="6"/>
        <v>99436.961345849733</v>
      </c>
      <c r="I43" s="11">
        <f t="shared" si="4"/>
        <v>0</v>
      </c>
      <c r="J43" s="11">
        <f t="shared" si="1"/>
        <v>99436.961345849733</v>
      </c>
      <c r="K43" s="11">
        <f t="shared" si="2"/>
        <v>5111055.1793227177</v>
      </c>
      <c r="L43" s="19">
        <f t="shared" si="5"/>
        <v>51.399953399079216</v>
      </c>
    </row>
    <row r="44" spans="1:12" ht="15" x14ac:dyDescent="0.25">
      <c r="A44" s="14">
        <v>35</v>
      </c>
      <c r="B44" s="54">
        <v>1</v>
      </c>
      <c r="C44" s="50">
        <v>1547</v>
      </c>
      <c r="D44" s="53">
        <v>1504</v>
      </c>
      <c r="E44" s="61">
        <v>0.37980000000000003</v>
      </c>
      <c r="F44" s="17">
        <f t="shared" si="3"/>
        <v>6.5552277941658473E-4</v>
      </c>
      <c r="G44" s="17">
        <f t="shared" si="0"/>
        <v>6.5525638150913678E-4</v>
      </c>
      <c r="H44" s="11">
        <f t="shared" si="6"/>
        <v>99436.961345849733</v>
      </c>
      <c r="I44" s="11">
        <f t="shared" si="4"/>
        <v>65.156703479745403</v>
      </c>
      <c r="J44" s="11">
        <f t="shared" si="1"/>
        <v>99396.551158351591</v>
      </c>
      <c r="K44" s="11">
        <f t="shared" si="2"/>
        <v>5011618.2179768682</v>
      </c>
      <c r="L44" s="19">
        <f t="shared" si="5"/>
        <v>50.399953399079216</v>
      </c>
    </row>
    <row r="45" spans="1:12" x14ac:dyDescent="0.2">
      <c r="A45" s="14">
        <v>36</v>
      </c>
      <c r="B45" s="53">
        <v>1</v>
      </c>
      <c r="C45" s="50">
        <v>1683</v>
      </c>
      <c r="D45" s="53">
        <v>1540</v>
      </c>
      <c r="E45" s="61">
        <v>0.36070000000000002</v>
      </c>
      <c r="F45" s="17">
        <f t="shared" si="3"/>
        <v>6.2053986968662732E-4</v>
      </c>
      <c r="G45" s="17">
        <f t="shared" si="0"/>
        <v>6.2029379222998903E-4</v>
      </c>
      <c r="H45" s="11">
        <f t="shared" si="6"/>
        <v>99371.804642369985</v>
      </c>
      <c r="I45" s="11">
        <f t="shared" si="4"/>
        <v>61.639713542353306</v>
      </c>
      <c r="J45" s="11">
        <f t="shared" si="1"/>
        <v>99332.398373502365</v>
      </c>
      <c r="K45" s="11">
        <f t="shared" si="2"/>
        <v>4912221.6668185163</v>
      </c>
      <c r="L45" s="19">
        <f t="shared" si="5"/>
        <v>49.432750914579358</v>
      </c>
    </row>
    <row r="46" spans="1:12" x14ac:dyDescent="0.2">
      <c r="A46" s="14">
        <v>37</v>
      </c>
      <c r="B46" s="53">
        <v>1</v>
      </c>
      <c r="C46" s="50">
        <v>1801</v>
      </c>
      <c r="D46" s="53">
        <v>1682</v>
      </c>
      <c r="E46" s="61">
        <v>0.5</v>
      </c>
      <c r="F46" s="17">
        <f t="shared" si="3"/>
        <v>5.7421762848119441E-4</v>
      </c>
      <c r="G46" s="17">
        <f t="shared" si="0"/>
        <v>5.7405281285878302E-4</v>
      </c>
      <c r="H46" s="11">
        <f t="shared" si="6"/>
        <v>99310.164928827639</v>
      </c>
      <c r="I46" s="11">
        <f t="shared" si="4"/>
        <v>57.009279522863167</v>
      </c>
      <c r="J46" s="11">
        <f t="shared" si="1"/>
        <v>99281.660289066203</v>
      </c>
      <c r="K46" s="11">
        <f t="shared" si="2"/>
        <v>4812889.268445014</v>
      </c>
      <c r="L46" s="19">
        <f t="shared" si="5"/>
        <v>48.46320889603048</v>
      </c>
    </row>
    <row r="47" spans="1:12" ht="15" x14ac:dyDescent="0.25">
      <c r="A47" s="14">
        <v>38</v>
      </c>
      <c r="B47" s="54">
        <v>0</v>
      </c>
      <c r="C47" s="50">
        <v>1815</v>
      </c>
      <c r="D47" s="53">
        <v>1794</v>
      </c>
      <c r="E47" s="61">
        <v>0</v>
      </c>
      <c r="F47" s="17">
        <f t="shared" si="3"/>
        <v>0</v>
      </c>
      <c r="G47" s="17">
        <f t="shared" si="0"/>
        <v>0</v>
      </c>
      <c r="H47" s="11">
        <f t="shared" si="6"/>
        <v>99253.155649304768</v>
      </c>
      <c r="I47" s="11">
        <f t="shared" si="4"/>
        <v>0</v>
      </c>
      <c r="J47" s="11">
        <f t="shared" si="1"/>
        <v>99253.155649304768</v>
      </c>
      <c r="K47" s="11">
        <f t="shared" si="2"/>
        <v>4713607.6081559481</v>
      </c>
      <c r="L47" s="19">
        <f t="shared" si="5"/>
        <v>47.490758125723787</v>
      </c>
    </row>
    <row r="48" spans="1:12" x14ac:dyDescent="0.2">
      <c r="A48" s="14">
        <v>39</v>
      </c>
      <c r="B48" s="53">
        <v>1</v>
      </c>
      <c r="C48" s="50">
        <v>1860</v>
      </c>
      <c r="D48" s="53">
        <v>1772</v>
      </c>
      <c r="E48" s="61">
        <v>6.0100000000000001E-2</v>
      </c>
      <c r="F48" s="17">
        <f t="shared" si="3"/>
        <v>5.506607929515419E-4</v>
      </c>
      <c r="G48" s="17">
        <f t="shared" si="0"/>
        <v>5.5037593703567201E-4</v>
      </c>
      <c r="H48" s="11">
        <f t="shared" si="6"/>
        <v>99253.155649304768</v>
      </c>
      <c r="I48" s="11">
        <f t="shared" si="4"/>
        <v>54.626548544233515</v>
      </c>
      <c r="J48" s="11">
        <f t="shared" si="1"/>
        <v>99201.812156328044</v>
      </c>
      <c r="K48" s="11">
        <f t="shared" si="2"/>
        <v>4614354.4525066437</v>
      </c>
      <c r="L48" s="19">
        <f t="shared" si="5"/>
        <v>46.490758125723787</v>
      </c>
    </row>
    <row r="49" spans="1:12" x14ac:dyDescent="0.2">
      <c r="A49" s="14">
        <v>40</v>
      </c>
      <c r="B49" s="53">
        <v>1</v>
      </c>
      <c r="C49" s="50">
        <v>1939</v>
      </c>
      <c r="D49" s="53">
        <v>1853</v>
      </c>
      <c r="E49" s="61">
        <v>0.112</v>
      </c>
      <c r="F49" s="17">
        <f t="shared" si="3"/>
        <v>5.274261603375527E-4</v>
      </c>
      <c r="G49" s="17">
        <f t="shared" si="0"/>
        <v>5.2717925359852544E-4</v>
      </c>
      <c r="H49" s="11">
        <f t="shared" si="6"/>
        <v>99198.529100760541</v>
      </c>
      <c r="I49" s="11">
        <f t="shared" si="4"/>
        <v>52.295406529410549</v>
      </c>
      <c r="J49" s="11">
        <f t="shared" si="1"/>
        <v>99152.090779762439</v>
      </c>
      <c r="K49" s="11">
        <f t="shared" si="2"/>
        <v>4515152.6403503157</v>
      </c>
      <c r="L49" s="19">
        <f t="shared" si="5"/>
        <v>45.51632651492308</v>
      </c>
    </row>
    <row r="50" spans="1:12" x14ac:dyDescent="0.2">
      <c r="A50" s="14">
        <v>41</v>
      </c>
      <c r="B50" s="53">
        <v>0</v>
      </c>
      <c r="C50" s="50">
        <v>1962</v>
      </c>
      <c r="D50" s="53">
        <v>1929</v>
      </c>
      <c r="E50" s="61">
        <v>0</v>
      </c>
      <c r="F50" s="17">
        <f t="shared" si="3"/>
        <v>0</v>
      </c>
      <c r="G50" s="17">
        <f t="shared" si="0"/>
        <v>0</v>
      </c>
      <c r="H50" s="11">
        <f t="shared" si="6"/>
        <v>99146.233694231138</v>
      </c>
      <c r="I50" s="11">
        <f t="shared" si="4"/>
        <v>0</v>
      </c>
      <c r="J50" s="11">
        <f t="shared" si="1"/>
        <v>99146.233694231138</v>
      </c>
      <c r="K50" s="11">
        <f t="shared" si="2"/>
        <v>4416000.549570553</v>
      </c>
      <c r="L50" s="19">
        <f t="shared" si="5"/>
        <v>44.540275359219216</v>
      </c>
    </row>
    <row r="51" spans="1:12" x14ac:dyDescent="0.2">
      <c r="A51" s="14">
        <v>42</v>
      </c>
      <c r="B51" s="53">
        <v>2</v>
      </c>
      <c r="C51" s="50">
        <v>1953</v>
      </c>
      <c r="D51" s="53">
        <v>1962</v>
      </c>
      <c r="E51" s="61">
        <v>0.26090000000000002</v>
      </c>
      <c r="F51" s="17">
        <f t="shared" si="3"/>
        <v>1.0217113665389529E-3</v>
      </c>
      <c r="G51" s="17">
        <f t="shared" si="0"/>
        <v>1.0209404065854332E-3</v>
      </c>
      <c r="H51" s="11">
        <f t="shared" si="6"/>
        <v>99146.233694231138</v>
      </c>
      <c r="I51" s="11">
        <f t="shared" si="4"/>
        <v>101.22239613920271</v>
      </c>
      <c r="J51" s="11">
        <f t="shared" si="1"/>
        <v>99071.420221244654</v>
      </c>
      <c r="K51" s="11">
        <f t="shared" si="2"/>
        <v>4316854.3158763219</v>
      </c>
      <c r="L51" s="19">
        <f t="shared" si="5"/>
        <v>43.540275359219216</v>
      </c>
    </row>
    <row r="52" spans="1:12" x14ac:dyDescent="0.2">
      <c r="A52" s="14">
        <v>43</v>
      </c>
      <c r="B52" s="53">
        <v>1</v>
      </c>
      <c r="C52" s="50">
        <v>1911</v>
      </c>
      <c r="D52" s="53">
        <v>1954</v>
      </c>
      <c r="E52" s="61">
        <v>0.6694</v>
      </c>
      <c r="F52" s="17">
        <f t="shared" si="3"/>
        <v>5.1746442432082796E-4</v>
      </c>
      <c r="G52" s="17">
        <f t="shared" si="0"/>
        <v>5.1737591488876472E-4</v>
      </c>
      <c r="H52" s="11">
        <f t="shared" si="6"/>
        <v>99045.011298091937</v>
      </c>
      <c r="I52" s="11">
        <f t="shared" si="4"/>
        <v>51.243503335518355</v>
      </c>
      <c r="J52" s="11">
        <f t="shared" si="1"/>
        <v>99028.070195889217</v>
      </c>
      <c r="K52" s="11">
        <f t="shared" si="2"/>
        <v>4217782.895655077</v>
      </c>
      <c r="L52" s="19">
        <f t="shared" si="5"/>
        <v>42.584506179326681</v>
      </c>
    </row>
    <row r="53" spans="1:12" x14ac:dyDescent="0.2">
      <c r="A53" s="14">
        <v>44</v>
      </c>
      <c r="B53" s="53">
        <v>1</v>
      </c>
      <c r="C53" s="50">
        <v>1838</v>
      </c>
      <c r="D53" s="53">
        <v>1887</v>
      </c>
      <c r="E53" s="61">
        <v>0.95630000000000004</v>
      </c>
      <c r="F53" s="17">
        <f t="shared" si="3"/>
        <v>5.369127516778523E-4</v>
      </c>
      <c r="G53" s="17">
        <f t="shared" si="0"/>
        <v>5.3690015434268727E-4</v>
      </c>
      <c r="H53" s="11">
        <f t="shared" si="6"/>
        <v>98993.767794756423</v>
      </c>
      <c r="I53" s="11">
        <f t="shared" si="4"/>
        <v>53.149769207968866</v>
      </c>
      <c r="J53" s="11">
        <f t="shared" si="1"/>
        <v>98991.445149842024</v>
      </c>
      <c r="K53" s="11">
        <f t="shared" si="2"/>
        <v>4118754.8254591879</v>
      </c>
      <c r="L53" s="19">
        <f t="shared" si="5"/>
        <v>41.606203271286674</v>
      </c>
    </row>
    <row r="54" spans="1:12" x14ac:dyDescent="0.2">
      <c r="A54" s="14">
        <v>45</v>
      </c>
      <c r="B54" s="53">
        <v>2</v>
      </c>
      <c r="C54" s="50">
        <v>1740</v>
      </c>
      <c r="D54" s="53">
        <v>1810</v>
      </c>
      <c r="E54" s="61">
        <v>0.70489999999999997</v>
      </c>
      <c r="F54" s="17">
        <f t="shared" si="3"/>
        <v>1.1267605633802818E-3</v>
      </c>
      <c r="G54" s="17">
        <f t="shared" si="0"/>
        <v>1.126386032092315E-3</v>
      </c>
      <c r="H54" s="11">
        <f t="shared" si="6"/>
        <v>98940.618025548451</v>
      </c>
      <c r="I54" s="11">
        <f t="shared" si="4"/>
        <v>111.44533015055889</v>
      </c>
      <c r="J54" s="11">
        <f t="shared" si="1"/>
        <v>98907.730508621025</v>
      </c>
      <c r="K54" s="11">
        <f t="shared" si="2"/>
        <v>4019763.3803093457</v>
      </c>
      <c r="L54" s="19">
        <f t="shared" si="5"/>
        <v>40.628039934735014</v>
      </c>
    </row>
    <row r="55" spans="1:12" x14ac:dyDescent="0.2">
      <c r="A55" s="14">
        <v>46</v>
      </c>
      <c r="B55" s="53">
        <v>1</v>
      </c>
      <c r="C55" s="50">
        <v>1551</v>
      </c>
      <c r="D55" s="53">
        <v>1735</v>
      </c>
      <c r="E55" s="61">
        <v>0.47539999999999999</v>
      </c>
      <c r="F55" s="17">
        <f t="shared" si="3"/>
        <v>6.0864272671941571E-4</v>
      </c>
      <c r="G55" s="17">
        <f t="shared" si="0"/>
        <v>6.0844845279468286E-4</v>
      </c>
      <c r="H55" s="11">
        <f t="shared" si="6"/>
        <v>98829.172695397894</v>
      </c>
      <c r="I55" s="11">
        <f t="shared" si="4"/>
        <v>60.132457217493368</v>
      </c>
      <c r="J55" s="11">
        <f t="shared" si="1"/>
        <v>98797.627208341597</v>
      </c>
      <c r="K55" s="11">
        <f t="shared" si="2"/>
        <v>3920855.6498007248</v>
      </c>
      <c r="L55" s="19">
        <f t="shared" si="5"/>
        <v>39.673059511337023</v>
      </c>
    </row>
    <row r="56" spans="1:12" x14ac:dyDescent="0.2">
      <c r="A56" s="14">
        <v>47</v>
      </c>
      <c r="B56" s="53">
        <v>2</v>
      </c>
      <c r="C56" s="50">
        <v>1462</v>
      </c>
      <c r="D56" s="53">
        <v>1560</v>
      </c>
      <c r="E56" s="61">
        <v>0.60660000000000003</v>
      </c>
      <c r="F56" s="17">
        <f t="shared" si="3"/>
        <v>1.3236267372600927E-3</v>
      </c>
      <c r="G56" s="17">
        <f t="shared" si="0"/>
        <v>1.3229378639898167E-3</v>
      </c>
      <c r="H56" s="11">
        <f t="shared" si="6"/>
        <v>98769.040238180402</v>
      </c>
      <c r="I56" s="11">
        <f t="shared" si="4"/>
        <v>130.66530312102265</v>
      </c>
      <c r="J56" s="11">
        <f t="shared" si="1"/>
        <v>98717.636507932577</v>
      </c>
      <c r="K56" s="11">
        <f t="shared" si="2"/>
        <v>3822058.0225923834</v>
      </c>
      <c r="L56" s="19">
        <f t="shared" si="5"/>
        <v>38.696923786801356</v>
      </c>
    </row>
    <row r="57" spans="1:12" x14ac:dyDescent="0.2">
      <c r="A57" s="14">
        <v>48</v>
      </c>
      <c r="B57" s="53">
        <v>3</v>
      </c>
      <c r="C57" s="50">
        <v>1422</v>
      </c>
      <c r="D57" s="53">
        <v>1457</v>
      </c>
      <c r="E57" s="61">
        <v>0.68940000000000001</v>
      </c>
      <c r="F57" s="17">
        <f t="shared" si="3"/>
        <v>2.0840569642236887E-3</v>
      </c>
      <c r="G57" s="17">
        <f t="shared" si="0"/>
        <v>2.0827088099554594E-3</v>
      </c>
      <c r="H57" s="11">
        <f t="shared" si="6"/>
        <v>98638.374935059372</v>
      </c>
      <c r="I57" s="11">
        <f t="shared" si="4"/>
        <v>205.43501247693791</v>
      </c>
      <c r="J57" s="11">
        <f t="shared" si="1"/>
        <v>98574.566820184031</v>
      </c>
      <c r="K57" s="11">
        <f t="shared" si="2"/>
        <v>3723340.3860844509</v>
      </c>
      <c r="L57" s="19">
        <f t="shared" si="5"/>
        <v>37.747381671036145</v>
      </c>
    </row>
    <row r="58" spans="1:12" x14ac:dyDescent="0.2">
      <c r="A58" s="14">
        <v>49</v>
      </c>
      <c r="B58" s="53">
        <v>5</v>
      </c>
      <c r="C58" s="50">
        <v>1395</v>
      </c>
      <c r="D58" s="53">
        <v>1423</v>
      </c>
      <c r="E58" s="61">
        <v>0.55569999999999997</v>
      </c>
      <c r="F58" s="17">
        <f t="shared" si="3"/>
        <v>3.5486160397444995E-3</v>
      </c>
      <c r="G58" s="17">
        <f t="shared" si="0"/>
        <v>3.5430299212419877E-3</v>
      </c>
      <c r="H58" s="11">
        <f t="shared" si="6"/>
        <v>98432.939922582431</v>
      </c>
      <c r="I58" s="11">
        <f t="shared" si="4"/>
        <v>348.75085138152451</v>
      </c>
      <c r="J58" s="11">
        <f t="shared" si="1"/>
        <v>98277.989919313623</v>
      </c>
      <c r="K58" s="11">
        <f t="shared" si="2"/>
        <v>3624765.8192642666</v>
      </c>
      <c r="L58" s="19">
        <f t="shared" si="5"/>
        <v>36.824723736943618</v>
      </c>
    </row>
    <row r="59" spans="1:12" x14ac:dyDescent="0.2">
      <c r="A59" s="14">
        <v>50</v>
      </c>
      <c r="B59" s="53">
        <v>1</v>
      </c>
      <c r="C59" s="50">
        <v>1394</v>
      </c>
      <c r="D59" s="53">
        <v>1394</v>
      </c>
      <c r="E59" s="61">
        <v>0.60660000000000003</v>
      </c>
      <c r="F59" s="17">
        <f t="shared" si="3"/>
        <v>7.173601147776184E-4</v>
      </c>
      <c r="G59" s="17">
        <f t="shared" si="0"/>
        <v>7.1715772607644306E-4</v>
      </c>
      <c r="H59" s="11">
        <f t="shared" si="6"/>
        <v>98084.189071200904</v>
      </c>
      <c r="I59" s="11">
        <f t="shared" si="4"/>
        <v>70.341833998354346</v>
      </c>
      <c r="J59" s="11">
        <f t="shared" si="1"/>
        <v>98056.516593705965</v>
      </c>
      <c r="K59" s="11">
        <f t="shared" si="2"/>
        <v>3526487.8293449529</v>
      </c>
      <c r="L59" s="19">
        <f t="shared" si="5"/>
        <v>35.953682879358041</v>
      </c>
    </row>
    <row r="60" spans="1:12" ht="15" x14ac:dyDescent="0.25">
      <c r="A60" s="14">
        <v>51</v>
      </c>
      <c r="B60" s="54">
        <v>0</v>
      </c>
      <c r="C60" s="50">
        <v>1419</v>
      </c>
      <c r="D60" s="53">
        <v>1385</v>
      </c>
      <c r="E60" s="61">
        <v>0</v>
      </c>
      <c r="F60" s="17">
        <f t="shared" si="3"/>
        <v>0</v>
      </c>
      <c r="G60" s="17">
        <f t="shared" si="0"/>
        <v>0</v>
      </c>
      <c r="H60" s="11">
        <f t="shared" si="6"/>
        <v>98013.847237202557</v>
      </c>
      <c r="I60" s="11">
        <f t="shared" si="4"/>
        <v>0</v>
      </c>
      <c r="J60" s="11">
        <f t="shared" si="1"/>
        <v>98013.847237202557</v>
      </c>
      <c r="K60" s="11">
        <f t="shared" si="2"/>
        <v>3428431.3127512471</v>
      </c>
      <c r="L60" s="19">
        <f t="shared" si="5"/>
        <v>34.979050505528335</v>
      </c>
    </row>
    <row r="61" spans="1:12" ht="15" x14ac:dyDescent="0.25">
      <c r="A61" s="14">
        <v>52</v>
      </c>
      <c r="B61" s="54">
        <v>1</v>
      </c>
      <c r="C61" s="50">
        <v>1454</v>
      </c>
      <c r="D61" s="53">
        <v>1423</v>
      </c>
      <c r="E61" s="61">
        <v>0.82240000000000002</v>
      </c>
      <c r="F61" s="17">
        <f t="shared" si="3"/>
        <v>6.9516857838025723E-4</v>
      </c>
      <c r="G61" s="17">
        <f t="shared" si="0"/>
        <v>6.9508276211431943E-4</v>
      </c>
      <c r="H61" s="11">
        <f t="shared" si="6"/>
        <v>98013.847237202557</v>
      </c>
      <c r="I61" s="11">
        <f t="shared" si="4"/>
        <v>68.127735663085716</v>
      </c>
      <c r="J61" s="11">
        <f t="shared" si="1"/>
        <v>98001.747751348783</v>
      </c>
      <c r="K61" s="11">
        <f t="shared" si="2"/>
        <v>3330417.4655140447</v>
      </c>
      <c r="L61" s="19">
        <f t="shared" si="5"/>
        <v>33.979050505528335</v>
      </c>
    </row>
    <row r="62" spans="1:12" x14ac:dyDescent="0.2">
      <c r="A62" s="14">
        <v>53</v>
      </c>
      <c r="B62" s="53">
        <v>4</v>
      </c>
      <c r="C62" s="50">
        <v>1352</v>
      </c>
      <c r="D62" s="53">
        <v>1434</v>
      </c>
      <c r="E62" s="61">
        <v>0.78280000000000005</v>
      </c>
      <c r="F62" s="17">
        <f t="shared" si="3"/>
        <v>2.871500358937545E-3</v>
      </c>
      <c r="G62" s="17">
        <f t="shared" si="0"/>
        <v>2.8697105495151336E-3</v>
      </c>
      <c r="H62" s="11">
        <f t="shared" si="6"/>
        <v>97945.719501539468</v>
      </c>
      <c r="I62" s="11">
        <f t="shared" si="4"/>
        <v>281.07586453341798</v>
      </c>
      <c r="J62" s="11">
        <f t="shared" si="1"/>
        <v>97884.669823762815</v>
      </c>
      <c r="K62" s="11">
        <f t="shared" si="2"/>
        <v>3232415.7177626961</v>
      </c>
      <c r="L62" s="19">
        <f t="shared" si="5"/>
        <v>33.002113152192329</v>
      </c>
    </row>
    <row r="63" spans="1:12" x14ac:dyDescent="0.2">
      <c r="A63" s="14">
        <v>54</v>
      </c>
      <c r="B63" s="53">
        <v>3</v>
      </c>
      <c r="C63" s="50">
        <v>1450</v>
      </c>
      <c r="D63" s="53">
        <v>1351</v>
      </c>
      <c r="E63" s="61">
        <v>0.69030000000000002</v>
      </c>
      <c r="F63" s="17">
        <f t="shared" si="3"/>
        <v>2.1420921099607284E-3</v>
      </c>
      <c r="G63" s="17">
        <f t="shared" si="0"/>
        <v>2.1406719754855958E-3</v>
      </c>
      <c r="H63" s="11">
        <f t="shared" si="6"/>
        <v>97664.643637006055</v>
      </c>
      <c r="I63" s="11">
        <f t="shared" si="4"/>
        <v>209.06796562952647</v>
      </c>
      <c r="J63" s="11">
        <f t="shared" si="1"/>
        <v>97599.895288050597</v>
      </c>
      <c r="K63" s="11">
        <f t="shared" si="2"/>
        <v>3134531.0479389331</v>
      </c>
      <c r="L63" s="19">
        <f t="shared" si="5"/>
        <v>32.094839352398246</v>
      </c>
    </row>
    <row r="64" spans="1:12" x14ac:dyDescent="0.2">
      <c r="A64" s="14">
        <v>55</v>
      </c>
      <c r="B64" s="53">
        <v>5</v>
      </c>
      <c r="C64" s="50">
        <v>1480</v>
      </c>
      <c r="D64" s="53">
        <v>1434</v>
      </c>
      <c r="E64" s="61">
        <v>0.5131</v>
      </c>
      <c r="F64" s="17">
        <f t="shared" si="3"/>
        <v>3.4317089910775567E-3</v>
      </c>
      <c r="G64" s="17">
        <f t="shared" si="0"/>
        <v>3.425984516605576E-3</v>
      </c>
      <c r="H64" s="11">
        <f t="shared" si="6"/>
        <v>97455.575671376529</v>
      </c>
      <c r="I64" s="11">
        <f t="shared" si="4"/>
        <v>333.88129330701906</v>
      </c>
      <c r="J64" s="11">
        <f t="shared" si="1"/>
        <v>97293.00886966534</v>
      </c>
      <c r="K64" s="11">
        <f t="shared" si="2"/>
        <v>3036931.1526508825</v>
      </c>
      <c r="L64" s="19">
        <f t="shared" si="5"/>
        <v>31.162210388982938</v>
      </c>
    </row>
    <row r="65" spans="1:12" x14ac:dyDescent="0.2">
      <c r="A65" s="14">
        <v>56</v>
      </c>
      <c r="B65" s="53">
        <v>0</v>
      </c>
      <c r="C65" s="50">
        <v>1377</v>
      </c>
      <c r="D65" s="53">
        <v>1470</v>
      </c>
      <c r="E65" s="61">
        <v>0</v>
      </c>
      <c r="F65" s="17">
        <f t="shared" si="3"/>
        <v>0</v>
      </c>
      <c r="G65" s="17">
        <f t="shared" si="0"/>
        <v>0</v>
      </c>
      <c r="H65" s="11">
        <f t="shared" si="6"/>
        <v>97121.694378069515</v>
      </c>
      <c r="I65" s="11">
        <f t="shared" si="4"/>
        <v>0</v>
      </c>
      <c r="J65" s="11">
        <f t="shared" si="1"/>
        <v>97121.694378069515</v>
      </c>
      <c r="K65" s="11">
        <f t="shared" si="2"/>
        <v>2939638.1437812173</v>
      </c>
      <c r="L65" s="19">
        <f t="shared" si="5"/>
        <v>30.267574743269716</v>
      </c>
    </row>
    <row r="66" spans="1:12" x14ac:dyDescent="0.2">
      <c r="A66" s="14">
        <v>57</v>
      </c>
      <c r="B66" s="53">
        <v>7</v>
      </c>
      <c r="C66" s="50">
        <v>1345</v>
      </c>
      <c r="D66" s="53">
        <v>1382</v>
      </c>
      <c r="E66" s="61">
        <v>0.51559999999999995</v>
      </c>
      <c r="F66" s="17">
        <f t="shared" si="3"/>
        <v>5.1338467180051337E-3</v>
      </c>
      <c r="G66" s="17">
        <f t="shared" si="0"/>
        <v>5.121111357249606E-3</v>
      </c>
      <c r="H66" s="11">
        <f t="shared" si="6"/>
        <v>97121.694378069515</v>
      </c>
      <c r="I66" s="11">
        <f t="shared" si="4"/>
        <v>497.37101211485702</v>
      </c>
      <c r="J66" s="11">
        <f t="shared" si="1"/>
        <v>96880.767859801068</v>
      </c>
      <c r="K66" s="11">
        <f t="shared" si="2"/>
        <v>2842516.4494031477</v>
      </c>
      <c r="L66" s="19">
        <f t="shared" si="5"/>
        <v>29.267574743269716</v>
      </c>
    </row>
    <row r="67" spans="1:12" x14ac:dyDescent="0.2">
      <c r="A67" s="14">
        <v>58</v>
      </c>
      <c r="B67" s="53">
        <v>5</v>
      </c>
      <c r="C67" s="50">
        <v>1361</v>
      </c>
      <c r="D67" s="53">
        <v>1335</v>
      </c>
      <c r="E67" s="61">
        <v>0.45960000000000001</v>
      </c>
      <c r="F67" s="17">
        <f t="shared" si="3"/>
        <v>3.70919881305638E-3</v>
      </c>
      <c r="G67" s="17">
        <f t="shared" si="0"/>
        <v>3.7017787787387594E-3</v>
      </c>
      <c r="H67" s="11">
        <f t="shared" si="6"/>
        <v>96624.323365954653</v>
      </c>
      <c r="I67" s="11">
        <f t="shared" si="4"/>
        <v>357.68186974608261</v>
      </c>
      <c r="J67" s="11">
        <f t="shared" si="1"/>
        <v>96431.032083543862</v>
      </c>
      <c r="K67" s="11">
        <f t="shared" si="2"/>
        <v>2745635.6815433465</v>
      </c>
      <c r="L67" s="19">
        <f t="shared" si="5"/>
        <v>28.415574732094473</v>
      </c>
    </row>
    <row r="68" spans="1:12" x14ac:dyDescent="0.2">
      <c r="A68" s="14">
        <v>59</v>
      </c>
      <c r="B68" s="53">
        <v>4</v>
      </c>
      <c r="C68" s="50">
        <v>1420</v>
      </c>
      <c r="D68" s="53">
        <v>1345</v>
      </c>
      <c r="E68" s="61">
        <v>0.1762</v>
      </c>
      <c r="F68" s="17">
        <f t="shared" si="3"/>
        <v>2.8933092224231465E-3</v>
      </c>
      <c r="G68" s="17">
        <f t="shared" si="0"/>
        <v>2.8864293944732959E-3</v>
      </c>
      <c r="H68" s="11">
        <f t="shared" si="6"/>
        <v>96266.641496208569</v>
      </c>
      <c r="I68" s="11">
        <f t="shared" si="4"/>
        <v>277.86686372187916</v>
      </c>
      <c r="J68" s="11">
        <f t="shared" si="1"/>
        <v>96037.734773874487</v>
      </c>
      <c r="K68" s="11">
        <f t="shared" si="2"/>
        <v>2649204.6494598025</v>
      </c>
      <c r="L68" s="19">
        <f t="shared" si="5"/>
        <v>27.519446074828949</v>
      </c>
    </row>
    <row r="69" spans="1:12" x14ac:dyDescent="0.2">
      <c r="A69" s="14">
        <v>60</v>
      </c>
      <c r="B69" s="53">
        <v>6</v>
      </c>
      <c r="C69" s="50">
        <v>1458</v>
      </c>
      <c r="D69" s="53">
        <v>1406</v>
      </c>
      <c r="E69" s="61">
        <v>0.80010000000000003</v>
      </c>
      <c r="F69" s="17">
        <f t="shared" si="3"/>
        <v>4.1899441340782122E-3</v>
      </c>
      <c r="G69" s="17">
        <f t="shared" si="0"/>
        <v>4.1864377001553307E-3</v>
      </c>
      <c r="H69" s="11">
        <f t="shared" si="6"/>
        <v>95988.774632486689</v>
      </c>
      <c r="I69" s="11">
        <f t="shared" si="4"/>
        <v>401.85102491315592</v>
      </c>
      <c r="J69" s="11">
        <f t="shared" si="1"/>
        <v>95908.44461260656</v>
      </c>
      <c r="K69" s="11">
        <f t="shared" si="2"/>
        <v>2553166.9146859283</v>
      </c>
      <c r="L69" s="19">
        <f t="shared" si="5"/>
        <v>26.598598893060853</v>
      </c>
    </row>
    <row r="70" spans="1:12" x14ac:dyDescent="0.2">
      <c r="A70" s="14">
        <v>61</v>
      </c>
      <c r="B70" s="53">
        <v>6</v>
      </c>
      <c r="C70" s="50">
        <v>1513</v>
      </c>
      <c r="D70" s="53">
        <v>1445</v>
      </c>
      <c r="E70" s="61">
        <v>0.4718</v>
      </c>
      <c r="F70" s="17">
        <f t="shared" si="3"/>
        <v>4.0567951318458417E-3</v>
      </c>
      <c r="G70" s="17">
        <f t="shared" si="0"/>
        <v>4.0481208218332973E-3</v>
      </c>
      <c r="H70" s="11">
        <f t="shared" si="6"/>
        <v>95586.923607573539</v>
      </c>
      <c r="I70" s="11">
        <f t="shared" si="4"/>
        <v>386.94741575080718</v>
      </c>
      <c r="J70" s="11">
        <f t="shared" si="1"/>
        <v>95382.537982573966</v>
      </c>
      <c r="K70" s="11">
        <f t="shared" si="2"/>
        <v>2457258.4700733218</v>
      </c>
      <c r="L70" s="19">
        <f t="shared" si="5"/>
        <v>25.707056753510042</v>
      </c>
    </row>
    <row r="71" spans="1:12" x14ac:dyDescent="0.2">
      <c r="A71" s="14">
        <v>62</v>
      </c>
      <c r="B71" s="53">
        <v>6</v>
      </c>
      <c r="C71" s="50">
        <v>1505</v>
      </c>
      <c r="D71" s="53">
        <v>1504</v>
      </c>
      <c r="E71" s="61">
        <v>0.372</v>
      </c>
      <c r="F71" s="17">
        <f t="shared" si="3"/>
        <v>3.9880358923230306E-3</v>
      </c>
      <c r="G71" s="17">
        <f t="shared" si="0"/>
        <v>3.9780728623825465E-3</v>
      </c>
      <c r="H71" s="11">
        <f t="shared" si="6"/>
        <v>95199.97619182273</v>
      </c>
      <c r="I71" s="11">
        <f t="shared" si="4"/>
        <v>378.71244178815454</v>
      </c>
      <c r="J71" s="11">
        <f t="shared" si="1"/>
        <v>94962.144778379763</v>
      </c>
      <c r="K71" s="11">
        <f t="shared" si="2"/>
        <v>2361875.9320907481</v>
      </c>
      <c r="L71" s="19">
        <f t="shared" si="5"/>
        <v>24.809627339944893</v>
      </c>
    </row>
    <row r="72" spans="1:12" x14ac:dyDescent="0.2">
      <c r="A72" s="14">
        <v>63</v>
      </c>
      <c r="B72" s="53">
        <v>7</v>
      </c>
      <c r="C72" s="50">
        <v>1564</v>
      </c>
      <c r="D72" s="53">
        <v>1499</v>
      </c>
      <c r="E72" s="61">
        <v>0.49340000000000001</v>
      </c>
      <c r="F72" s="17">
        <f t="shared" si="3"/>
        <v>4.5706823375775384E-3</v>
      </c>
      <c r="G72" s="17">
        <f t="shared" si="0"/>
        <v>4.5601233370044496E-3</v>
      </c>
      <c r="H72" s="11">
        <f t="shared" si="6"/>
        <v>94821.263750034574</v>
      </c>
      <c r="I72" s="11">
        <f t="shared" si="4"/>
        <v>432.39665767078674</v>
      </c>
      <c r="J72" s="11">
        <f t="shared" si="1"/>
        <v>94602.211603258547</v>
      </c>
      <c r="K72" s="11">
        <f t="shared" si="2"/>
        <v>2266913.7873123684</v>
      </c>
      <c r="L72" s="19">
        <f t="shared" si="5"/>
        <v>23.907230273668883</v>
      </c>
    </row>
    <row r="73" spans="1:12" x14ac:dyDescent="0.2">
      <c r="A73" s="14">
        <v>64</v>
      </c>
      <c r="B73" s="53">
        <v>9</v>
      </c>
      <c r="C73" s="50">
        <v>1627</v>
      </c>
      <c r="D73" s="53">
        <v>1547</v>
      </c>
      <c r="E73" s="61">
        <v>0.53190000000000004</v>
      </c>
      <c r="F73" s="17">
        <f t="shared" si="3"/>
        <v>5.6710775047258983E-3</v>
      </c>
      <c r="G73" s="17">
        <f t="shared" ref="G73:G108" si="7">F73/((1+(1-E73)*F73))</f>
        <v>5.6560627430810801E-3</v>
      </c>
      <c r="H73" s="11">
        <f t="shared" si="6"/>
        <v>94388.867092363784</v>
      </c>
      <c r="I73" s="11">
        <f t="shared" si="4"/>
        <v>533.86935452275054</v>
      </c>
      <c r="J73" s="11">
        <f t="shared" ref="J73:J108" si="8">H74+I73*E73</f>
        <v>94138.962847511692</v>
      </c>
      <c r="K73" s="11">
        <f t="shared" ref="K73:K97" si="9">K74+J73</f>
        <v>2172311.5757091097</v>
      </c>
      <c r="L73" s="19">
        <f t="shared" si="5"/>
        <v>23.014489342089512</v>
      </c>
    </row>
    <row r="74" spans="1:12" x14ac:dyDescent="0.2">
      <c r="A74" s="14">
        <v>65</v>
      </c>
      <c r="B74" s="53">
        <v>9</v>
      </c>
      <c r="C74" s="50">
        <v>1641</v>
      </c>
      <c r="D74" s="53">
        <v>1612</v>
      </c>
      <c r="E74" s="61">
        <v>0.40439999999999998</v>
      </c>
      <c r="F74" s="17">
        <f t="shared" ref="F74:F108" si="10">B74/((C74+D74)/2)</f>
        <v>5.533353827236397E-3</v>
      </c>
      <c r="G74" s="17">
        <f t="shared" si="7"/>
        <v>5.5151776463231777E-3</v>
      </c>
      <c r="H74" s="11">
        <f t="shared" si="6"/>
        <v>93854.99773784104</v>
      </c>
      <c r="I74" s="11">
        <f t="shared" ref="I74:I108" si="11">H74*G74</f>
        <v>517.62698551945334</v>
      </c>
      <c r="J74" s="11">
        <f t="shared" si="8"/>
        <v>93546.699105265652</v>
      </c>
      <c r="K74" s="11">
        <f t="shared" si="9"/>
        <v>2078172.6128615979</v>
      </c>
      <c r="L74" s="19">
        <f t="shared" ref="L74:L108" si="12">K74/H74</f>
        <v>22.142375610795071</v>
      </c>
    </row>
    <row r="75" spans="1:12" x14ac:dyDescent="0.2">
      <c r="A75" s="14">
        <v>66</v>
      </c>
      <c r="B75" s="53">
        <v>11</v>
      </c>
      <c r="C75" s="50">
        <v>1762</v>
      </c>
      <c r="D75" s="53">
        <v>1620</v>
      </c>
      <c r="E75" s="61">
        <v>0.55289999999999995</v>
      </c>
      <c r="F75" s="17">
        <f t="shared" si="10"/>
        <v>6.5050266114725017E-3</v>
      </c>
      <c r="G75" s="17">
        <f t="shared" si="7"/>
        <v>6.4861622739918875E-3</v>
      </c>
      <c r="H75" s="11">
        <f t="shared" ref="H75:H108" si="13">H74-I74</f>
        <v>93337.370752321585</v>
      </c>
      <c r="I75" s="11">
        <f t="shared" si="11"/>
        <v>605.40133292730206</v>
      </c>
      <c r="J75" s="11">
        <f t="shared" si="8"/>
        <v>93066.695816369785</v>
      </c>
      <c r="K75" s="11">
        <f t="shared" si="9"/>
        <v>1984625.9137563324</v>
      </c>
      <c r="L75" s="19">
        <f t="shared" si="12"/>
        <v>21.262929282877497</v>
      </c>
    </row>
    <row r="76" spans="1:12" x14ac:dyDescent="0.2">
      <c r="A76" s="14">
        <v>67</v>
      </c>
      <c r="B76" s="53">
        <v>4</v>
      </c>
      <c r="C76" s="50">
        <v>1724</v>
      </c>
      <c r="D76" s="53">
        <v>1732</v>
      </c>
      <c r="E76" s="61">
        <v>0.47610000000000002</v>
      </c>
      <c r="F76" s="17">
        <f t="shared" si="10"/>
        <v>2.3148148148148147E-3</v>
      </c>
      <c r="G76" s="17">
        <f t="shared" si="7"/>
        <v>2.3120109663304156E-3</v>
      </c>
      <c r="H76" s="11">
        <f t="shared" si="13"/>
        <v>92731.969419394285</v>
      </c>
      <c r="I76" s="11">
        <f t="shared" si="11"/>
        <v>214.39733022705633</v>
      </c>
      <c r="J76" s="11">
        <f t="shared" si="8"/>
        <v>92619.646658088328</v>
      </c>
      <c r="K76" s="11">
        <f t="shared" si="9"/>
        <v>1891559.2179399626</v>
      </c>
      <c r="L76" s="19">
        <f t="shared" si="12"/>
        <v>20.398134858811222</v>
      </c>
    </row>
    <row r="77" spans="1:12" x14ac:dyDescent="0.2">
      <c r="A77" s="14">
        <v>68</v>
      </c>
      <c r="B77" s="53">
        <v>7</v>
      </c>
      <c r="C77" s="50">
        <v>1656</v>
      </c>
      <c r="D77" s="53">
        <v>1706</v>
      </c>
      <c r="E77" s="61">
        <v>0.50080000000000002</v>
      </c>
      <c r="F77" s="17">
        <f t="shared" si="10"/>
        <v>4.1641879833432477E-3</v>
      </c>
      <c r="G77" s="17">
        <f t="shared" si="7"/>
        <v>4.1555495821179334E-3</v>
      </c>
      <c r="H77" s="11">
        <f t="shared" si="13"/>
        <v>92517.572089167224</v>
      </c>
      <c r="I77" s="11">
        <f t="shared" si="11"/>
        <v>384.46135803370464</v>
      </c>
      <c r="J77" s="11">
        <f t="shared" si="8"/>
        <v>92325.648979236794</v>
      </c>
      <c r="K77" s="11">
        <f t="shared" si="9"/>
        <v>1798939.5712818743</v>
      </c>
      <c r="L77" s="19">
        <f t="shared" si="12"/>
        <v>19.444301559795363</v>
      </c>
    </row>
    <row r="78" spans="1:12" x14ac:dyDescent="0.2">
      <c r="A78" s="14">
        <v>69</v>
      </c>
      <c r="B78" s="53">
        <v>15</v>
      </c>
      <c r="C78" s="50">
        <v>1556</v>
      </c>
      <c r="D78" s="53">
        <v>1640</v>
      </c>
      <c r="E78" s="61">
        <v>0.44640000000000002</v>
      </c>
      <c r="F78" s="17">
        <f t="shared" si="10"/>
        <v>9.3867334167709645E-3</v>
      </c>
      <c r="G78" s="17">
        <f t="shared" si="7"/>
        <v>9.3382074625973661E-3</v>
      </c>
      <c r="H78" s="11">
        <f t="shared" si="13"/>
        <v>92133.110731133522</v>
      </c>
      <c r="I78" s="11">
        <f t="shared" si="11"/>
        <v>860.35810218178051</v>
      </c>
      <c r="J78" s="11">
        <f t="shared" si="8"/>
        <v>91656.816485765681</v>
      </c>
      <c r="K78" s="11">
        <f t="shared" si="9"/>
        <v>1706613.9223026375</v>
      </c>
      <c r="L78" s="19">
        <f t="shared" si="12"/>
        <v>18.52335071245934</v>
      </c>
    </row>
    <row r="79" spans="1:12" x14ac:dyDescent="0.2">
      <c r="A79" s="14">
        <v>70</v>
      </c>
      <c r="B79" s="53">
        <v>17</v>
      </c>
      <c r="C79" s="50">
        <v>1609</v>
      </c>
      <c r="D79" s="53">
        <v>1538</v>
      </c>
      <c r="E79" s="61">
        <v>0.53920000000000001</v>
      </c>
      <c r="F79" s="17">
        <f t="shared" si="10"/>
        <v>1.0803940260565617E-2</v>
      </c>
      <c r="G79" s="17">
        <f t="shared" si="7"/>
        <v>1.0750419772273225E-2</v>
      </c>
      <c r="H79" s="11">
        <f t="shared" si="13"/>
        <v>91272.752628951741</v>
      </c>
      <c r="I79" s="11">
        <f t="shared" si="11"/>
        <v>981.22040453208581</v>
      </c>
      <c r="J79" s="11">
        <f t="shared" si="8"/>
        <v>90820.606266543356</v>
      </c>
      <c r="K79" s="11">
        <f t="shared" si="9"/>
        <v>1614957.1058168719</v>
      </c>
      <c r="L79" s="19">
        <f t="shared" si="12"/>
        <v>17.693748235928705</v>
      </c>
    </row>
    <row r="80" spans="1:12" x14ac:dyDescent="0.2">
      <c r="A80" s="14">
        <v>71</v>
      </c>
      <c r="B80" s="53">
        <v>15</v>
      </c>
      <c r="C80" s="50">
        <v>1685</v>
      </c>
      <c r="D80" s="53">
        <v>1584</v>
      </c>
      <c r="E80" s="61">
        <v>0.55769999999999997</v>
      </c>
      <c r="F80" s="17">
        <f t="shared" si="10"/>
        <v>9.1771183848271647E-3</v>
      </c>
      <c r="G80" s="17">
        <f t="shared" si="7"/>
        <v>9.140018688291545E-3</v>
      </c>
      <c r="H80" s="11">
        <f t="shared" si="13"/>
        <v>90291.532224419658</v>
      </c>
      <c r="I80" s="11">
        <f t="shared" si="11"/>
        <v>825.26629192567395</v>
      </c>
      <c r="J80" s="11">
        <f t="shared" si="8"/>
        <v>89926.51694350093</v>
      </c>
      <c r="K80" s="11">
        <f t="shared" si="9"/>
        <v>1524136.4995503286</v>
      </c>
      <c r="L80" s="19">
        <f t="shared" si="12"/>
        <v>16.880170952931515</v>
      </c>
    </row>
    <row r="81" spans="1:12" x14ac:dyDescent="0.2">
      <c r="A81" s="14">
        <v>72</v>
      </c>
      <c r="B81" s="53">
        <v>21</v>
      </c>
      <c r="C81" s="50">
        <v>1347</v>
      </c>
      <c r="D81" s="53">
        <v>1654</v>
      </c>
      <c r="E81" s="61">
        <v>0.48280000000000001</v>
      </c>
      <c r="F81" s="17">
        <f t="shared" si="10"/>
        <v>1.3995334888370544E-2</v>
      </c>
      <c r="G81" s="17">
        <f t="shared" si="7"/>
        <v>1.3894759240875049E-2</v>
      </c>
      <c r="H81" s="11">
        <f t="shared" si="13"/>
        <v>89466.265932493989</v>
      </c>
      <c r="I81" s="11">
        <f t="shared" si="11"/>
        <v>1243.1122253121055</v>
      </c>
      <c r="J81" s="11">
        <f t="shared" si="8"/>
        <v>88823.328289562574</v>
      </c>
      <c r="K81" s="11">
        <f t="shared" si="9"/>
        <v>1434209.9826068277</v>
      </c>
      <c r="L81" s="19">
        <f t="shared" si="12"/>
        <v>16.030734798845842</v>
      </c>
    </row>
    <row r="82" spans="1:12" x14ac:dyDescent="0.2">
      <c r="A82" s="14">
        <v>73</v>
      </c>
      <c r="B82" s="53">
        <v>12</v>
      </c>
      <c r="C82" s="50">
        <v>1173</v>
      </c>
      <c r="D82" s="53">
        <v>1333</v>
      </c>
      <c r="E82" s="61">
        <v>0.56030000000000002</v>
      </c>
      <c r="F82" s="17">
        <f t="shared" si="10"/>
        <v>9.5770151636073424E-3</v>
      </c>
      <c r="G82" s="17">
        <f t="shared" si="7"/>
        <v>9.5368553363950875E-3</v>
      </c>
      <c r="H82" s="11">
        <f t="shared" si="13"/>
        <v>88223.153707181889</v>
      </c>
      <c r="I82" s="11">
        <f t="shared" si="11"/>
        <v>841.37145422594165</v>
      </c>
      <c r="J82" s="11">
        <f t="shared" si="8"/>
        <v>87853.202678758738</v>
      </c>
      <c r="K82" s="11">
        <f t="shared" si="9"/>
        <v>1345386.6543172651</v>
      </c>
      <c r="L82" s="19">
        <f t="shared" si="12"/>
        <v>15.2498136575653</v>
      </c>
    </row>
    <row r="83" spans="1:12" x14ac:dyDescent="0.2">
      <c r="A83" s="14">
        <v>74</v>
      </c>
      <c r="B83" s="53">
        <v>25</v>
      </c>
      <c r="C83" s="50">
        <v>1163</v>
      </c>
      <c r="D83" s="53">
        <v>1149</v>
      </c>
      <c r="E83" s="61">
        <v>0.60429999999999995</v>
      </c>
      <c r="F83" s="17">
        <f t="shared" si="10"/>
        <v>2.162629757785467E-2</v>
      </c>
      <c r="G83" s="17">
        <f t="shared" si="7"/>
        <v>2.1442800258171312E-2</v>
      </c>
      <c r="H83" s="11">
        <f t="shared" si="13"/>
        <v>87381.782252955949</v>
      </c>
      <c r="I83" s="11">
        <f t="shared" si="11"/>
        <v>1873.7101030531533</v>
      </c>
      <c r="J83" s="11">
        <f t="shared" si="8"/>
        <v>86640.355165177825</v>
      </c>
      <c r="K83" s="11">
        <f t="shared" si="9"/>
        <v>1257533.4516385065</v>
      </c>
      <c r="L83" s="19">
        <f t="shared" si="12"/>
        <v>14.391254323448715</v>
      </c>
    </row>
    <row r="84" spans="1:12" x14ac:dyDescent="0.2">
      <c r="A84" s="14">
        <v>75</v>
      </c>
      <c r="B84" s="53">
        <v>8</v>
      </c>
      <c r="C84" s="50">
        <v>984</v>
      </c>
      <c r="D84" s="53">
        <v>1145</v>
      </c>
      <c r="E84" s="61">
        <v>0.59360000000000002</v>
      </c>
      <c r="F84" s="17">
        <f t="shared" si="10"/>
        <v>7.5152653828088308E-3</v>
      </c>
      <c r="G84" s="17">
        <f t="shared" si="7"/>
        <v>7.4923821204790032E-3</v>
      </c>
      <c r="H84" s="11">
        <f t="shared" si="13"/>
        <v>85508.0721499028</v>
      </c>
      <c r="I84" s="11">
        <f t="shared" si="11"/>
        <v>640.65915093256035</v>
      </c>
      <c r="J84" s="11">
        <f t="shared" si="8"/>
        <v>85247.708270963805</v>
      </c>
      <c r="K84" s="11">
        <f t="shared" si="9"/>
        <v>1170893.0964733288</v>
      </c>
      <c r="L84" s="19">
        <f t="shared" si="12"/>
        <v>13.693363293475443</v>
      </c>
    </row>
    <row r="85" spans="1:12" x14ac:dyDescent="0.2">
      <c r="A85" s="14">
        <v>76</v>
      </c>
      <c r="B85" s="53">
        <v>13</v>
      </c>
      <c r="C85" s="50">
        <v>898</v>
      </c>
      <c r="D85" s="53">
        <v>961</v>
      </c>
      <c r="E85" s="61">
        <v>0.51200000000000001</v>
      </c>
      <c r="F85" s="17">
        <f t="shared" si="10"/>
        <v>1.3986013986013986E-2</v>
      </c>
      <c r="G85" s="17">
        <f t="shared" si="7"/>
        <v>1.3891204089570484E-2</v>
      </c>
      <c r="H85" s="11">
        <f t="shared" si="13"/>
        <v>84867.412998970234</v>
      </c>
      <c r="I85" s="11">
        <f t="shared" si="11"/>
        <v>1178.9105545225625</v>
      </c>
      <c r="J85" s="11">
        <f t="shared" si="8"/>
        <v>84292.104648363224</v>
      </c>
      <c r="K85" s="11">
        <f t="shared" si="9"/>
        <v>1085645.388202365</v>
      </c>
      <c r="L85" s="19">
        <f t="shared" si="12"/>
        <v>12.79225264254889</v>
      </c>
    </row>
    <row r="86" spans="1:12" x14ac:dyDescent="0.2">
      <c r="A86" s="14">
        <v>77</v>
      </c>
      <c r="B86" s="53">
        <v>24</v>
      </c>
      <c r="C86" s="50">
        <v>666</v>
      </c>
      <c r="D86" s="53">
        <v>869</v>
      </c>
      <c r="E86" s="61">
        <v>0.45979999999999999</v>
      </c>
      <c r="F86" s="17">
        <f t="shared" si="10"/>
        <v>3.1270358306188926E-2</v>
      </c>
      <c r="G86" s="17">
        <f t="shared" si="7"/>
        <v>3.075090638296564E-2</v>
      </c>
      <c r="H86" s="11">
        <f t="shared" si="13"/>
        <v>83688.502444447673</v>
      </c>
      <c r="I86" s="11">
        <f t="shared" si="11"/>
        <v>2573.4973039998017</v>
      </c>
      <c r="J86" s="11">
        <f t="shared" si="8"/>
        <v>82298.299200826979</v>
      </c>
      <c r="K86" s="11">
        <f t="shared" si="9"/>
        <v>1001353.2835540018</v>
      </c>
      <c r="L86" s="19">
        <f t="shared" si="12"/>
        <v>11.965243185211719</v>
      </c>
    </row>
    <row r="87" spans="1:12" x14ac:dyDescent="0.2">
      <c r="A87" s="14">
        <v>78</v>
      </c>
      <c r="B87" s="53">
        <v>11</v>
      </c>
      <c r="C87" s="50">
        <v>546</v>
      </c>
      <c r="D87" s="53">
        <v>643</v>
      </c>
      <c r="E87" s="61">
        <v>0.55659999999999998</v>
      </c>
      <c r="F87" s="17">
        <f t="shared" si="10"/>
        <v>1.8502943650126155E-2</v>
      </c>
      <c r="G87" s="17">
        <f t="shared" si="7"/>
        <v>1.8352376983182882E-2</v>
      </c>
      <c r="H87" s="11">
        <f t="shared" si="13"/>
        <v>81115.005140447873</v>
      </c>
      <c r="I87" s="11">
        <f t="shared" si="11"/>
        <v>1488.6531533303166</v>
      </c>
      <c r="J87" s="11">
        <f t="shared" si="8"/>
        <v>80454.936332261204</v>
      </c>
      <c r="K87" s="11">
        <f t="shared" si="9"/>
        <v>919054.9843531748</v>
      </c>
      <c r="L87" s="19">
        <f t="shared" si="12"/>
        <v>11.330270925359153</v>
      </c>
    </row>
    <row r="88" spans="1:12" x14ac:dyDescent="0.2">
      <c r="A88" s="14">
        <v>79</v>
      </c>
      <c r="B88" s="53">
        <v>11</v>
      </c>
      <c r="C88" s="50">
        <v>664</v>
      </c>
      <c r="D88" s="53">
        <v>532</v>
      </c>
      <c r="E88" s="61">
        <v>0.44879999999999998</v>
      </c>
      <c r="F88" s="17">
        <f t="shared" si="10"/>
        <v>1.839464882943144E-2</v>
      </c>
      <c r="G88" s="17">
        <f t="shared" si="7"/>
        <v>1.8210015111001631E-2</v>
      </c>
      <c r="H88" s="11">
        <f t="shared" si="13"/>
        <v>79626.351987117552</v>
      </c>
      <c r="I88" s="11">
        <f t="shared" si="11"/>
        <v>1449.9970729193453</v>
      </c>
      <c r="J88" s="11">
        <f t="shared" si="8"/>
        <v>78827.113600524404</v>
      </c>
      <c r="K88" s="11">
        <f t="shared" si="9"/>
        <v>838600.04802091361</v>
      </c>
      <c r="L88" s="19">
        <f t="shared" si="12"/>
        <v>10.531689912864369</v>
      </c>
    </row>
    <row r="89" spans="1:12" x14ac:dyDescent="0.2">
      <c r="A89" s="14">
        <v>80</v>
      </c>
      <c r="B89" s="53">
        <v>17</v>
      </c>
      <c r="C89" s="50">
        <v>431</v>
      </c>
      <c r="D89" s="53">
        <v>648</v>
      </c>
      <c r="E89" s="61">
        <v>0.51739999999999997</v>
      </c>
      <c r="F89" s="17">
        <f t="shared" si="10"/>
        <v>3.1510658016682111E-2</v>
      </c>
      <c r="G89" s="17">
        <f t="shared" si="7"/>
        <v>3.1038651885452039E-2</v>
      </c>
      <c r="H89" s="11">
        <f t="shared" si="13"/>
        <v>78176.354914198208</v>
      </c>
      <c r="I89" s="11">
        <f t="shared" si="11"/>
        <v>2426.488665855346</v>
      </c>
      <c r="J89" s="11">
        <f t="shared" si="8"/>
        <v>77005.331484056413</v>
      </c>
      <c r="K89" s="11">
        <f t="shared" si="9"/>
        <v>759772.93442038924</v>
      </c>
      <c r="L89" s="19">
        <f t="shared" si="12"/>
        <v>9.7187050388096452</v>
      </c>
    </row>
    <row r="90" spans="1:12" x14ac:dyDescent="0.2">
      <c r="A90" s="14">
        <v>81</v>
      </c>
      <c r="B90" s="53">
        <v>27</v>
      </c>
      <c r="C90" s="50">
        <v>451</v>
      </c>
      <c r="D90" s="53">
        <v>409</v>
      </c>
      <c r="E90" s="61">
        <v>0.50449999999999995</v>
      </c>
      <c r="F90" s="17">
        <f t="shared" si="10"/>
        <v>6.2790697674418611E-2</v>
      </c>
      <c r="G90" s="17">
        <f t="shared" si="7"/>
        <v>6.0896051567678633E-2</v>
      </c>
      <c r="H90" s="11">
        <f t="shared" si="13"/>
        <v>75749.866248342863</v>
      </c>
      <c r="I90" s="11">
        <f t="shared" si="11"/>
        <v>4612.8677613038462</v>
      </c>
      <c r="J90" s="11">
        <f t="shared" si="8"/>
        <v>73464.190272616805</v>
      </c>
      <c r="K90" s="11">
        <f t="shared" si="9"/>
        <v>682767.60293633281</v>
      </c>
      <c r="L90" s="19">
        <f t="shared" si="12"/>
        <v>9.0134496171637704</v>
      </c>
    </row>
    <row r="91" spans="1:12" x14ac:dyDescent="0.2">
      <c r="A91" s="14">
        <v>82</v>
      </c>
      <c r="B91" s="53">
        <v>12</v>
      </c>
      <c r="C91" s="50">
        <v>460</v>
      </c>
      <c r="D91" s="53">
        <v>429</v>
      </c>
      <c r="E91" s="61">
        <v>0.44009999999999999</v>
      </c>
      <c r="F91" s="17">
        <f t="shared" si="10"/>
        <v>2.6996625421822271E-2</v>
      </c>
      <c r="G91" s="17">
        <f t="shared" si="7"/>
        <v>2.6594636570993938E-2</v>
      </c>
      <c r="H91" s="11">
        <f t="shared" si="13"/>
        <v>71136.998487039018</v>
      </c>
      <c r="I91" s="11">
        <f t="shared" si="11"/>
        <v>1891.8626215141483</v>
      </c>
      <c r="J91" s="11">
        <f t="shared" si="8"/>
        <v>70077.744605253247</v>
      </c>
      <c r="K91" s="11">
        <f t="shared" si="9"/>
        <v>609303.41266371601</v>
      </c>
      <c r="L91" s="19">
        <f t="shared" si="12"/>
        <v>8.5652111506325301</v>
      </c>
    </row>
    <row r="92" spans="1:12" x14ac:dyDescent="0.2">
      <c r="A92" s="14">
        <v>83</v>
      </c>
      <c r="B92" s="53">
        <v>22</v>
      </c>
      <c r="C92" s="50">
        <v>515</v>
      </c>
      <c r="D92" s="53">
        <v>441</v>
      </c>
      <c r="E92" s="61">
        <v>0.4889</v>
      </c>
      <c r="F92" s="17">
        <f t="shared" si="10"/>
        <v>4.6025104602510462E-2</v>
      </c>
      <c r="G92" s="17">
        <f t="shared" si="7"/>
        <v>4.4967318978947526E-2</v>
      </c>
      <c r="H92" s="11">
        <f t="shared" si="13"/>
        <v>69245.135865524877</v>
      </c>
      <c r="I92" s="11">
        <f t="shared" si="11"/>
        <v>3113.7681122056169</v>
      </c>
      <c r="J92" s="11">
        <f t="shared" si="8"/>
        <v>67653.688983376574</v>
      </c>
      <c r="K92" s="11">
        <f t="shared" si="9"/>
        <v>539225.66805846279</v>
      </c>
      <c r="L92" s="19">
        <f t="shared" si="12"/>
        <v>7.7871992208325995</v>
      </c>
    </row>
    <row r="93" spans="1:12" x14ac:dyDescent="0.2">
      <c r="A93" s="14">
        <v>84</v>
      </c>
      <c r="B93" s="53">
        <v>36</v>
      </c>
      <c r="C93" s="50">
        <v>395</v>
      </c>
      <c r="D93" s="53">
        <v>484</v>
      </c>
      <c r="E93" s="61">
        <v>0.43940000000000001</v>
      </c>
      <c r="F93" s="17">
        <f t="shared" si="10"/>
        <v>8.191126279863481E-2</v>
      </c>
      <c r="G93" s="17">
        <f t="shared" si="7"/>
        <v>7.8315077218666138E-2</v>
      </c>
      <c r="H93" s="11">
        <f t="shared" si="13"/>
        <v>66131.367753319253</v>
      </c>
      <c r="I93" s="11">
        <f t="shared" si="11"/>
        <v>5179.0831721772047</v>
      </c>
      <c r="J93" s="11">
        <f t="shared" si="8"/>
        <v>63227.973726996715</v>
      </c>
      <c r="K93" s="11">
        <f t="shared" si="9"/>
        <v>471571.97907508619</v>
      </c>
      <c r="L93" s="19">
        <f t="shared" si="12"/>
        <v>7.1308366225559752</v>
      </c>
    </row>
    <row r="94" spans="1:12" x14ac:dyDescent="0.2">
      <c r="A94" s="14">
        <v>85</v>
      </c>
      <c r="B94" s="53">
        <v>26</v>
      </c>
      <c r="C94" s="50">
        <v>338</v>
      </c>
      <c r="D94" s="53">
        <v>371</v>
      </c>
      <c r="E94" s="61">
        <v>0.46429999999999999</v>
      </c>
      <c r="F94" s="17">
        <f t="shared" si="10"/>
        <v>7.334273624823695E-2</v>
      </c>
      <c r="G94" s="17">
        <f t="shared" si="7"/>
        <v>7.0570059512274033E-2</v>
      </c>
      <c r="H94" s="11">
        <f t="shared" si="13"/>
        <v>60952.284581142048</v>
      </c>
      <c r="I94" s="11">
        <f t="shared" si="11"/>
        <v>4301.4063503002571</v>
      </c>
      <c r="J94" s="11">
        <f t="shared" si="8"/>
        <v>58648.021199286202</v>
      </c>
      <c r="K94" s="11">
        <f t="shared" si="9"/>
        <v>408344.0053480895</v>
      </c>
      <c r="L94" s="19">
        <f t="shared" si="12"/>
        <v>6.6994044301077196</v>
      </c>
    </row>
    <row r="95" spans="1:12" x14ac:dyDescent="0.2">
      <c r="A95" s="14">
        <v>86</v>
      </c>
      <c r="B95" s="53">
        <v>29</v>
      </c>
      <c r="C95" s="50">
        <v>315</v>
      </c>
      <c r="D95" s="53">
        <v>319</v>
      </c>
      <c r="E95" s="61">
        <v>0.48780000000000001</v>
      </c>
      <c r="F95" s="17">
        <f t="shared" si="10"/>
        <v>9.1482649842271294E-2</v>
      </c>
      <c r="G95" s="17">
        <f t="shared" si="7"/>
        <v>8.7387879843473237E-2</v>
      </c>
      <c r="H95" s="11">
        <f t="shared" si="13"/>
        <v>56650.878230841794</v>
      </c>
      <c r="I95" s="11">
        <f t="shared" si="11"/>
        <v>4950.6001398640365</v>
      </c>
      <c r="J95" s="11">
        <f t="shared" si="8"/>
        <v>54115.180839203436</v>
      </c>
      <c r="K95" s="11">
        <f t="shared" si="9"/>
        <v>349695.98414880328</v>
      </c>
      <c r="L95" s="19">
        <f t="shared" si="12"/>
        <v>6.1728254718992561</v>
      </c>
    </row>
    <row r="96" spans="1:12" x14ac:dyDescent="0.2">
      <c r="A96" s="14">
        <v>87</v>
      </c>
      <c r="B96" s="53">
        <v>30</v>
      </c>
      <c r="C96" s="50">
        <v>324</v>
      </c>
      <c r="D96" s="53">
        <v>284</v>
      </c>
      <c r="E96" s="61">
        <v>0.51680000000000004</v>
      </c>
      <c r="F96" s="17">
        <f t="shared" si="10"/>
        <v>9.8684210526315791E-2</v>
      </c>
      <c r="G96" s="17">
        <f t="shared" si="7"/>
        <v>9.4192705716869288E-2</v>
      </c>
      <c r="H96" s="11">
        <f t="shared" si="13"/>
        <v>51700.278090977758</v>
      </c>
      <c r="I96" s="11">
        <f t="shared" si="11"/>
        <v>4869.7890797037726</v>
      </c>
      <c r="J96" s="11">
        <f t="shared" si="8"/>
        <v>49347.19600766489</v>
      </c>
      <c r="K96" s="11">
        <f t="shared" si="9"/>
        <v>295580.80330959987</v>
      </c>
      <c r="L96" s="19">
        <f t="shared" si="12"/>
        <v>5.717199485648063</v>
      </c>
    </row>
    <row r="97" spans="1:12" x14ac:dyDescent="0.2">
      <c r="A97" s="14">
        <v>88</v>
      </c>
      <c r="B97" s="53">
        <v>36</v>
      </c>
      <c r="C97" s="50">
        <v>278</v>
      </c>
      <c r="D97" s="53">
        <v>291</v>
      </c>
      <c r="E97" s="61">
        <v>0.50280000000000002</v>
      </c>
      <c r="F97" s="17">
        <f t="shared" si="10"/>
        <v>0.1265377855887522</v>
      </c>
      <c r="G97" s="17">
        <f t="shared" si="7"/>
        <v>0.11904793398924336</v>
      </c>
      <c r="H97" s="11">
        <f t="shared" si="13"/>
        <v>46830.489011273981</v>
      </c>
      <c r="I97" s="11">
        <f t="shared" si="11"/>
        <v>5575.072964498132</v>
      </c>
      <c r="J97" s="11">
        <f t="shared" si="8"/>
        <v>44058.562733325511</v>
      </c>
      <c r="K97" s="11">
        <f t="shared" si="9"/>
        <v>246233.60730193497</v>
      </c>
      <c r="L97" s="19">
        <f t="shared" si="12"/>
        <v>5.2579764273368284</v>
      </c>
    </row>
    <row r="98" spans="1:12" x14ac:dyDescent="0.2">
      <c r="A98" s="14">
        <v>89</v>
      </c>
      <c r="B98" s="53">
        <v>28</v>
      </c>
      <c r="C98" s="50">
        <v>255</v>
      </c>
      <c r="D98" s="53">
        <v>248</v>
      </c>
      <c r="E98" s="61">
        <v>0.53539999999999999</v>
      </c>
      <c r="F98" s="17">
        <f t="shared" si="10"/>
        <v>0.11133200795228629</v>
      </c>
      <c r="G98" s="17">
        <f t="shared" si="7"/>
        <v>0.10585659153873142</v>
      </c>
      <c r="H98" s="11">
        <f t="shared" si="13"/>
        <v>41255.416046775848</v>
      </c>
      <c r="I98" s="11">
        <f t="shared" si="11"/>
        <v>4367.1577252239767</v>
      </c>
      <c r="J98" s="11">
        <f t="shared" si="8"/>
        <v>39226.434567636788</v>
      </c>
      <c r="K98" s="11">
        <f>K99+J98</f>
        <v>202175.04456860948</v>
      </c>
      <c r="L98" s="19">
        <f t="shared" si="12"/>
        <v>4.9005697661461269</v>
      </c>
    </row>
    <row r="99" spans="1:12" x14ac:dyDescent="0.2">
      <c r="A99" s="14">
        <v>90</v>
      </c>
      <c r="B99" s="53">
        <v>37</v>
      </c>
      <c r="C99" s="50">
        <v>218</v>
      </c>
      <c r="D99" s="53">
        <v>224</v>
      </c>
      <c r="E99" s="61">
        <v>0.52700000000000002</v>
      </c>
      <c r="F99" s="21">
        <f t="shared" si="10"/>
        <v>0.167420814479638</v>
      </c>
      <c r="G99" s="21">
        <f t="shared" si="7"/>
        <v>0.15513561788000887</v>
      </c>
      <c r="H99" s="22">
        <f t="shared" si="13"/>
        <v>36888.258321551868</v>
      </c>
      <c r="I99" s="22">
        <f t="shared" si="11"/>
        <v>5722.682747231328</v>
      </c>
      <c r="J99" s="22">
        <f t="shared" si="8"/>
        <v>34181.429382111448</v>
      </c>
      <c r="K99" s="22">
        <f t="shared" ref="K99:K108" si="14">K100+J99</f>
        <v>162948.61000097269</v>
      </c>
      <c r="L99" s="23">
        <f t="shared" si="12"/>
        <v>4.4173571053575715</v>
      </c>
    </row>
    <row r="100" spans="1:12" x14ac:dyDescent="0.2">
      <c r="A100" s="14">
        <v>91</v>
      </c>
      <c r="B100" s="53">
        <v>28</v>
      </c>
      <c r="C100" s="50">
        <v>196</v>
      </c>
      <c r="D100" s="53">
        <v>189</v>
      </c>
      <c r="E100" s="61">
        <v>0.54039999999999999</v>
      </c>
      <c r="F100" s="21">
        <f t="shared" si="10"/>
        <v>0.14545454545454545</v>
      </c>
      <c r="G100" s="21">
        <f t="shared" si="7"/>
        <v>0.13634008671229514</v>
      </c>
      <c r="H100" s="22">
        <f t="shared" si="13"/>
        <v>31165.575574320541</v>
      </c>
      <c r="I100" s="22">
        <f t="shared" si="11"/>
        <v>4249.1172762414499</v>
      </c>
      <c r="J100" s="22">
        <f t="shared" si="8"/>
        <v>29212.681274159972</v>
      </c>
      <c r="K100" s="22">
        <f t="shared" si="14"/>
        <v>128767.18061886125</v>
      </c>
      <c r="L100" s="23">
        <f t="shared" si="12"/>
        <v>4.1317119368384576</v>
      </c>
    </row>
    <row r="101" spans="1:12" x14ac:dyDescent="0.2">
      <c r="A101" s="14">
        <v>92</v>
      </c>
      <c r="B101" s="53">
        <v>26</v>
      </c>
      <c r="C101" s="50">
        <v>154</v>
      </c>
      <c r="D101" s="53">
        <v>166</v>
      </c>
      <c r="E101" s="61">
        <v>0.51580000000000004</v>
      </c>
      <c r="F101" s="21">
        <f t="shared" si="10"/>
        <v>0.16250000000000001</v>
      </c>
      <c r="G101" s="21">
        <f t="shared" si="7"/>
        <v>0.15064673803459314</v>
      </c>
      <c r="H101" s="22">
        <f t="shared" si="13"/>
        <v>26916.458298079091</v>
      </c>
      <c r="I101" s="22">
        <f t="shared" si="11"/>
        <v>4054.8766420497714</v>
      </c>
      <c r="J101" s="22">
        <f t="shared" si="8"/>
        <v>24953.087027998594</v>
      </c>
      <c r="K101" s="22">
        <f t="shared" si="14"/>
        <v>99554.499344701282</v>
      </c>
      <c r="L101" s="23">
        <f t="shared" si="12"/>
        <v>3.6986478028502749</v>
      </c>
    </row>
    <row r="102" spans="1:12" x14ac:dyDescent="0.2">
      <c r="A102" s="14">
        <v>93</v>
      </c>
      <c r="B102" s="53">
        <v>36</v>
      </c>
      <c r="C102" s="50">
        <v>124</v>
      </c>
      <c r="D102" s="53">
        <v>123</v>
      </c>
      <c r="E102" s="61">
        <v>0.4476</v>
      </c>
      <c r="F102" s="21">
        <f t="shared" si="10"/>
        <v>0.291497975708502</v>
      </c>
      <c r="G102" s="21">
        <f t="shared" si="7"/>
        <v>0.25106983646984649</v>
      </c>
      <c r="H102" s="22">
        <f t="shared" si="13"/>
        <v>22861.581656029321</v>
      </c>
      <c r="I102" s="22">
        <f t="shared" si="11"/>
        <v>5739.8535678213238</v>
      </c>
      <c r="J102" s="22">
        <f t="shared" si="8"/>
        <v>19690.886545164823</v>
      </c>
      <c r="K102" s="22">
        <f t="shared" si="14"/>
        <v>74601.412316702685</v>
      </c>
      <c r="L102" s="23">
        <f t="shared" si="12"/>
        <v>3.2631780879879733</v>
      </c>
    </row>
    <row r="103" spans="1:12" x14ac:dyDescent="0.2">
      <c r="A103" s="14">
        <v>94</v>
      </c>
      <c r="B103" s="53">
        <v>22</v>
      </c>
      <c r="C103" s="50">
        <v>106</v>
      </c>
      <c r="D103" s="53">
        <v>103</v>
      </c>
      <c r="E103" s="61">
        <v>0.4899</v>
      </c>
      <c r="F103" s="21">
        <f t="shared" si="10"/>
        <v>0.21052631578947367</v>
      </c>
      <c r="G103" s="21">
        <f t="shared" si="7"/>
        <v>0.19011045417387501</v>
      </c>
      <c r="H103" s="22">
        <f t="shared" si="13"/>
        <v>17121.728088207998</v>
      </c>
      <c r="I103" s="22">
        <f t="shared" si="11"/>
        <v>3255.0195030908153</v>
      </c>
      <c r="J103" s="22">
        <f t="shared" si="8"/>
        <v>15461.342639681374</v>
      </c>
      <c r="K103" s="22">
        <f t="shared" si="14"/>
        <v>54910.525771537861</v>
      </c>
      <c r="L103" s="23">
        <f t="shared" si="12"/>
        <v>3.2070668035754872</v>
      </c>
    </row>
    <row r="104" spans="1:12" x14ac:dyDescent="0.2">
      <c r="A104" s="14">
        <v>95</v>
      </c>
      <c r="B104" s="53">
        <v>18</v>
      </c>
      <c r="C104" s="50">
        <v>94</v>
      </c>
      <c r="D104" s="53">
        <v>84</v>
      </c>
      <c r="E104" s="61">
        <v>0.54920000000000002</v>
      </c>
      <c r="F104" s="21">
        <f t="shared" si="10"/>
        <v>0.20224719101123595</v>
      </c>
      <c r="G104" s="21">
        <f t="shared" si="7"/>
        <v>0.18534841382946299</v>
      </c>
      <c r="H104" s="22">
        <f t="shared" si="13"/>
        <v>13866.708585117183</v>
      </c>
      <c r="I104" s="22">
        <f t="shared" si="11"/>
        <v>2570.1724412868671</v>
      </c>
      <c r="J104" s="22">
        <f t="shared" si="8"/>
        <v>12708.074848585064</v>
      </c>
      <c r="K104" s="22">
        <f t="shared" si="14"/>
        <v>39449.183131856487</v>
      </c>
      <c r="L104" s="23">
        <f t="shared" si="12"/>
        <v>2.8448844143300436</v>
      </c>
    </row>
    <row r="105" spans="1:12" x14ac:dyDescent="0.2">
      <c r="A105" s="14">
        <v>96</v>
      </c>
      <c r="B105" s="53">
        <v>17</v>
      </c>
      <c r="C105" s="50">
        <v>65</v>
      </c>
      <c r="D105" s="53">
        <v>78</v>
      </c>
      <c r="E105" s="61">
        <v>0.45479999999999998</v>
      </c>
      <c r="F105" s="21">
        <f t="shared" si="10"/>
        <v>0.23776223776223776</v>
      </c>
      <c r="G105" s="21">
        <f t="shared" si="7"/>
        <v>0.2104783553964174</v>
      </c>
      <c r="H105" s="22">
        <f t="shared" si="13"/>
        <v>11296.536143830315</v>
      </c>
      <c r="I105" s="22">
        <f t="shared" si="11"/>
        <v>2377.6763492295918</v>
      </c>
      <c r="J105" s="22">
        <f t="shared" si="8"/>
        <v>10000.226998230341</v>
      </c>
      <c r="K105" s="22">
        <f t="shared" si="14"/>
        <v>26741.108283271424</v>
      </c>
      <c r="L105" s="23">
        <f t="shared" si="12"/>
        <v>2.3671953900555858</v>
      </c>
    </row>
    <row r="106" spans="1:12" x14ac:dyDescent="0.2">
      <c r="A106" s="14">
        <v>97</v>
      </c>
      <c r="B106" s="53">
        <v>17</v>
      </c>
      <c r="C106" s="50">
        <v>45</v>
      </c>
      <c r="D106" s="53">
        <v>39</v>
      </c>
      <c r="E106" s="61">
        <v>0.35360000000000003</v>
      </c>
      <c r="F106" s="21">
        <f t="shared" si="10"/>
        <v>0.40476190476190477</v>
      </c>
      <c r="G106" s="21">
        <f t="shared" si="7"/>
        <v>0.32082251343680174</v>
      </c>
      <c r="H106" s="22">
        <f t="shared" si="13"/>
        <v>8918.859794600723</v>
      </c>
      <c r="I106" s="22">
        <f t="shared" si="11"/>
        <v>2861.3710162942411</v>
      </c>
      <c r="J106" s="22">
        <f t="shared" si="8"/>
        <v>7069.2695696681258</v>
      </c>
      <c r="K106" s="22">
        <f t="shared" si="14"/>
        <v>16740.881285041083</v>
      </c>
      <c r="L106" s="23">
        <f t="shared" si="12"/>
        <v>1.8770203445933342</v>
      </c>
    </row>
    <row r="107" spans="1:12" x14ac:dyDescent="0.2">
      <c r="A107" s="14">
        <v>98</v>
      </c>
      <c r="B107" s="53">
        <v>13</v>
      </c>
      <c r="C107" s="50">
        <v>37</v>
      </c>
      <c r="D107" s="53">
        <v>41</v>
      </c>
      <c r="E107" s="61">
        <v>0.55130000000000001</v>
      </c>
      <c r="F107" s="21">
        <f t="shared" si="10"/>
        <v>0.33333333333333331</v>
      </c>
      <c r="G107" s="21">
        <f t="shared" si="7"/>
        <v>0.28996433438687041</v>
      </c>
      <c r="H107" s="22">
        <f t="shared" si="13"/>
        <v>6057.4887783064823</v>
      </c>
      <c r="I107" s="22">
        <f t="shared" si="11"/>
        <v>1756.4557016575759</v>
      </c>
      <c r="J107" s="22">
        <f t="shared" si="8"/>
        <v>5269.3671049727272</v>
      </c>
      <c r="K107" s="22">
        <f t="shared" si="14"/>
        <v>9671.6117153729574</v>
      </c>
      <c r="L107" s="23">
        <f t="shared" si="12"/>
        <v>1.5966371658845879</v>
      </c>
    </row>
    <row r="108" spans="1:12" x14ac:dyDescent="0.2">
      <c r="A108" s="14">
        <v>99</v>
      </c>
      <c r="B108" s="53">
        <v>12</v>
      </c>
      <c r="C108" s="50">
        <v>31</v>
      </c>
      <c r="D108" s="53">
        <v>23</v>
      </c>
      <c r="E108" s="61">
        <v>0.61890000000000001</v>
      </c>
      <c r="F108" s="21">
        <f t="shared" si="10"/>
        <v>0.44444444444444442</v>
      </c>
      <c r="G108" s="21">
        <f t="shared" si="7"/>
        <v>0.38006917258941125</v>
      </c>
      <c r="H108" s="22">
        <f t="shared" si="13"/>
        <v>4301.033076648906</v>
      </c>
      <c r="I108" s="22">
        <f t="shared" si="11"/>
        <v>1634.6900827216396</v>
      </c>
      <c r="J108" s="22">
        <f t="shared" si="8"/>
        <v>3678.052686123689</v>
      </c>
      <c r="K108" s="22">
        <f t="shared" si="14"/>
        <v>4402.2446104002302</v>
      </c>
      <c r="L108" s="23">
        <f t="shared" si="12"/>
        <v>1.0235319124376931</v>
      </c>
    </row>
    <row r="109" spans="1:12" x14ac:dyDescent="0.2">
      <c r="A109" s="14" t="s">
        <v>24</v>
      </c>
      <c r="B109" s="22">
        <v>11</v>
      </c>
      <c r="C109" s="50">
        <v>41</v>
      </c>
      <c r="D109" s="50">
        <v>40</v>
      </c>
      <c r="E109" s="20"/>
      <c r="F109" s="21">
        <f>B109/((C109+D109)/2)</f>
        <v>0.27160493827160492</v>
      </c>
      <c r="G109" s="21">
        <v>1</v>
      </c>
      <c r="H109" s="22">
        <f>H108-I108</f>
        <v>2666.3429939272664</v>
      </c>
      <c r="I109" s="22">
        <f>H109*G109</f>
        <v>2666.3429939272664</v>
      </c>
      <c r="J109" s="22">
        <f>H109*F109</f>
        <v>724.1919242765415</v>
      </c>
      <c r="K109" s="22">
        <f>J109</f>
        <v>724.1919242765415</v>
      </c>
      <c r="L109" s="23">
        <f>K109/H109</f>
        <v>0.27160493827160492</v>
      </c>
    </row>
    <row r="110" spans="1:12" x14ac:dyDescent="0.2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">
      <c r="A112" s="26"/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0" t="s">
        <v>29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">
      <c r="A114" s="32" t="s">
        <v>12</v>
      </c>
      <c r="B114" s="51"/>
      <c r="C114" s="51"/>
      <c r="D114" s="51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13</v>
      </c>
      <c r="B115" s="51"/>
      <c r="C115" s="51"/>
      <c r="D115" s="51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14</v>
      </c>
      <c r="B116" s="51"/>
      <c r="C116" s="51"/>
      <c r="D116" s="51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15</v>
      </c>
      <c r="B117" s="51"/>
      <c r="C117" s="51"/>
      <c r="D117" s="51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16</v>
      </c>
      <c r="B118" s="51"/>
      <c r="C118" s="51"/>
      <c r="D118" s="51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17</v>
      </c>
      <c r="B119" s="51"/>
      <c r="C119" s="51"/>
      <c r="D119" s="51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18</v>
      </c>
      <c r="B120" s="51"/>
      <c r="C120" s="51"/>
      <c r="D120" s="51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19</v>
      </c>
      <c r="B121" s="51"/>
      <c r="C121" s="51"/>
      <c r="D121" s="51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20</v>
      </c>
      <c r="B122" s="51"/>
      <c r="C122" s="51"/>
      <c r="D122" s="51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21</v>
      </c>
      <c r="B123" s="51"/>
      <c r="C123" s="51"/>
      <c r="D123" s="51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30" t="s">
        <v>22</v>
      </c>
      <c r="B124" s="51"/>
      <c r="C124" s="51"/>
      <c r="D124" s="51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27"/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A126" s="4" t="s">
        <v>289</v>
      </c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x14ac:dyDescent="0.2">
      <c r="L128" s="12"/>
    </row>
    <row r="129" spans="12:12" x14ac:dyDescent="0.2">
      <c r="L129" s="12"/>
    </row>
    <row r="130" spans="12:12" x14ac:dyDescent="0.2">
      <c r="L130" s="12"/>
    </row>
    <row r="131" spans="12:12" x14ac:dyDescent="0.2">
      <c r="L131" s="12"/>
    </row>
    <row r="132" spans="12:12" x14ac:dyDescent="0.2">
      <c r="L132" s="12"/>
    </row>
    <row r="133" spans="12:12" x14ac:dyDescent="0.2">
      <c r="L133" s="12"/>
    </row>
    <row r="134" spans="12:12" x14ac:dyDescent="0.2">
      <c r="L134" s="12"/>
    </row>
    <row r="135" spans="12:12" x14ac:dyDescent="0.2">
      <c r="L135" s="12"/>
    </row>
    <row r="136" spans="12:12" x14ac:dyDescent="0.2">
      <c r="L136" s="12"/>
    </row>
    <row r="137" spans="12:12" x14ac:dyDescent="0.2">
      <c r="L137" s="12"/>
    </row>
    <row r="138" spans="12:12" x14ac:dyDescent="0.2">
      <c r="L138" s="12"/>
    </row>
    <row r="139" spans="12:12" x14ac:dyDescent="0.2">
      <c r="L139" s="12"/>
    </row>
    <row r="140" spans="12:12" x14ac:dyDescent="0.2">
      <c r="L140" s="12"/>
    </row>
    <row r="141" spans="12:12" x14ac:dyDescent="0.2">
      <c r="L141" s="12"/>
    </row>
    <row r="142" spans="12:12" x14ac:dyDescent="0.2">
      <c r="L142" s="12"/>
    </row>
    <row r="143" spans="12:12" x14ac:dyDescent="0.2">
      <c r="L143" s="12"/>
    </row>
    <row r="144" spans="12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ColWidth="10.85546875" defaultRowHeight="12.75" x14ac:dyDescent="0.2"/>
  <cols>
    <col min="1" max="1" width="8.7109375" style="7" customWidth="1"/>
    <col min="2" max="4" width="12.7109375" style="7" customWidth="1"/>
    <col min="5" max="7" width="12.42578125" style="8" customWidth="1"/>
    <col min="8" max="11" width="12.42578125" style="7" customWidth="1"/>
    <col min="12" max="12" width="12.42578125" style="8" customWidth="1"/>
    <col min="13" max="256" width="10.85546875" style="8"/>
    <col min="257" max="257" width="8.7109375" style="8" customWidth="1"/>
    <col min="258" max="260" width="12.7109375" style="8" customWidth="1"/>
    <col min="261" max="512" width="10.85546875" style="8"/>
    <col min="513" max="513" width="8.7109375" style="8" customWidth="1"/>
    <col min="514" max="516" width="12.7109375" style="8" customWidth="1"/>
    <col min="517" max="768" width="10.85546875" style="8"/>
    <col min="769" max="769" width="8.7109375" style="8" customWidth="1"/>
    <col min="770" max="772" width="12.7109375" style="8" customWidth="1"/>
    <col min="773" max="1024" width="10.85546875" style="8"/>
    <col min="1025" max="1025" width="8.7109375" style="8" customWidth="1"/>
    <col min="1026" max="1028" width="12.7109375" style="8" customWidth="1"/>
    <col min="1029" max="1280" width="10.85546875" style="8"/>
    <col min="1281" max="1281" width="8.7109375" style="8" customWidth="1"/>
    <col min="1282" max="1284" width="12.7109375" style="8" customWidth="1"/>
    <col min="1285" max="1536" width="10.85546875" style="8"/>
    <col min="1537" max="1537" width="8.7109375" style="8" customWidth="1"/>
    <col min="1538" max="1540" width="12.7109375" style="8" customWidth="1"/>
    <col min="1541" max="1792" width="10.85546875" style="8"/>
    <col min="1793" max="1793" width="8.7109375" style="8" customWidth="1"/>
    <col min="1794" max="1796" width="12.7109375" style="8" customWidth="1"/>
    <col min="1797" max="2048" width="10.85546875" style="8"/>
    <col min="2049" max="2049" width="8.7109375" style="8" customWidth="1"/>
    <col min="2050" max="2052" width="12.7109375" style="8" customWidth="1"/>
    <col min="2053" max="2304" width="10.85546875" style="8"/>
    <col min="2305" max="2305" width="8.7109375" style="8" customWidth="1"/>
    <col min="2306" max="2308" width="12.7109375" style="8" customWidth="1"/>
    <col min="2309" max="2560" width="10.85546875" style="8"/>
    <col min="2561" max="2561" width="8.7109375" style="8" customWidth="1"/>
    <col min="2562" max="2564" width="12.7109375" style="8" customWidth="1"/>
    <col min="2565" max="2816" width="10.85546875" style="8"/>
    <col min="2817" max="2817" width="8.7109375" style="8" customWidth="1"/>
    <col min="2818" max="2820" width="12.7109375" style="8" customWidth="1"/>
    <col min="2821" max="3072" width="10.85546875" style="8"/>
    <col min="3073" max="3073" width="8.7109375" style="8" customWidth="1"/>
    <col min="3074" max="3076" width="12.7109375" style="8" customWidth="1"/>
    <col min="3077" max="3328" width="10.85546875" style="8"/>
    <col min="3329" max="3329" width="8.7109375" style="8" customWidth="1"/>
    <col min="3330" max="3332" width="12.7109375" style="8" customWidth="1"/>
    <col min="3333" max="3584" width="10.85546875" style="8"/>
    <col min="3585" max="3585" width="8.7109375" style="8" customWidth="1"/>
    <col min="3586" max="3588" width="12.7109375" style="8" customWidth="1"/>
    <col min="3589" max="3840" width="10.85546875" style="8"/>
    <col min="3841" max="3841" width="8.7109375" style="8" customWidth="1"/>
    <col min="3842" max="3844" width="12.7109375" style="8" customWidth="1"/>
    <col min="3845" max="4096" width="10.85546875" style="8"/>
    <col min="4097" max="4097" width="8.7109375" style="8" customWidth="1"/>
    <col min="4098" max="4100" width="12.7109375" style="8" customWidth="1"/>
    <col min="4101" max="4352" width="10.85546875" style="8"/>
    <col min="4353" max="4353" width="8.7109375" style="8" customWidth="1"/>
    <col min="4354" max="4356" width="12.7109375" style="8" customWidth="1"/>
    <col min="4357" max="4608" width="10.85546875" style="8"/>
    <col min="4609" max="4609" width="8.7109375" style="8" customWidth="1"/>
    <col min="4610" max="4612" width="12.7109375" style="8" customWidth="1"/>
    <col min="4613" max="4864" width="10.85546875" style="8"/>
    <col min="4865" max="4865" width="8.7109375" style="8" customWidth="1"/>
    <col min="4866" max="4868" width="12.7109375" style="8" customWidth="1"/>
    <col min="4869" max="5120" width="10.85546875" style="8"/>
    <col min="5121" max="5121" width="8.7109375" style="8" customWidth="1"/>
    <col min="5122" max="5124" width="12.7109375" style="8" customWidth="1"/>
    <col min="5125" max="5376" width="10.85546875" style="8"/>
    <col min="5377" max="5377" width="8.7109375" style="8" customWidth="1"/>
    <col min="5378" max="5380" width="12.7109375" style="8" customWidth="1"/>
    <col min="5381" max="5632" width="10.85546875" style="8"/>
    <col min="5633" max="5633" width="8.7109375" style="8" customWidth="1"/>
    <col min="5634" max="5636" width="12.7109375" style="8" customWidth="1"/>
    <col min="5637" max="5888" width="10.85546875" style="8"/>
    <col min="5889" max="5889" width="8.7109375" style="8" customWidth="1"/>
    <col min="5890" max="5892" width="12.7109375" style="8" customWidth="1"/>
    <col min="5893" max="6144" width="10.85546875" style="8"/>
    <col min="6145" max="6145" width="8.7109375" style="8" customWidth="1"/>
    <col min="6146" max="6148" width="12.7109375" style="8" customWidth="1"/>
    <col min="6149" max="6400" width="10.85546875" style="8"/>
    <col min="6401" max="6401" width="8.7109375" style="8" customWidth="1"/>
    <col min="6402" max="6404" width="12.7109375" style="8" customWidth="1"/>
    <col min="6405" max="6656" width="10.85546875" style="8"/>
    <col min="6657" max="6657" width="8.7109375" style="8" customWidth="1"/>
    <col min="6658" max="6660" width="12.7109375" style="8" customWidth="1"/>
    <col min="6661" max="6912" width="10.85546875" style="8"/>
    <col min="6913" max="6913" width="8.7109375" style="8" customWidth="1"/>
    <col min="6914" max="6916" width="12.7109375" style="8" customWidth="1"/>
    <col min="6917" max="7168" width="10.85546875" style="8"/>
    <col min="7169" max="7169" width="8.7109375" style="8" customWidth="1"/>
    <col min="7170" max="7172" width="12.7109375" style="8" customWidth="1"/>
    <col min="7173" max="7424" width="10.85546875" style="8"/>
    <col min="7425" max="7425" width="8.7109375" style="8" customWidth="1"/>
    <col min="7426" max="7428" width="12.7109375" style="8" customWidth="1"/>
    <col min="7429" max="7680" width="10.85546875" style="8"/>
    <col min="7681" max="7681" width="8.7109375" style="8" customWidth="1"/>
    <col min="7682" max="7684" width="12.7109375" style="8" customWidth="1"/>
    <col min="7685" max="7936" width="10.85546875" style="8"/>
    <col min="7937" max="7937" width="8.7109375" style="8" customWidth="1"/>
    <col min="7938" max="7940" width="12.7109375" style="8" customWidth="1"/>
    <col min="7941" max="8192" width="10.85546875" style="8"/>
    <col min="8193" max="8193" width="8.7109375" style="8" customWidth="1"/>
    <col min="8194" max="8196" width="12.7109375" style="8" customWidth="1"/>
    <col min="8197" max="8448" width="10.85546875" style="8"/>
    <col min="8449" max="8449" width="8.7109375" style="8" customWidth="1"/>
    <col min="8450" max="8452" width="12.7109375" style="8" customWidth="1"/>
    <col min="8453" max="8704" width="10.85546875" style="8"/>
    <col min="8705" max="8705" width="8.7109375" style="8" customWidth="1"/>
    <col min="8706" max="8708" width="12.7109375" style="8" customWidth="1"/>
    <col min="8709" max="8960" width="10.85546875" style="8"/>
    <col min="8961" max="8961" width="8.7109375" style="8" customWidth="1"/>
    <col min="8962" max="8964" width="12.7109375" style="8" customWidth="1"/>
    <col min="8965" max="9216" width="10.85546875" style="8"/>
    <col min="9217" max="9217" width="8.7109375" style="8" customWidth="1"/>
    <col min="9218" max="9220" width="12.7109375" style="8" customWidth="1"/>
    <col min="9221" max="9472" width="10.85546875" style="8"/>
    <col min="9473" max="9473" width="8.7109375" style="8" customWidth="1"/>
    <col min="9474" max="9476" width="12.7109375" style="8" customWidth="1"/>
    <col min="9477" max="9728" width="10.85546875" style="8"/>
    <col min="9729" max="9729" width="8.7109375" style="8" customWidth="1"/>
    <col min="9730" max="9732" width="12.7109375" style="8" customWidth="1"/>
    <col min="9733" max="9984" width="10.85546875" style="8"/>
    <col min="9985" max="9985" width="8.7109375" style="8" customWidth="1"/>
    <col min="9986" max="9988" width="12.7109375" style="8" customWidth="1"/>
    <col min="9989" max="10240" width="10.85546875" style="8"/>
    <col min="10241" max="10241" width="8.7109375" style="8" customWidth="1"/>
    <col min="10242" max="10244" width="12.7109375" style="8" customWidth="1"/>
    <col min="10245" max="10496" width="10.85546875" style="8"/>
    <col min="10497" max="10497" width="8.7109375" style="8" customWidth="1"/>
    <col min="10498" max="10500" width="12.7109375" style="8" customWidth="1"/>
    <col min="10501" max="10752" width="10.85546875" style="8"/>
    <col min="10753" max="10753" width="8.7109375" style="8" customWidth="1"/>
    <col min="10754" max="10756" width="12.7109375" style="8" customWidth="1"/>
    <col min="10757" max="11008" width="10.85546875" style="8"/>
    <col min="11009" max="11009" width="8.7109375" style="8" customWidth="1"/>
    <col min="11010" max="11012" width="12.7109375" style="8" customWidth="1"/>
    <col min="11013" max="11264" width="10.85546875" style="8"/>
    <col min="11265" max="11265" width="8.7109375" style="8" customWidth="1"/>
    <col min="11266" max="11268" width="12.7109375" style="8" customWidth="1"/>
    <col min="11269" max="11520" width="10.85546875" style="8"/>
    <col min="11521" max="11521" width="8.7109375" style="8" customWidth="1"/>
    <col min="11522" max="11524" width="12.7109375" style="8" customWidth="1"/>
    <col min="11525" max="11776" width="10.85546875" style="8"/>
    <col min="11777" max="11777" width="8.7109375" style="8" customWidth="1"/>
    <col min="11778" max="11780" width="12.7109375" style="8" customWidth="1"/>
    <col min="11781" max="12032" width="10.85546875" style="8"/>
    <col min="12033" max="12033" width="8.7109375" style="8" customWidth="1"/>
    <col min="12034" max="12036" width="12.7109375" style="8" customWidth="1"/>
    <col min="12037" max="12288" width="10.85546875" style="8"/>
    <col min="12289" max="12289" width="8.7109375" style="8" customWidth="1"/>
    <col min="12290" max="12292" width="12.7109375" style="8" customWidth="1"/>
    <col min="12293" max="12544" width="10.85546875" style="8"/>
    <col min="12545" max="12545" width="8.7109375" style="8" customWidth="1"/>
    <col min="12546" max="12548" width="12.7109375" style="8" customWidth="1"/>
    <col min="12549" max="12800" width="10.85546875" style="8"/>
    <col min="12801" max="12801" width="8.7109375" style="8" customWidth="1"/>
    <col min="12802" max="12804" width="12.7109375" style="8" customWidth="1"/>
    <col min="12805" max="13056" width="10.85546875" style="8"/>
    <col min="13057" max="13057" width="8.7109375" style="8" customWidth="1"/>
    <col min="13058" max="13060" width="12.7109375" style="8" customWidth="1"/>
    <col min="13061" max="13312" width="10.85546875" style="8"/>
    <col min="13313" max="13313" width="8.7109375" style="8" customWidth="1"/>
    <col min="13314" max="13316" width="12.7109375" style="8" customWidth="1"/>
    <col min="13317" max="13568" width="10.85546875" style="8"/>
    <col min="13569" max="13569" width="8.7109375" style="8" customWidth="1"/>
    <col min="13570" max="13572" width="12.7109375" style="8" customWidth="1"/>
    <col min="13573" max="13824" width="10.85546875" style="8"/>
    <col min="13825" max="13825" width="8.7109375" style="8" customWidth="1"/>
    <col min="13826" max="13828" width="12.7109375" style="8" customWidth="1"/>
    <col min="13829" max="14080" width="10.85546875" style="8"/>
    <col min="14081" max="14081" width="8.7109375" style="8" customWidth="1"/>
    <col min="14082" max="14084" width="12.7109375" style="8" customWidth="1"/>
    <col min="14085" max="14336" width="10.85546875" style="8"/>
    <col min="14337" max="14337" width="8.7109375" style="8" customWidth="1"/>
    <col min="14338" max="14340" width="12.7109375" style="8" customWidth="1"/>
    <col min="14341" max="14592" width="10.85546875" style="8"/>
    <col min="14593" max="14593" width="8.7109375" style="8" customWidth="1"/>
    <col min="14594" max="14596" width="12.7109375" style="8" customWidth="1"/>
    <col min="14597" max="14848" width="10.85546875" style="8"/>
    <col min="14849" max="14849" width="8.7109375" style="8" customWidth="1"/>
    <col min="14850" max="14852" width="12.7109375" style="8" customWidth="1"/>
    <col min="14853" max="15104" width="10.85546875" style="8"/>
    <col min="15105" max="15105" width="8.7109375" style="8" customWidth="1"/>
    <col min="15106" max="15108" width="12.7109375" style="8" customWidth="1"/>
    <col min="15109" max="15360" width="10.85546875" style="8"/>
    <col min="15361" max="15361" width="8.7109375" style="8" customWidth="1"/>
    <col min="15362" max="15364" width="12.7109375" style="8" customWidth="1"/>
    <col min="15365" max="15616" width="10.85546875" style="8"/>
    <col min="15617" max="15617" width="8.7109375" style="8" customWidth="1"/>
    <col min="15618" max="15620" width="12.7109375" style="8" customWidth="1"/>
    <col min="15621" max="15872" width="10.85546875" style="8"/>
    <col min="15873" max="15873" width="8.7109375" style="8" customWidth="1"/>
    <col min="15874" max="15876" width="12.7109375" style="8" customWidth="1"/>
    <col min="15877" max="16128" width="10.85546875" style="8"/>
    <col min="16129" max="16129" width="8.7109375" style="8" customWidth="1"/>
    <col min="16130" max="16132" width="12.7109375" style="8" customWidth="1"/>
    <col min="16133" max="16384" width="10.8554687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286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8" customFormat="1" ht="102" customHeight="1" x14ac:dyDescent="0.2">
      <c r="A6" s="72" t="s">
        <v>0</v>
      </c>
      <c r="B6" s="74" t="s">
        <v>31</v>
      </c>
      <c r="C6" s="76" t="s">
        <v>32</v>
      </c>
      <c r="D6" s="76"/>
      <c r="E6" s="58" t="s">
        <v>33</v>
      </c>
      <c r="F6" s="58" t="s">
        <v>34</v>
      </c>
      <c r="G6" s="58" t="s">
        <v>35</v>
      </c>
      <c r="H6" s="57" t="s">
        <v>36</v>
      </c>
      <c r="I6" s="57" t="s">
        <v>37</v>
      </c>
      <c r="J6" s="57" t="s">
        <v>38</v>
      </c>
      <c r="K6" s="57" t="s">
        <v>39</v>
      </c>
      <c r="L6" s="58" t="s">
        <v>40</v>
      </c>
    </row>
    <row r="7" spans="1:13" s="38" customFormat="1" ht="14.25" x14ac:dyDescent="0.2">
      <c r="A7" s="73"/>
      <c r="B7" s="75"/>
      <c r="C7" s="59">
        <v>43466</v>
      </c>
      <c r="D7" s="59">
        <v>43831</v>
      </c>
      <c r="E7" s="60" t="s">
        <v>3</v>
      </c>
      <c r="F7" s="60" t="s">
        <v>4</v>
      </c>
      <c r="G7" s="60" t="s">
        <v>5</v>
      </c>
      <c r="H7" s="56" t="s">
        <v>6</v>
      </c>
      <c r="I7" s="56" t="s">
        <v>7</v>
      </c>
      <c r="J7" s="56" t="s">
        <v>8</v>
      </c>
      <c r="K7" s="56" t="s">
        <v>9</v>
      </c>
      <c r="L7" s="60" t="s">
        <v>10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53">
        <v>3</v>
      </c>
      <c r="C9" s="50">
        <v>886</v>
      </c>
      <c r="D9" s="53">
        <v>831</v>
      </c>
      <c r="E9" s="61">
        <v>0.5</v>
      </c>
      <c r="F9" s="17">
        <f>B9/((C9+D9)/2)</f>
        <v>3.4944670937682005E-3</v>
      </c>
      <c r="G9" s="17">
        <f t="shared" ref="G9:G72" si="0">F9/((1+(1-E9)*F9))</f>
        <v>3.4883720930232562E-3</v>
      </c>
      <c r="H9" s="11">
        <v>100000</v>
      </c>
      <c r="I9" s="11">
        <f>H9*G9</f>
        <v>348.83720930232562</v>
      </c>
      <c r="J9" s="11">
        <f t="shared" ref="J9:J72" si="1">H10+I9*E9</f>
        <v>99825.58139534884</v>
      </c>
      <c r="K9" s="11">
        <f t="shared" ref="K9:K72" si="2">K10+J9</f>
        <v>8628202.3593890108</v>
      </c>
      <c r="L9" s="18">
        <f>K9/H9</f>
        <v>86.282023593890102</v>
      </c>
    </row>
    <row r="10" spans="1:13" ht="15" x14ac:dyDescent="0.25">
      <c r="A10" s="14">
        <v>1</v>
      </c>
      <c r="B10">
        <v>0</v>
      </c>
      <c r="C10" s="50">
        <v>911</v>
      </c>
      <c r="D10" s="53">
        <v>914</v>
      </c>
      <c r="E10" s="61">
        <v>0.5</v>
      </c>
      <c r="F10" s="17">
        <f t="shared" ref="F10:F73" si="3">B10/((C10+D10)/2)</f>
        <v>0</v>
      </c>
      <c r="G10" s="17">
        <f t="shared" si="0"/>
        <v>0</v>
      </c>
      <c r="H10" s="11">
        <f>H9-I9</f>
        <v>99651.162790697679</v>
      </c>
      <c r="I10" s="11">
        <f t="shared" ref="I10:I73" si="4">H10*G10</f>
        <v>0</v>
      </c>
      <c r="J10" s="11">
        <f t="shared" si="1"/>
        <v>99651.162790697679</v>
      </c>
      <c r="K10" s="11">
        <f t="shared" si="2"/>
        <v>8528376.7779936623</v>
      </c>
      <c r="L10" s="19">
        <f t="shared" ref="L10:L73" si="5">K10/H10</f>
        <v>85.58231072432379</v>
      </c>
    </row>
    <row r="11" spans="1:13" ht="15" x14ac:dyDescent="0.25">
      <c r="A11" s="14">
        <v>2</v>
      </c>
      <c r="B11" s="54">
        <v>0</v>
      </c>
      <c r="C11" s="50">
        <v>1011</v>
      </c>
      <c r="D11" s="53">
        <v>874</v>
      </c>
      <c r="E11" s="61">
        <v>0.5</v>
      </c>
      <c r="F11" s="17">
        <f t="shared" si="3"/>
        <v>0</v>
      </c>
      <c r="G11" s="17">
        <f t="shared" si="0"/>
        <v>0</v>
      </c>
      <c r="H11" s="11">
        <f t="shared" ref="H11:H74" si="6">H10-I10</f>
        <v>99651.162790697679</v>
      </c>
      <c r="I11" s="11">
        <f t="shared" si="4"/>
        <v>0</v>
      </c>
      <c r="J11" s="11">
        <f t="shared" si="1"/>
        <v>99651.162790697679</v>
      </c>
      <c r="K11" s="11">
        <f t="shared" si="2"/>
        <v>8428725.6152029652</v>
      </c>
      <c r="L11" s="19">
        <f t="shared" si="5"/>
        <v>84.582310724323804</v>
      </c>
    </row>
    <row r="12" spans="1:13" ht="15" x14ac:dyDescent="0.25">
      <c r="A12" s="14">
        <v>3</v>
      </c>
      <c r="B12" s="55">
        <v>0</v>
      </c>
      <c r="C12" s="50">
        <v>1046</v>
      </c>
      <c r="D12" s="53">
        <v>1032</v>
      </c>
      <c r="E12" s="61">
        <v>0.5</v>
      </c>
      <c r="F12" s="17">
        <f t="shared" si="3"/>
        <v>0</v>
      </c>
      <c r="G12" s="17">
        <f t="shared" si="0"/>
        <v>0</v>
      </c>
      <c r="H12" s="11">
        <f t="shared" si="6"/>
        <v>99651.162790697679</v>
      </c>
      <c r="I12" s="11">
        <f t="shared" si="4"/>
        <v>0</v>
      </c>
      <c r="J12" s="11">
        <f t="shared" si="1"/>
        <v>99651.162790697679</v>
      </c>
      <c r="K12" s="11">
        <f t="shared" si="2"/>
        <v>8329074.4524122681</v>
      </c>
      <c r="L12" s="19">
        <f t="shared" si="5"/>
        <v>83.582310724323804</v>
      </c>
    </row>
    <row r="13" spans="1:13" ht="15" x14ac:dyDescent="0.25">
      <c r="A13" s="14">
        <v>4</v>
      </c>
      <c r="B13" s="55">
        <v>0</v>
      </c>
      <c r="C13" s="50">
        <v>995</v>
      </c>
      <c r="D13" s="53">
        <v>1059</v>
      </c>
      <c r="E13" s="61">
        <v>0.5</v>
      </c>
      <c r="F13" s="17">
        <f t="shared" si="3"/>
        <v>0</v>
      </c>
      <c r="G13" s="17">
        <f t="shared" si="0"/>
        <v>0</v>
      </c>
      <c r="H13" s="11">
        <f t="shared" si="6"/>
        <v>99651.162790697679</v>
      </c>
      <c r="I13" s="11">
        <f t="shared" si="4"/>
        <v>0</v>
      </c>
      <c r="J13" s="11">
        <f t="shared" si="1"/>
        <v>99651.162790697679</v>
      </c>
      <c r="K13" s="11">
        <f t="shared" si="2"/>
        <v>8229423.2896215701</v>
      </c>
      <c r="L13" s="19">
        <f t="shared" si="5"/>
        <v>82.582310724323804</v>
      </c>
    </row>
    <row r="14" spans="1:13" ht="15" x14ac:dyDescent="0.25">
      <c r="A14" s="14">
        <v>5</v>
      </c>
      <c r="B14" s="55">
        <v>0</v>
      </c>
      <c r="C14" s="50">
        <v>937</v>
      </c>
      <c r="D14" s="53">
        <v>991</v>
      </c>
      <c r="E14" s="61">
        <v>0.5</v>
      </c>
      <c r="F14" s="17">
        <f t="shared" si="3"/>
        <v>0</v>
      </c>
      <c r="G14" s="17">
        <f t="shared" si="0"/>
        <v>0</v>
      </c>
      <c r="H14" s="11">
        <f t="shared" si="6"/>
        <v>99651.162790697679</v>
      </c>
      <c r="I14" s="11">
        <f t="shared" si="4"/>
        <v>0</v>
      </c>
      <c r="J14" s="11">
        <f t="shared" si="1"/>
        <v>99651.162790697679</v>
      </c>
      <c r="K14" s="11">
        <f t="shared" si="2"/>
        <v>8129772.1268308721</v>
      </c>
      <c r="L14" s="19">
        <f t="shared" si="5"/>
        <v>81.582310724323804</v>
      </c>
    </row>
    <row r="15" spans="1:13" ht="15" x14ac:dyDescent="0.25">
      <c r="A15" s="14">
        <v>6</v>
      </c>
      <c r="B15" s="55">
        <v>0</v>
      </c>
      <c r="C15" s="50">
        <v>989</v>
      </c>
      <c r="D15" s="53">
        <v>943</v>
      </c>
      <c r="E15" s="61">
        <v>0.5</v>
      </c>
      <c r="F15" s="17">
        <f t="shared" si="3"/>
        <v>0</v>
      </c>
      <c r="G15" s="17">
        <f t="shared" si="0"/>
        <v>0</v>
      </c>
      <c r="H15" s="11">
        <f t="shared" si="6"/>
        <v>99651.162790697679</v>
      </c>
      <c r="I15" s="11">
        <f t="shared" si="4"/>
        <v>0</v>
      </c>
      <c r="J15" s="11">
        <f t="shared" si="1"/>
        <v>99651.162790697679</v>
      </c>
      <c r="K15" s="11">
        <f t="shared" si="2"/>
        <v>8030120.9640401741</v>
      </c>
      <c r="L15" s="19">
        <f t="shared" si="5"/>
        <v>80.582310724323804</v>
      </c>
    </row>
    <row r="16" spans="1:13" ht="15" x14ac:dyDescent="0.25">
      <c r="A16" s="14">
        <v>7</v>
      </c>
      <c r="B16" s="55">
        <v>1</v>
      </c>
      <c r="C16" s="50">
        <v>1055</v>
      </c>
      <c r="D16" s="53">
        <v>986</v>
      </c>
      <c r="E16" s="61">
        <v>0.5</v>
      </c>
      <c r="F16" s="17">
        <f t="shared" si="3"/>
        <v>9.7991180793728563E-4</v>
      </c>
      <c r="G16" s="17">
        <f t="shared" si="0"/>
        <v>9.7943192948090111E-4</v>
      </c>
      <c r="H16" s="11">
        <f t="shared" si="6"/>
        <v>99651.162790697679</v>
      </c>
      <c r="I16" s="11">
        <f t="shared" si="4"/>
        <v>97.601530647108405</v>
      </c>
      <c r="J16" s="11">
        <f t="shared" si="1"/>
        <v>99602.362025374125</v>
      </c>
      <c r="K16" s="11">
        <f t="shared" si="2"/>
        <v>7930469.8012494761</v>
      </c>
      <c r="L16" s="19">
        <f t="shared" si="5"/>
        <v>79.58231072432379</v>
      </c>
    </row>
    <row r="17" spans="1:12" ht="15" x14ac:dyDescent="0.25">
      <c r="A17" s="14">
        <v>8</v>
      </c>
      <c r="B17" s="55">
        <v>0</v>
      </c>
      <c r="C17" s="50">
        <v>1031</v>
      </c>
      <c r="D17" s="53">
        <v>1053</v>
      </c>
      <c r="E17" s="61">
        <v>0.5</v>
      </c>
      <c r="F17" s="17">
        <f t="shared" si="3"/>
        <v>0</v>
      </c>
      <c r="G17" s="17">
        <f t="shared" si="0"/>
        <v>0</v>
      </c>
      <c r="H17" s="11">
        <f t="shared" si="6"/>
        <v>99553.56126005057</v>
      </c>
      <c r="I17" s="11">
        <f t="shared" si="4"/>
        <v>0</v>
      </c>
      <c r="J17" s="11">
        <f t="shared" si="1"/>
        <v>99553.56126005057</v>
      </c>
      <c r="K17" s="11">
        <f t="shared" si="2"/>
        <v>7830867.4392241016</v>
      </c>
      <c r="L17" s="19">
        <f t="shared" si="5"/>
        <v>78.659842401504505</v>
      </c>
    </row>
    <row r="18" spans="1:12" ht="15" x14ac:dyDescent="0.25">
      <c r="A18" s="14">
        <v>9</v>
      </c>
      <c r="B18" s="55">
        <v>0</v>
      </c>
      <c r="C18" s="50">
        <v>1025</v>
      </c>
      <c r="D18" s="53">
        <v>1040</v>
      </c>
      <c r="E18" s="61">
        <v>0.5</v>
      </c>
      <c r="F18" s="17">
        <f t="shared" si="3"/>
        <v>0</v>
      </c>
      <c r="G18" s="17">
        <f t="shared" si="0"/>
        <v>0</v>
      </c>
      <c r="H18" s="11">
        <f t="shared" si="6"/>
        <v>99553.56126005057</v>
      </c>
      <c r="I18" s="11">
        <f t="shared" si="4"/>
        <v>0</v>
      </c>
      <c r="J18" s="11">
        <f t="shared" si="1"/>
        <v>99553.56126005057</v>
      </c>
      <c r="K18" s="11">
        <f t="shared" si="2"/>
        <v>7731313.8779640514</v>
      </c>
      <c r="L18" s="19">
        <f t="shared" si="5"/>
        <v>77.659842401504505</v>
      </c>
    </row>
    <row r="19" spans="1:12" ht="15" x14ac:dyDescent="0.25">
      <c r="A19" s="14">
        <v>10</v>
      </c>
      <c r="B19" s="55">
        <v>0</v>
      </c>
      <c r="C19" s="50">
        <v>1048</v>
      </c>
      <c r="D19" s="53">
        <v>1030</v>
      </c>
      <c r="E19" s="61">
        <v>0.5</v>
      </c>
      <c r="F19" s="17">
        <f t="shared" si="3"/>
        <v>0</v>
      </c>
      <c r="G19" s="17">
        <f t="shared" si="0"/>
        <v>0</v>
      </c>
      <c r="H19" s="11">
        <f t="shared" si="6"/>
        <v>99553.56126005057</v>
      </c>
      <c r="I19" s="11">
        <f t="shared" si="4"/>
        <v>0</v>
      </c>
      <c r="J19" s="11">
        <f t="shared" si="1"/>
        <v>99553.56126005057</v>
      </c>
      <c r="K19" s="11">
        <f t="shared" si="2"/>
        <v>7631760.3167040013</v>
      </c>
      <c r="L19" s="19">
        <f t="shared" si="5"/>
        <v>76.659842401504505</v>
      </c>
    </row>
    <row r="20" spans="1:12" ht="15" x14ac:dyDescent="0.25">
      <c r="A20" s="14">
        <v>11</v>
      </c>
      <c r="B20" s="55">
        <v>0</v>
      </c>
      <c r="C20" s="50">
        <v>971</v>
      </c>
      <c r="D20" s="53">
        <v>1047</v>
      </c>
      <c r="E20" s="61">
        <v>0.5</v>
      </c>
      <c r="F20" s="17">
        <f t="shared" si="3"/>
        <v>0</v>
      </c>
      <c r="G20" s="17">
        <f t="shared" si="0"/>
        <v>0</v>
      </c>
      <c r="H20" s="11">
        <f t="shared" si="6"/>
        <v>99553.56126005057</v>
      </c>
      <c r="I20" s="11">
        <f t="shared" si="4"/>
        <v>0</v>
      </c>
      <c r="J20" s="11">
        <f t="shared" si="1"/>
        <v>99553.56126005057</v>
      </c>
      <c r="K20" s="11">
        <f t="shared" si="2"/>
        <v>7532206.7554439511</v>
      </c>
      <c r="L20" s="19">
        <f t="shared" si="5"/>
        <v>75.659842401504505</v>
      </c>
    </row>
    <row r="21" spans="1:12" ht="15" x14ac:dyDescent="0.25">
      <c r="A21" s="14">
        <v>12</v>
      </c>
      <c r="B21" s="55">
        <v>0</v>
      </c>
      <c r="C21" s="50">
        <v>962</v>
      </c>
      <c r="D21" s="53">
        <v>975</v>
      </c>
      <c r="E21" s="61">
        <v>0.5</v>
      </c>
      <c r="F21" s="17">
        <f t="shared" si="3"/>
        <v>0</v>
      </c>
      <c r="G21" s="17">
        <f t="shared" si="0"/>
        <v>0</v>
      </c>
      <c r="H21" s="11">
        <f t="shared" si="6"/>
        <v>99553.56126005057</v>
      </c>
      <c r="I21" s="11">
        <f t="shared" si="4"/>
        <v>0</v>
      </c>
      <c r="J21" s="11">
        <f t="shared" si="1"/>
        <v>99553.56126005057</v>
      </c>
      <c r="K21" s="11">
        <f t="shared" si="2"/>
        <v>7432653.194183901</v>
      </c>
      <c r="L21" s="19">
        <f t="shared" si="5"/>
        <v>74.65984240150452</v>
      </c>
    </row>
    <row r="22" spans="1:12" ht="15" x14ac:dyDescent="0.25">
      <c r="A22" s="14">
        <v>13</v>
      </c>
      <c r="B22" s="55">
        <v>0</v>
      </c>
      <c r="C22" s="50">
        <v>955</v>
      </c>
      <c r="D22" s="53">
        <v>964</v>
      </c>
      <c r="E22" s="61">
        <v>0.5</v>
      </c>
      <c r="F22" s="17">
        <f t="shared" si="3"/>
        <v>0</v>
      </c>
      <c r="G22" s="17">
        <f t="shared" si="0"/>
        <v>0</v>
      </c>
      <c r="H22" s="11">
        <f t="shared" si="6"/>
        <v>99553.56126005057</v>
      </c>
      <c r="I22" s="11">
        <f t="shared" si="4"/>
        <v>0</v>
      </c>
      <c r="J22" s="11">
        <f t="shared" si="1"/>
        <v>99553.56126005057</v>
      </c>
      <c r="K22" s="11">
        <f t="shared" si="2"/>
        <v>7333099.6329238508</v>
      </c>
      <c r="L22" s="19">
        <f t="shared" si="5"/>
        <v>73.65984240150452</v>
      </c>
    </row>
    <row r="23" spans="1:12" ht="15" x14ac:dyDescent="0.25">
      <c r="A23" s="14">
        <v>14</v>
      </c>
      <c r="B23" s="55">
        <v>0</v>
      </c>
      <c r="C23" s="50">
        <v>912</v>
      </c>
      <c r="D23" s="53">
        <v>958</v>
      </c>
      <c r="E23" s="61">
        <v>0.5</v>
      </c>
      <c r="F23" s="17">
        <f t="shared" si="3"/>
        <v>0</v>
      </c>
      <c r="G23" s="17">
        <f t="shared" si="0"/>
        <v>0</v>
      </c>
      <c r="H23" s="11">
        <f t="shared" si="6"/>
        <v>99553.56126005057</v>
      </c>
      <c r="I23" s="11">
        <f t="shared" si="4"/>
        <v>0</v>
      </c>
      <c r="J23" s="11">
        <f t="shared" si="1"/>
        <v>99553.56126005057</v>
      </c>
      <c r="K23" s="11">
        <f t="shared" si="2"/>
        <v>7233546.0716638006</v>
      </c>
      <c r="L23" s="19">
        <f t="shared" si="5"/>
        <v>72.65984240150452</v>
      </c>
    </row>
    <row r="24" spans="1:12" ht="15" x14ac:dyDescent="0.25">
      <c r="A24" s="14">
        <v>15</v>
      </c>
      <c r="B24" s="55">
        <v>0</v>
      </c>
      <c r="C24" s="50">
        <v>889</v>
      </c>
      <c r="D24" s="53">
        <v>911</v>
      </c>
      <c r="E24" s="61">
        <v>0.5</v>
      </c>
      <c r="F24" s="17">
        <f t="shared" si="3"/>
        <v>0</v>
      </c>
      <c r="G24" s="17">
        <f t="shared" si="0"/>
        <v>0</v>
      </c>
      <c r="H24" s="11">
        <f t="shared" si="6"/>
        <v>99553.56126005057</v>
      </c>
      <c r="I24" s="11">
        <f t="shared" si="4"/>
        <v>0</v>
      </c>
      <c r="J24" s="11">
        <f t="shared" si="1"/>
        <v>99553.56126005057</v>
      </c>
      <c r="K24" s="11">
        <f t="shared" si="2"/>
        <v>7133992.5104037505</v>
      </c>
      <c r="L24" s="19">
        <f t="shared" si="5"/>
        <v>71.659842401504534</v>
      </c>
    </row>
    <row r="25" spans="1:12" x14ac:dyDescent="0.2">
      <c r="A25" s="14">
        <v>16</v>
      </c>
      <c r="B25" s="53">
        <v>0</v>
      </c>
      <c r="C25" s="50">
        <v>880</v>
      </c>
      <c r="D25" s="53">
        <v>899</v>
      </c>
      <c r="E25" s="61">
        <v>0.5</v>
      </c>
      <c r="F25" s="17">
        <f t="shared" si="3"/>
        <v>0</v>
      </c>
      <c r="G25" s="17">
        <f t="shared" si="0"/>
        <v>0</v>
      </c>
      <c r="H25" s="11">
        <f t="shared" si="6"/>
        <v>99553.56126005057</v>
      </c>
      <c r="I25" s="11">
        <f t="shared" si="4"/>
        <v>0</v>
      </c>
      <c r="J25" s="11">
        <f t="shared" si="1"/>
        <v>99553.56126005057</v>
      </c>
      <c r="K25" s="11">
        <f t="shared" si="2"/>
        <v>7034438.9491437003</v>
      </c>
      <c r="L25" s="19">
        <f t="shared" si="5"/>
        <v>70.659842401504534</v>
      </c>
    </row>
    <row r="26" spans="1:12" ht="15" x14ac:dyDescent="0.25">
      <c r="A26" s="14">
        <v>17</v>
      </c>
      <c r="B26" s="54">
        <v>0</v>
      </c>
      <c r="C26" s="50">
        <v>863</v>
      </c>
      <c r="D26" s="53">
        <v>871</v>
      </c>
      <c r="E26" s="61">
        <v>0.5</v>
      </c>
      <c r="F26" s="17">
        <f t="shared" si="3"/>
        <v>0</v>
      </c>
      <c r="G26" s="17">
        <f t="shared" si="0"/>
        <v>0</v>
      </c>
      <c r="H26" s="11">
        <f t="shared" si="6"/>
        <v>99553.56126005057</v>
      </c>
      <c r="I26" s="11">
        <f t="shared" si="4"/>
        <v>0</v>
      </c>
      <c r="J26" s="11">
        <f t="shared" si="1"/>
        <v>99553.56126005057</v>
      </c>
      <c r="K26" s="11">
        <f t="shared" si="2"/>
        <v>6934885.3878836501</v>
      </c>
      <c r="L26" s="19">
        <f t="shared" si="5"/>
        <v>69.659842401504534</v>
      </c>
    </row>
    <row r="27" spans="1:12" ht="15" x14ac:dyDescent="0.25">
      <c r="A27" s="14">
        <v>18</v>
      </c>
      <c r="B27" s="54">
        <v>0</v>
      </c>
      <c r="C27" s="50">
        <v>898</v>
      </c>
      <c r="D27" s="53">
        <v>888</v>
      </c>
      <c r="E27" s="61">
        <v>0.5</v>
      </c>
      <c r="F27" s="17">
        <f t="shared" si="3"/>
        <v>0</v>
      </c>
      <c r="G27" s="17">
        <f t="shared" si="0"/>
        <v>0</v>
      </c>
      <c r="H27" s="11">
        <f t="shared" si="6"/>
        <v>99553.56126005057</v>
      </c>
      <c r="I27" s="11">
        <f t="shared" si="4"/>
        <v>0</v>
      </c>
      <c r="J27" s="11">
        <f t="shared" si="1"/>
        <v>99553.56126005057</v>
      </c>
      <c r="K27" s="11">
        <f t="shared" si="2"/>
        <v>6835331.8266236</v>
      </c>
      <c r="L27" s="19">
        <f t="shared" si="5"/>
        <v>68.659842401504548</v>
      </c>
    </row>
    <row r="28" spans="1:12" x14ac:dyDescent="0.2">
      <c r="A28" s="14">
        <v>19</v>
      </c>
      <c r="B28" s="53">
        <v>0</v>
      </c>
      <c r="C28" s="50">
        <v>866</v>
      </c>
      <c r="D28" s="53">
        <v>945</v>
      </c>
      <c r="E28" s="61">
        <v>0.5</v>
      </c>
      <c r="F28" s="17">
        <f t="shared" si="3"/>
        <v>0</v>
      </c>
      <c r="G28" s="17">
        <f t="shared" si="0"/>
        <v>0</v>
      </c>
      <c r="H28" s="11">
        <f t="shared" si="6"/>
        <v>99553.56126005057</v>
      </c>
      <c r="I28" s="11">
        <f t="shared" si="4"/>
        <v>0</v>
      </c>
      <c r="J28" s="11">
        <f t="shared" si="1"/>
        <v>99553.56126005057</v>
      </c>
      <c r="K28" s="11">
        <f t="shared" si="2"/>
        <v>6735778.2653635498</v>
      </c>
      <c r="L28" s="19">
        <f t="shared" si="5"/>
        <v>67.659842401504548</v>
      </c>
    </row>
    <row r="29" spans="1:12" ht="15" x14ac:dyDescent="0.25">
      <c r="A29" s="14">
        <v>20</v>
      </c>
      <c r="B29" s="54">
        <v>0</v>
      </c>
      <c r="C29" s="50">
        <v>880</v>
      </c>
      <c r="D29" s="53">
        <v>871</v>
      </c>
      <c r="E29" s="61">
        <v>0.5</v>
      </c>
      <c r="F29" s="17">
        <f t="shared" si="3"/>
        <v>0</v>
      </c>
      <c r="G29" s="17">
        <f t="shared" si="0"/>
        <v>0</v>
      </c>
      <c r="H29" s="11">
        <f t="shared" si="6"/>
        <v>99553.56126005057</v>
      </c>
      <c r="I29" s="11">
        <f t="shared" si="4"/>
        <v>0</v>
      </c>
      <c r="J29" s="11">
        <f t="shared" si="1"/>
        <v>99553.56126005057</v>
      </c>
      <c r="K29" s="11">
        <f t="shared" si="2"/>
        <v>6636224.7041034997</v>
      </c>
      <c r="L29" s="19">
        <f t="shared" si="5"/>
        <v>66.659842401504548</v>
      </c>
    </row>
    <row r="30" spans="1:12" ht="15" x14ac:dyDescent="0.25">
      <c r="A30" s="14">
        <v>21</v>
      </c>
      <c r="B30" s="54">
        <v>1</v>
      </c>
      <c r="C30" s="50">
        <v>884</v>
      </c>
      <c r="D30" s="53">
        <v>911</v>
      </c>
      <c r="E30" s="61">
        <v>0.5</v>
      </c>
      <c r="F30" s="17">
        <f t="shared" si="3"/>
        <v>1.1142061281337048E-3</v>
      </c>
      <c r="G30" s="17">
        <f t="shared" si="0"/>
        <v>1.1135857461024501E-3</v>
      </c>
      <c r="H30" s="11">
        <f t="shared" si="6"/>
        <v>99553.56126005057</v>
      </c>
      <c r="I30" s="11">
        <f t="shared" si="4"/>
        <v>110.86142679292938</v>
      </c>
      <c r="J30" s="11">
        <f t="shared" si="1"/>
        <v>99498.130546654109</v>
      </c>
      <c r="K30" s="11">
        <f t="shared" si="2"/>
        <v>6536671.1428434495</v>
      </c>
      <c r="L30" s="19">
        <f t="shared" si="5"/>
        <v>65.659842401504548</v>
      </c>
    </row>
    <row r="31" spans="1:12" ht="15" x14ac:dyDescent="0.25">
      <c r="A31" s="14">
        <v>22</v>
      </c>
      <c r="B31" s="54">
        <v>0</v>
      </c>
      <c r="C31" s="50">
        <v>917</v>
      </c>
      <c r="D31" s="53">
        <v>931</v>
      </c>
      <c r="E31" s="61">
        <v>0.5</v>
      </c>
      <c r="F31" s="17">
        <f t="shared" si="3"/>
        <v>0</v>
      </c>
      <c r="G31" s="17">
        <f t="shared" si="0"/>
        <v>0</v>
      </c>
      <c r="H31" s="11">
        <f t="shared" si="6"/>
        <v>99442.699833257648</v>
      </c>
      <c r="I31" s="11">
        <f t="shared" si="4"/>
        <v>0</v>
      </c>
      <c r="J31" s="11">
        <f t="shared" si="1"/>
        <v>99442.699833257648</v>
      </c>
      <c r="K31" s="11">
        <f t="shared" si="2"/>
        <v>6437173.0122967949</v>
      </c>
      <c r="L31" s="19">
        <f t="shared" si="5"/>
        <v>64.732484366277689</v>
      </c>
    </row>
    <row r="32" spans="1:12" ht="15" x14ac:dyDescent="0.25">
      <c r="A32" s="14">
        <v>23</v>
      </c>
      <c r="B32" s="54">
        <v>0</v>
      </c>
      <c r="C32" s="50">
        <v>935</v>
      </c>
      <c r="D32" s="53">
        <v>946</v>
      </c>
      <c r="E32" s="61">
        <v>0.5</v>
      </c>
      <c r="F32" s="17">
        <f t="shared" si="3"/>
        <v>0</v>
      </c>
      <c r="G32" s="17">
        <f t="shared" si="0"/>
        <v>0</v>
      </c>
      <c r="H32" s="11">
        <f t="shared" si="6"/>
        <v>99442.699833257648</v>
      </c>
      <c r="I32" s="11">
        <f t="shared" si="4"/>
        <v>0</v>
      </c>
      <c r="J32" s="11">
        <f t="shared" si="1"/>
        <v>99442.699833257648</v>
      </c>
      <c r="K32" s="11">
        <f t="shared" si="2"/>
        <v>6337730.3124635369</v>
      </c>
      <c r="L32" s="19">
        <f t="shared" si="5"/>
        <v>63.732484366277674</v>
      </c>
    </row>
    <row r="33" spans="1:12" ht="15" x14ac:dyDescent="0.25">
      <c r="A33" s="14">
        <v>24</v>
      </c>
      <c r="B33" s="54">
        <v>0</v>
      </c>
      <c r="C33" s="50">
        <v>982</v>
      </c>
      <c r="D33" s="53">
        <v>985</v>
      </c>
      <c r="E33" s="61">
        <v>0.5</v>
      </c>
      <c r="F33" s="17">
        <f t="shared" si="3"/>
        <v>0</v>
      </c>
      <c r="G33" s="17">
        <f t="shared" si="0"/>
        <v>0</v>
      </c>
      <c r="H33" s="11">
        <f t="shared" si="6"/>
        <v>99442.699833257648</v>
      </c>
      <c r="I33" s="11">
        <f t="shared" si="4"/>
        <v>0</v>
      </c>
      <c r="J33" s="11">
        <f t="shared" si="1"/>
        <v>99442.699833257648</v>
      </c>
      <c r="K33" s="11">
        <f t="shared" si="2"/>
        <v>6238287.6126302788</v>
      </c>
      <c r="L33" s="19">
        <f t="shared" si="5"/>
        <v>62.732484366277674</v>
      </c>
    </row>
    <row r="34" spans="1:12" ht="15" x14ac:dyDescent="0.25">
      <c r="A34" s="14">
        <v>25</v>
      </c>
      <c r="B34" s="54">
        <v>1</v>
      </c>
      <c r="C34" s="50">
        <v>1024</v>
      </c>
      <c r="D34" s="53">
        <v>1030</v>
      </c>
      <c r="E34" s="61">
        <v>0.5</v>
      </c>
      <c r="F34" s="17">
        <f t="shared" si="3"/>
        <v>9.7370983446932818E-4</v>
      </c>
      <c r="G34" s="17">
        <f t="shared" si="0"/>
        <v>9.7323600973236004E-4</v>
      </c>
      <c r="H34" s="11">
        <f t="shared" si="6"/>
        <v>99442.699833257648</v>
      </c>
      <c r="I34" s="11">
        <f t="shared" si="4"/>
        <v>96.781216382732495</v>
      </c>
      <c r="J34" s="11">
        <f t="shared" si="1"/>
        <v>99394.309225066274</v>
      </c>
      <c r="K34" s="11">
        <f t="shared" si="2"/>
        <v>6138844.9127970207</v>
      </c>
      <c r="L34" s="19">
        <f t="shared" si="5"/>
        <v>61.732484366277667</v>
      </c>
    </row>
    <row r="35" spans="1:12" ht="15" x14ac:dyDescent="0.25">
      <c r="A35" s="14">
        <v>26</v>
      </c>
      <c r="B35" s="54">
        <v>0</v>
      </c>
      <c r="C35" s="50">
        <v>1099</v>
      </c>
      <c r="D35" s="53">
        <v>1047</v>
      </c>
      <c r="E35" s="61">
        <v>0.5</v>
      </c>
      <c r="F35" s="17">
        <f t="shared" si="3"/>
        <v>0</v>
      </c>
      <c r="G35" s="17">
        <f t="shared" si="0"/>
        <v>0</v>
      </c>
      <c r="H35" s="11">
        <f t="shared" si="6"/>
        <v>99345.918616874915</v>
      </c>
      <c r="I35" s="11">
        <f t="shared" si="4"/>
        <v>0</v>
      </c>
      <c r="J35" s="11">
        <f t="shared" si="1"/>
        <v>99345.918616874915</v>
      </c>
      <c r="K35" s="11">
        <f t="shared" si="2"/>
        <v>6039450.6035719542</v>
      </c>
      <c r="L35" s="19">
        <f t="shared" si="5"/>
        <v>60.79213608022436</v>
      </c>
    </row>
    <row r="36" spans="1:12" ht="15" x14ac:dyDescent="0.25">
      <c r="A36" s="14">
        <v>27</v>
      </c>
      <c r="B36" s="54">
        <v>0</v>
      </c>
      <c r="C36" s="50">
        <v>1110</v>
      </c>
      <c r="D36" s="53">
        <v>1124</v>
      </c>
      <c r="E36" s="61">
        <v>0.5</v>
      </c>
      <c r="F36" s="17">
        <f t="shared" si="3"/>
        <v>0</v>
      </c>
      <c r="G36" s="17">
        <f t="shared" si="0"/>
        <v>0</v>
      </c>
      <c r="H36" s="11">
        <f t="shared" si="6"/>
        <v>99345.918616874915</v>
      </c>
      <c r="I36" s="11">
        <f t="shared" si="4"/>
        <v>0</v>
      </c>
      <c r="J36" s="11">
        <f t="shared" si="1"/>
        <v>99345.918616874915</v>
      </c>
      <c r="K36" s="11">
        <f t="shared" si="2"/>
        <v>5940104.6849550791</v>
      </c>
      <c r="L36" s="19">
        <f t="shared" si="5"/>
        <v>59.792136080224353</v>
      </c>
    </row>
    <row r="37" spans="1:12" ht="15" x14ac:dyDescent="0.25">
      <c r="A37" s="14">
        <v>28</v>
      </c>
      <c r="B37" s="54">
        <v>0</v>
      </c>
      <c r="C37" s="50">
        <v>1272</v>
      </c>
      <c r="D37" s="53">
        <v>1145</v>
      </c>
      <c r="E37" s="61">
        <v>0.5</v>
      </c>
      <c r="F37" s="17">
        <f t="shared" si="3"/>
        <v>0</v>
      </c>
      <c r="G37" s="17">
        <f t="shared" si="0"/>
        <v>0</v>
      </c>
      <c r="H37" s="11">
        <f t="shared" si="6"/>
        <v>99345.918616874915</v>
      </c>
      <c r="I37" s="11">
        <f t="shared" si="4"/>
        <v>0</v>
      </c>
      <c r="J37" s="11">
        <f t="shared" si="1"/>
        <v>99345.918616874915</v>
      </c>
      <c r="K37" s="11">
        <f t="shared" si="2"/>
        <v>5840758.766338204</v>
      </c>
      <c r="L37" s="19">
        <f t="shared" si="5"/>
        <v>58.792136080224353</v>
      </c>
    </row>
    <row r="38" spans="1:12" ht="15" x14ac:dyDescent="0.25">
      <c r="A38" s="14">
        <v>29</v>
      </c>
      <c r="B38" s="54">
        <v>0</v>
      </c>
      <c r="C38" s="50">
        <v>1266</v>
      </c>
      <c r="D38" s="53">
        <v>1297</v>
      </c>
      <c r="E38" s="61">
        <v>0.5</v>
      </c>
      <c r="F38" s="17">
        <f t="shared" si="3"/>
        <v>0</v>
      </c>
      <c r="G38" s="17">
        <f t="shared" si="0"/>
        <v>0</v>
      </c>
      <c r="H38" s="11">
        <f t="shared" si="6"/>
        <v>99345.918616874915</v>
      </c>
      <c r="I38" s="11">
        <f t="shared" si="4"/>
        <v>0</v>
      </c>
      <c r="J38" s="11">
        <f t="shared" si="1"/>
        <v>99345.918616874915</v>
      </c>
      <c r="K38" s="11">
        <f t="shared" si="2"/>
        <v>5741412.847721329</v>
      </c>
      <c r="L38" s="19">
        <f t="shared" si="5"/>
        <v>57.792136080224353</v>
      </c>
    </row>
    <row r="39" spans="1:12" x14ac:dyDescent="0.2">
      <c r="A39" s="14">
        <v>30</v>
      </c>
      <c r="B39" s="53">
        <v>1</v>
      </c>
      <c r="C39" s="50">
        <v>1300</v>
      </c>
      <c r="D39" s="53">
        <v>1258</v>
      </c>
      <c r="E39" s="61">
        <v>0.5</v>
      </c>
      <c r="F39" s="17">
        <f t="shared" si="3"/>
        <v>7.8186082877247849E-4</v>
      </c>
      <c r="G39" s="17">
        <f t="shared" si="0"/>
        <v>7.8155529503712382E-4</v>
      </c>
      <c r="H39" s="11">
        <f t="shared" si="6"/>
        <v>99345.918616874915</v>
      </c>
      <c r="I39" s="11">
        <f t="shared" si="4"/>
        <v>77.644328735345766</v>
      </c>
      <c r="J39" s="11">
        <f t="shared" si="1"/>
        <v>99307.096452507234</v>
      </c>
      <c r="K39" s="11">
        <f t="shared" si="2"/>
        <v>5642066.9291044539</v>
      </c>
      <c r="L39" s="19">
        <f t="shared" si="5"/>
        <v>56.792136080224353</v>
      </c>
    </row>
    <row r="40" spans="1:12" ht="15" x14ac:dyDescent="0.25">
      <c r="A40" s="14">
        <v>31</v>
      </c>
      <c r="B40" s="54">
        <v>1</v>
      </c>
      <c r="C40" s="50">
        <v>1404</v>
      </c>
      <c r="D40" s="53">
        <v>1328</v>
      </c>
      <c r="E40" s="61">
        <v>0.5</v>
      </c>
      <c r="F40" s="17">
        <f t="shared" si="3"/>
        <v>7.320644216691069E-4</v>
      </c>
      <c r="G40" s="17">
        <f t="shared" si="0"/>
        <v>7.3179656055616545E-4</v>
      </c>
      <c r="H40" s="11">
        <f t="shared" si="6"/>
        <v>99268.274288139568</v>
      </c>
      <c r="I40" s="11">
        <f t="shared" si="4"/>
        <v>72.644181696406562</v>
      </c>
      <c r="J40" s="11">
        <f t="shared" si="1"/>
        <v>99231.952197291364</v>
      </c>
      <c r="K40" s="11">
        <f t="shared" si="2"/>
        <v>5542759.8326519467</v>
      </c>
      <c r="L40" s="19">
        <f t="shared" si="5"/>
        <v>55.836165908992612</v>
      </c>
    </row>
    <row r="41" spans="1:12" ht="15" x14ac:dyDescent="0.25">
      <c r="A41" s="14">
        <v>32</v>
      </c>
      <c r="B41" s="54">
        <v>3</v>
      </c>
      <c r="C41" s="50">
        <v>1479</v>
      </c>
      <c r="D41" s="53">
        <v>1409</v>
      </c>
      <c r="E41" s="61">
        <v>0.5</v>
      </c>
      <c r="F41" s="17">
        <f t="shared" si="3"/>
        <v>2.0775623268698062E-3</v>
      </c>
      <c r="G41" s="17">
        <f t="shared" si="0"/>
        <v>2.0754064337599448E-3</v>
      </c>
      <c r="H41" s="11">
        <f t="shared" si="6"/>
        <v>99195.630106443161</v>
      </c>
      <c r="I41" s="11">
        <f t="shared" si="4"/>
        <v>205.87124892378381</v>
      </c>
      <c r="J41" s="11">
        <f t="shared" si="1"/>
        <v>99092.694481981278</v>
      </c>
      <c r="K41" s="11">
        <f t="shared" si="2"/>
        <v>5443527.8804546557</v>
      </c>
      <c r="L41" s="19">
        <f t="shared" si="5"/>
        <v>54.876690380548091</v>
      </c>
    </row>
    <row r="42" spans="1:12" ht="15" x14ac:dyDescent="0.25">
      <c r="A42" s="14">
        <v>33</v>
      </c>
      <c r="B42" s="54">
        <v>1</v>
      </c>
      <c r="C42" s="50">
        <v>1499</v>
      </c>
      <c r="D42" s="53">
        <v>1454</v>
      </c>
      <c r="E42" s="61">
        <v>0.5</v>
      </c>
      <c r="F42" s="17">
        <f t="shared" si="3"/>
        <v>6.7727734507280735E-4</v>
      </c>
      <c r="G42" s="17">
        <f t="shared" si="0"/>
        <v>6.7704807041299941E-4</v>
      </c>
      <c r="H42" s="11">
        <f t="shared" si="6"/>
        <v>98989.75885751938</v>
      </c>
      <c r="I42" s="11">
        <f t="shared" si="4"/>
        <v>67.020825225131617</v>
      </c>
      <c r="J42" s="11">
        <f t="shared" si="1"/>
        <v>98956.248444906814</v>
      </c>
      <c r="K42" s="11">
        <f t="shared" si="2"/>
        <v>5344435.1859726747</v>
      </c>
      <c r="L42" s="19">
        <f t="shared" si="5"/>
        <v>53.989778818081291</v>
      </c>
    </row>
    <row r="43" spans="1:12" x14ac:dyDescent="0.2">
      <c r="A43" s="14">
        <v>34</v>
      </c>
      <c r="B43" s="53">
        <v>1</v>
      </c>
      <c r="C43" s="50">
        <v>1536</v>
      </c>
      <c r="D43" s="53">
        <v>1510</v>
      </c>
      <c r="E43" s="61">
        <v>0.5</v>
      </c>
      <c r="F43" s="17">
        <f t="shared" si="3"/>
        <v>6.5659881812212733E-4</v>
      </c>
      <c r="G43" s="17">
        <f t="shared" si="0"/>
        <v>6.5638332786347223E-4</v>
      </c>
      <c r="H43" s="11">
        <f t="shared" si="6"/>
        <v>98922.738032294248</v>
      </c>
      <c r="I43" s="11">
        <f t="shared" si="4"/>
        <v>64.931235991003774</v>
      </c>
      <c r="J43" s="11">
        <f t="shared" si="1"/>
        <v>98890.272414298743</v>
      </c>
      <c r="K43" s="11">
        <f t="shared" si="2"/>
        <v>5245478.9375277683</v>
      </c>
      <c r="L43" s="19">
        <f t="shared" si="5"/>
        <v>53.02601850562742</v>
      </c>
    </row>
    <row r="44" spans="1:12" ht="15" x14ac:dyDescent="0.25">
      <c r="A44" s="14">
        <v>35</v>
      </c>
      <c r="B44" s="54">
        <v>0</v>
      </c>
      <c r="C44" s="50">
        <v>1703</v>
      </c>
      <c r="D44" s="53">
        <v>1547</v>
      </c>
      <c r="E44" s="61">
        <v>0.5</v>
      </c>
      <c r="F44" s="17">
        <f t="shared" si="3"/>
        <v>0</v>
      </c>
      <c r="G44" s="17">
        <f t="shared" si="0"/>
        <v>0</v>
      </c>
      <c r="H44" s="11">
        <f t="shared" si="6"/>
        <v>98857.806796303237</v>
      </c>
      <c r="I44" s="11">
        <f t="shared" si="4"/>
        <v>0</v>
      </c>
      <c r="J44" s="11">
        <f t="shared" si="1"/>
        <v>98857.806796303237</v>
      </c>
      <c r="K44" s="11">
        <f t="shared" si="2"/>
        <v>5146588.6651134696</v>
      </c>
      <c r="L44" s="19">
        <f t="shared" si="5"/>
        <v>52.060518353578573</v>
      </c>
    </row>
    <row r="45" spans="1:12" x14ac:dyDescent="0.2">
      <c r="A45" s="14">
        <v>36</v>
      </c>
      <c r="B45" s="53">
        <v>0</v>
      </c>
      <c r="C45" s="50">
        <v>1809</v>
      </c>
      <c r="D45" s="53">
        <v>1683</v>
      </c>
      <c r="E45" s="61">
        <v>0.5</v>
      </c>
      <c r="F45" s="17">
        <f t="shared" si="3"/>
        <v>0</v>
      </c>
      <c r="G45" s="17">
        <f t="shared" si="0"/>
        <v>0</v>
      </c>
      <c r="H45" s="11">
        <f t="shared" si="6"/>
        <v>98857.806796303237</v>
      </c>
      <c r="I45" s="11">
        <f t="shared" si="4"/>
        <v>0</v>
      </c>
      <c r="J45" s="11">
        <f t="shared" si="1"/>
        <v>98857.806796303237</v>
      </c>
      <c r="K45" s="11">
        <f t="shared" si="2"/>
        <v>5047730.8583171666</v>
      </c>
      <c r="L45" s="19">
        <f t="shared" si="5"/>
        <v>51.06051835357858</v>
      </c>
    </row>
    <row r="46" spans="1:12" x14ac:dyDescent="0.2">
      <c r="A46" s="14">
        <v>37</v>
      </c>
      <c r="B46" s="53">
        <v>0</v>
      </c>
      <c r="C46" s="50">
        <v>1820</v>
      </c>
      <c r="D46" s="53">
        <v>1801</v>
      </c>
      <c r="E46" s="61">
        <v>0.5</v>
      </c>
      <c r="F46" s="17">
        <f t="shared" si="3"/>
        <v>0</v>
      </c>
      <c r="G46" s="17">
        <f t="shared" si="0"/>
        <v>0</v>
      </c>
      <c r="H46" s="11">
        <f t="shared" si="6"/>
        <v>98857.806796303237</v>
      </c>
      <c r="I46" s="11">
        <f t="shared" si="4"/>
        <v>0</v>
      </c>
      <c r="J46" s="11">
        <f t="shared" si="1"/>
        <v>98857.806796303237</v>
      </c>
      <c r="K46" s="11">
        <f t="shared" si="2"/>
        <v>4948873.0515208635</v>
      </c>
      <c r="L46" s="19">
        <f t="shared" si="5"/>
        <v>50.06051835357858</v>
      </c>
    </row>
    <row r="47" spans="1:12" ht="15" x14ac:dyDescent="0.25">
      <c r="A47" s="14">
        <v>38</v>
      </c>
      <c r="B47" s="54">
        <v>1</v>
      </c>
      <c r="C47" s="50">
        <v>1848</v>
      </c>
      <c r="D47" s="53">
        <v>1815</v>
      </c>
      <c r="E47" s="61">
        <v>0.5</v>
      </c>
      <c r="F47" s="17">
        <f t="shared" si="3"/>
        <v>5.4600054600054604E-4</v>
      </c>
      <c r="G47" s="17">
        <f t="shared" si="0"/>
        <v>5.4585152838427956E-4</v>
      </c>
      <c r="H47" s="11">
        <f t="shared" si="6"/>
        <v>98857.806796303237</v>
      </c>
      <c r="I47" s="11">
        <f t="shared" si="4"/>
        <v>53.96168493247994</v>
      </c>
      <c r="J47" s="11">
        <f t="shared" si="1"/>
        <v>98830.825953836989</v>
      </c>
      <c r="K47" s="11">
        <f t="shared" si="2"/>
        <v>4850015.2447245605</v>
      </c>
      <c r="L47" s="19">
        <f t="shared" si="5"/>
        <v>49.06051835357858</v>
      </c>
    </row>
    <row r="48" spans="1:12" x14ac:dyDescent="0.2">
      <c r="A48" s="14">
        <v>39</v>
      </c>
      <c r="B48" s="53">
        <v>0</v>
      </c>
      <c r="C48" s="50">
        <v>1957</v>
      </c>
      <c r="D48" s="53">
        <v>1860</v>
      </c>
      <c r="E48" s="61">
        <v>0.5</v>
      </c>
      <c r="F48" s="17">
        <f t="shared" si="3"/>
        <v>0</v>
      </c>
      <c r="G48" s="17">
        <f t="shared" si="0"/>
        <v>0</v>
      </c>
      <c r="H48" s="11">
        <f t="shared" si="6"/>
        <v>98803.845111370756</v>
      </c>
      <c r="I48" s="11">
        <f t="shared" si="4"/>
        <v>0</v>
      </c>
      <c r="J48" s="11">
        <f t="shared" si="1"/>
        <v>98803.845111370756</v>
      </c>
      <c r="K48" s="11">
        <f t="shared" si="2"/>
        <v>4751184.418770724</v>
      </c>
      <c r="L48" s="19">
        <f t="shared" si="5"/>
        <v>48.087039663438546</v>
      </c>
    </row>
    <row r="49" spans="1:12" x14ac:dyDescent="0.2">
      <c r="A49" s="14">
        <v>40</v>
      </c>
      <c r="B49" s="53">
        <v>3</v>
      </c>
      <c r="C49" s="50">
        <v>1982</v>
      </c>
      <c r="D49" s="53">
        <v>1939</v>
      </c>
      <c r="E49" s="61">
        <v>0.5</v>
      </c>
      <c r="F49" s="17">
        <f t="shared" si="3"/>
        <v>1.530221882172915E-3</v>
      </c>
      <c r="G49" s="17">
        <f t="shared" si="0"/>
        <v>1.5290519877675841E-3</v>
      </c>
      <c r="H49" s="11">
        <f t="shared" si="6"/>
        <v>98803.845111370756</v>
      </c>
      <c r="I49" s="11">
        <f t="shared" si="4"/>
        <v>151.07621576662194</v>
      </c>
      <c r="J49" s="11">
        <f t="shared" si="1"/>
        <v>98728.307003487454</v>
      </c>
      <c r="K49" s="11">
        <f t="shared" si="2"/>
        <v>4652380.573659353</v>
      </c>
      <c r="L49" s="19">
        <f t="shared" si="5"/>
        <v>47.087039663438539</v>
      </c>
    </row>
    <row r="50" spans="1:12" x14ac:dyDescent="0.2">
      <c r="A50" s="14">
        <v>41</v>
      </c>
      <c r="B50" s="53">
        <v>0</v>
      </c>
      <c r="C50" s="50">
        <v>1972</v>
      </c>
      <c r="D50" s="53">
        <v>1962</v>
      </c>
      <c r="E50" s="61">
        <v>0.5</v>
      </c>
      <c r="F50" s="17">
        <f t="shared" si="3"/>
        <v>0</v>
      </c>
      <c r="G50" s="17">
        <f t="shared" si="0"/>
        <v>0</v>
      </c>
      <c r="H50" s="11">
        <f t="shared" si="6"/>
        <v>98652.768895604138</v>
      </c>
      <c r="I50" s="11">
        <f t="shared" si="4"/>
        <v>0</v>
      </c>
      <c r="J50" s="11">
        <f t="shared" si="1"/>
        <v>98652.768895604138</v>
      </c>
      <c r="K50" s="11">
        <f t="shared" si="2"/>
        <v>4553652.2666558651</v>
      </c>
      <c r="L50" s="19">
        <f t="shared" si="5"/>
        <v>46.158382756338135</v>
      </c>
    </row>
    <row r="51" spans="1:12" x14ac:dyDescent="0.2">
      <c r="A51" s="14">
        <v>42</v>
      </c>
      <c r="B51" s="53">
        <v>0</v>
      </c>
      <c r="C51" s="50">
        <v>1884</v>
      </c>
      <c r="D51" s="53">
        <v>1953</v>
      </c>
      <c r="E51" s="61">
        <v>0.5</v>
      </c>
      <c r="F51" s="17">
        <f t="shared" si="3"/>
        <v>0</v>
      </c>
      <c r="G51" s="17">
        <f t="shared" si="0"/>
        <v>0</v>
      </c>
      <c r="H51" s="11">
        <f t="shared" si="6"/>
        <v>98652.768895604138</v>
      </c>
      <c r="I51" s="11">
        <f t="shared" si="4"/>
        <v>0</v>
      </c>
      <c r="J51" s="11">
        <f t="shared" si="1"/>
        <v>98652.768895604138</v>
      </c>
      <c r="K51" s="11">
        <f t="shared" si="2"/>
        <v>4454999.4977602614</v>
      </c>
      <c r="L51" s="19">
        <f t="shared" si="5"/>
        <v>45.158382756338142</v>
      </c>
    </row>
    <row r="52" spans="1:12" x14ac:dyDescent="0.2">
      <c r="A52" s="14">
        <v>43</v>
      </c>
      <c r="B52" s="53">
        <v>0</v>
      </c>
      <c r="C52" s="50">
        <v>1854</v>
      </c>
      <c r="D52" s="53">
        <v>1911</v>
      </c>
      <c r="E52" s="61">
        <v>0.5</v>
      </c>
      <c r="F52" s="17">
        <f t="shared" si="3"/>
        <v>0</v>
      </c>
      <c r="G52" s="17">
        <f t="shared" si="0"/>
        <v>0</v>
      </c>
      <c r="H52" s="11">
        <f t="shared" si="6"/>
        <v>98652.768895604138</v>
      </c>
      <c r="I52" s="11">
        <f t="shared" si="4"/>
        <v>0</v>
      </c>
      <c r="J52" s="11">
        <f t="shared" si="1"/>
        <v>98652.768895604138</v>
      </c>
      <c r="K52" s="11">
        <f t="shared" si="2"/>
        <v>4356346.7288646577</v>
      </c>
      <c r="L52" s="19">
        <f t="shared" si="5"/>
        <v>44.158382756338142</v>
      </c>
    </row>
    <row r="53" spans="1:12" x14ac:dyDescent="0.2">
      <c r="A53" s="14">
        <v>44</v>
      </c>
      <c r="B53" s="53">
        <v>1</v>
      </c>
      <c r="C53" s="50">
        <v>1722</v>
      </c>
      <c r="D53" s="53">
        <v>1838</v>
      </c>
      <c r="E53" s="61">
        <v>0.5</v>
      </c>
      <c r="F53" s="17">
        <f t="shared" si="3"/>
        <v>5.6179775280898881E-4</v>
      </c>
      <c r="G53" s="17">
        <f t="shared" si="0"/>
        <v>5.6163998876720023E-4</v>
      </c>
      <c r="H53" s="11">
        <f t="shared" si="6"/>
        <v>98652.768895604138</v>
      </c>
      <c r="I53" s="11">
        <f t="shared" si="4"/>
        <v>55.40734001438031</v>
      </c>
      <c r="J53" s="11">
        <f t="shared" si="1"/>
        <v>98625.065225596947</v>
      </c>
      <c r="K53" s="11">
        <f t="shared" si="2"/>
        <v>4257693.959969054</v>
      </c>
      <c r="L53" s="19">
        <f t="shared" si="5"/>
        <v>43.158382756338149</v>
      </c>
    </row>
    <row r="54" spans="1:12" x14ac:dyDescent="0.2">
      <c r="A54" s="14">
        <v>45</v>
      </c>
      <c r="B54" s="53">
        <v>0</v>
      </c>
      <c r="C54" s="50">
        <v>1557</v>
      </c>
      <c r="D54" s="53">
        <v>1740</v>
      </c>
      <c r="E54" s="61">
        <v>0.5</v>
      </c>
      <c r="F54" s="17">
        <f t="shared" si="3"/>
        <v>0</v>
      </c>
      <c r="G54" s="17">
        <f t="shared" si="0"/>
        <v>0</v>
      </c>
      <c r="H54" s="11">
        <f t="shared" si="6"/>
        <v>98597.361555589756</v>
      </c>
      <c r="I54" s="11">
        <f t="shared" si="4"/>
        <v>0</v>
      </c>
      <c r="J54" s="11">
        <f t="shared" si="1"/>
        <v>98597.361555589756</v>
      </c>
      <c r="K54" s="11">
        <f t="shared" si="2"/>
        <v>4159068.8947434574</v>
      </c>
      <c r="L54" s="19">
        <f t="shared" si="5"/>
        <v>42.182354873649949</v>
      </c>
    </row>
    <row r="55" spans="1:12" x14ac:dyDescent="0.2">
      <c r="A55" s="14">
        <v>46</v>
      </c>
      <c r="B55" s="53">
        <v>0</v>
      </c>
      <c r="C55" s="50">
        <v>1453</v>
      </c>
      <c r="D55" s="53">
        <v>1551</v>
      </c>
      <c r="E55" s="61">
        <v>0.5</v>
      </c>
      <c r="F55" s="17">
        <f t="shared" si="3"/>
        <v>0</v>
      </c>
      <c r="G55" s="17">
        <f t="shared" si="0"/>
        <v>0</v>
      </c>
      <c r="H55" s="11">
        <f t="shared" si="6"/>
        <v>98597.361555589756</v>
      </c>
      <c r="I55" s="11">
        <f t="shared" si="4"/>
        <v>0</v>
      </c>
      <c r="J55" s="11">
        <f t="shared" si="1"/>
        <v>98597.361555589756</v>
      </c>
      <c r="K55" s="11">
        <f t="shared" si="2"/>
        <v>4060471.5331878676</v>
      </c>
      <c r="L55" s="19">
        <f t="shared" si="5"/>
        <v>41.182354873649949</v>
      </c>
    </row>
    <row r="56" spans="1:12" x14ac:dyDescent="0.2">
      <c r="A56" s="14">
        <v>47</v>
      </c>
      <c r="B56" s="53">
        <v>1</v>
      </c>
      <c r="C56" s="50">
        <v>1424</v>
      </c>
      <c r="D56" s="53">
        <v>1462</v>
      </c>
      <c r="E56" s="61">
        <v>0.5</v>
      </c>
      <c r="F56" s="17">
        <f t="shared" si="3"/>
        <v>6.93000693000693E-4</v>
      </c>
      <c r="G56" s="17">
        <f t="shared" si="0"/>
        <v>6.9276065119501203E-4</v>
      </c>
      <c r="H56" s="11">
        <f t="shared" si="6"/>
        <v>98597.361555589756</v>
      </c>
      <c r="I56" s="11">
        <f t="shared" si="4"/>
        <v>68.30437239736041</v>
      </c>
      <c r="J56" s="11">
        <f t="shared" si="1"/>
        <v>98563.209369391087</v>
      </c>
      <c r="K56" s="11">
        <f t="shared" si="2"/>
        <v>3961874.1716322778</v>
      </c>
      <c r="L56" s="19">
        <f t="shared" si="5"/>
        <v>40.182354873649942</v>
      </c>
    </row>
    <row r="57" spans="1:12" x14ac:dyDescent="0.2">
      <c r="A57" s="14">
        <v>48</v>
      </c>
      <c r="B57" s="53">
        <v>1</v>
      </c>
      <c r="C57" s="50">
        <v>1390</v>
      </c>
      <c r="D57" s="53">
        <v>1422</v>
      </c>
      <c r="E57" s="61">
        <v>0.5</v>
      </c>
      <c r="F57" s="17">
        <f t="shared" si="3"/>
        <v>7.1123755334281653E-4</v>
      </c>
      <c r="G57" s="17">
        <f t="shared" si="0"/>
        <v>7.1098471382865277E-4</v>
      </c>
      <c r="H57" s="11">
        <f t="shared" si="6"/>
        <v>98529.057183192403</v>
      </c>
      <c r="I57" s="11">
        <f t="shared" si="4"/>
        <v>70.05265352519902</v>
      </c>
      <c r="J57" s="11">
        <f t="shared" si="1"/>
        <v>98494.030856429803</v>
      </c>
      <c r="K57" s="11">
        <f t="shared" si="2"/>
        <v>3863310.9622628866</v>
      </c>
      <c r="L57" s="19">
        <f t="shared" si="5"/>
        <v>39.209864305104809</v>
      </c>
    </row>
    <row r="58" spans="1:12" x14ac:dyDescent="0.2">
      <c r="A58" s="14">
        <v>49</v>
      </c>
      <c r="B58" s="53">
        <v>4</v>
      </c>
      <c r="C58" s="50">
        <v>1384</v>
      </c>
      <c r="D58" s="53">
        <v>1395</v>
      </c>
      <c r="E58" s="61">
        <v>0.5</v>
      </c>
      <c r="F58" s="17">
        <f t="shared" si="3"/>
        <v>2.8787333573227778E-3</v>
      </c>
      <c r="G58" s="17">
        <f t="shared" si="0"/>
        <v>2.8745957599712537E-3</v>
      </c>
      <c r="H58" s="11">
        <f t="shared" si="6"/>
        <v>98459.004529667203</v>
      </c>
      <c r="I58" s="11">
        <f t="shared" si="4"/>
        <v>283.02983695197179</v>
      </c>
      <c r="J58" s="11">
        <f t="shared" si="1"/>
        <v>98317.489611191209</v>
      </c>
      <c r="K58" s="11">
        <f t="shared" si="2"/>
        <v>3764816.931406457</v>
      </c>
      <c r="L58" s="19">
        <f t="shared" si="5"/>
        <v>38.237406008630323</v>
      </c>
    </row>
    <row r="59" spans="1:12" x14ac:dyDescent="0.2">
      <c r="A59" s="14">
        <v>50</v>
      </c>
      <c r="B59" s="53">
        <v>2</v>
      </c>
      <c r="C59" s="50">
        <v>1448</v>
      </c>
      <c r="D59" s="53">
        <v>1394</v>
      </c>
      <c r="E59" s="61">
        <v>0.5</v>
      </c>
      <c r="F59" s="17">
        <f t="shared" si="3"/>
        <v>1.4074595355383533E-3</v>
      </c>
      <c r="G59" s="17">
        <f t="shared" si="0"/>
        <v>1.4064697609001407E-3</v>
      </c>
      <c r="H59" s="11">
        <f t="shared" si="6"/>
        <v>98175.97469271523</v>
      </c>
      <c r="I59" s="11">
        <f t="shared" si="4"/>
        <v>138.08153965220146</v>
      </c>
      <c r="J59" s="11">
        <f t="shared" si="1"/>
        <v>98106.933922889119</v>
      </c>
      <c r="K59" s="11">
        <f t="shared" si="2"/>
        <v>3666499.4417952658</v>
      </c>
      <c r="L59" s="19">
        <f t="shared" si="5"/>
        <v>37.346198530457009</v>
      </c>
    </row>
    <row r="60" spans="1:12" ht="15" x14ac:dyDescent="0.25">
      <c r="A60" s="14">
        <v>51</v>
      </c>
      <c r="B60" s="54">
        <v>4</v>
      </c>
      <c r="C60" s="50">
        <v>1449</v>
      </c>
      <c r="D60" s="53">
        <v>1419</v>
      </c>
      <c r="E60" s="61">
        <v>0.5</v>
      </c>
      <c r="F60" s="17">
        <f t="shared" si="3"/>
        <v>2.7894002789400278E-3</v>
      </c>
      <c r="G60" s="17">
        <f t="shared" si="0"/>
        <v>2.7855153203342614E-3</v>
      </c>
      <c r="H60" s="11">
        <f t="shared" si="6"/>
        <v>98037.893153063022</v>
      </c>
      <c r="I60" s="11">
        <f t="shared" si="4"/>
        <v>273.08605335115044</v>
      </c>
      <c r="J60" s="11">
        <f t="shared" si="1"/>
        <v>97901.35012638745</v>
      </c>
      <c r="K60" s="11">
        <f t="shared" si="2"/>
        <v>3568392.5078723766</v>
      </c>
      <c r="L60" s="19">
        <f t="shared" si="5"/>
        <v>36.398094584725257</v>
      </c>
    </row>
    <row r="61" spans="1:12" ht="15" x14ac:dyDescent="0.25">
      <c r="A61" s="14">
        <v>52</v>
      </c>
      <c r="B61" s="54">
        <v>1</v>
      </c>
      <c r="C61" s="50">
        <v>1331</v>
      </c>
      <c r="D61" s="53">
        <v>1454</v>
      </c>
      <c r="E61" s="61">
        <v>0.5</v>
      </c>
      <c r="F61" s="17">
        <f t="shared" si="3"/>
        <v>7.18132854578097E-4</v>
      </c>
      <c r="G61" s="17">
        <f t="shared" si="0"/>
        <v>7.1787508973438635E-4</v>
      </c>
      <c r="H61" s="11">
        <f t="shared" si="6"/>
        <v>97764.807099711878</v>
      </c>
      <c r="I61" s="11">
        <f t="shared" si="4"/>
        <v>70.182919669570637</v>
      </c>
      <c r="J61" s="11">
        <f t="shared" si="1"/>
        <v>97729.715639877089</v>
      </c>
      <c r="K61" s="11">
        <f t="shared" si="2"/>
        <v>3470491.157745989</v>
      </c>
      <c r="L61" s="19">
        <f t="shared" si="5"/>
        <v>35.498368591945159</v>
      </c>
    </row>
    <row r="62" spans="1:12" x14ac:dyDescent="0.2">
      <c r="A62" s="14">
        <v>53</v>
      </c>
      <c r="B62" s="53">
        <v>2</v>
      </c>
      <c r="C62" s="50">
        <v>1436</v>
      </c>
      <c r="D62" s="53">
        <v>1352</v>
      </c>
      <c r="E62" s="61">
        <v>0.5</v>
      </c>
      <c r="F62" s="17">
        <f t="shared" si="3"/>
        <v>1.4347202295552368E-3</v>
      </c>
      <c r="G62" s="17">
        <f t="shared" si="0"/>
        <v>1.4336917562724014E-3</v>
      </c>
      <c r="H62" s="11">
        <f t="shared" si="6"/>
        <v>97694.624180042301</v>
      </c>
      <c r="I62" s="11">
        <f t="shared" si="4"/>
        <v>140.06397731905707</v>
      </c>
      <c r="J62" s="11">
        <f t="shared" si="1"/>
        <v>97624.592191382762</v>
      </c>
      <c r="K62" s="11">
        <f t="shared" si="2"/>
        <v>3372761.4421061119</v>
      </c>
      <c r="L62" s="19">
        <f t="shared" si="5"/>
        <v>34.523511098117531</v>
      </c>
    </row>
    <row r="63" spans="1:12" x14ac:dyDescent="0.2">
      <c r="A63" s="14">
        <v>54</v>
      </c>
      <c r="B63" s="53">
        <v>1</v>
      </c>
      <c r="C63" s="50">
        <v>1480</v>
      </c>
      <c r="D63" s="53">
        <v>1450</v>
      </c>
      <c r="E63" s="61">
        <v>0.5</v>
      </c>
      <c r="F63" s="17">
        <f t="shared" si="3"/>
        <v>6.8259385665529011E-4</v>
      </c>
      <c r="G63" s="17">
        <f t="shared" si="0"/>
        <v>6.8236096895257596E-4</v>
      </c>
      <c r="H63" s="11">
        <f t="shared" si="6"/>
        <v>97554.560202723238</v>
      </c>
      <c r="I63" s="11">
        <f t="shared" si="4"/>
        <v>66.567424225672639</v>
      </c>
      <c r="J63" s="11">
        <f t="shared" si="1"/>
        <v>97521.276490610398</v>
      </c>
      <c r="K63" s="11">
        <f t="shared" si="2"/>
        <v>3275136.8499147291</v>
      </c>
      <c r="L63" s="19">
        <f t="shared" si="5"/>
        <v>33.572360360282815</v>
      </c>
    </row>
    <row r="64" spans="1:12" x14ac:dyDescent="0.2">
      <c r="A64" s="14">
        <v>55</v>
      </c>
      <c r="B64" s="53">
        <v>2</v>
      </c>
      <c r="C64" s="50">
        <v>1382</v>
      </c>
      <c r="D64" s="53">
        <v>1480</v>
      </c>
      <c r="E64" s="61">
        <v>0.5</v>
      </c>
      <c r="F64" s="17">
        <f t="shared" si="3"/>
        <v>1.397624039133473E-3</v>
      </c>
      <c r="G64" s="17">
        <f t="shared" si="0"/>
        <v>1.3966480446927373E-3</v>
      </c>
      <c r="H64" s="11">
        <f t="shared" si="6"/>
        <v>97487.992778497559</v>
      </c>
      <c r="I64" s="11">
        <f t="shared" si="4"/>
        <v>136.15641449510829</v>
      </c>
      <c r="J64" s="11">
        <f t="shared" si="1"/>
        <v>97419.914571250003</v>
      </c>
      <c r="K64" s="11">
        <f t="shared" si="2"/>
        <v>3177615.5734241186</v>
      </c>
      <c r="L64" s="19">
        <f t="shared" si="5"/>
        <v>32.594943057695097</v>
      </c>
    </row>
    <row r="65" spans="1:12" x14ac:dyDescent="0.2">
      <c r="A65" s="14">
        <v>56</v>
      </c>
      <c r="B65" s="53">
        <v>4</v>
      </c>
      <c r="C65" s="50">
        <v>1339</v>
      </c>
      <c r="D65" s="53">
        <v>1377</v>
      </c>
      <c r="E65" s="61">
        <v>0.5</v>
      </c>
      <c r="F65" s="17">
        <f t="shared" si="3"/>
        <v>2.9455081001472753E-3</v>
      </c>
      <c r="G65" s="17">
        <f t="shared" si="0"/>
        <v>2.9411764705882353E-3</v>
      </c>
      <c r="H65" s="11">
        <f t="shared" si="6"/>
        <v>97351.836364002447</v>
      </c>
      <c r="I65" s="11">
        <f t="shared" si="4"/>
        <v>286.32893048236014</v>
      </c>
      <c r="J65" s="11">
        <f t="shared" si="1"/>
        <v>97208.671898761269</v>
      </c>
      <c r="K65" s="11">
        <f t="shared" si="2"/>
        <v>3080195.6588528687</v>
      </c>
      <c r="L65" s="19">
        <f t="shared" si="5"/>
        <v>31.639831089943623</v>
      </c>
    </row>
    <row r="66" spans="1:12" x14ac:dyDescent="0.2">
      <c r="A66" s="14">
        <v>57</v>
      </c>
      <c r="B66" s="53">
        <v>5</v>
      </c>
      <c r="C66" s="50">
        <v>1369</v>
      </c>
      <c r="D66" s="53">
        <v>1345</v>
      </c>
      <c r="E66" s="61">
        <v>0.5</v>
      </c>
      <c r="F66" s="17">
        <f t="shared" si="3"/>
        <v>3.6845983787767134E-3</v>
      </c>
      <c r="G66" s="17">
        <f t="shared" si="0"/>
        <v>3.6778227289444654E-3</v>
      </c>
      <c r="H66" s="11">
        <f t="shared" si="6"/>
        <v>97065.507433520092</v>
      </c>
      <c r="I66" s="11">
        <f t="shared" si="4"/>
        <v>356.98972943552815</v>
      </c>
      <c r="J66" s="11">
        <f t="shared" si="1"/>
        <v>96887.012568802325</v>
      </c>
      <c r="K66" s="11">
        <f t="shared" si="2"/>
        <v>2982986.9869541074</v>
      </c>
      <c r="L66" s="19">
        <f t="shared" si="5"/>
        <v>30.731688998763513</v>
      </c>
    </row>
    <row r="67" spans="1:12" x14ac:dyDescent="0.2">
      <c r="A67" s="14">
        <v>58</v>
      </c>
      <c r="B67" s="53">
        <v>7</v>
      </c>
      <c r="C67" s="50">
        <v>1419</v>
      </c>
      <c r="D67" s="53">
        <v>1361</v>
      </c>
      <c r="E67" s="61">
        <v>0.5</v>
      </c>
      <c r="F67" s="17">
        <f t="shared" si="3"/>
        <v>5.0359712230215823E-3</v>
      </c>
      <c r="G67" s="17">
        <f t="shared" si="0"/>
        <v>5.0233225690706849E-3</v>
      </c>
      <c r="H67" s="11">
        <f t="shared" si="6"/>
        <v>96708.517704084559</v>
      </c>
      <c r="I67" s="11">
        <f t="shared" si="4"/>
        <v>485.79807960429986</v>
      </c>
      <c r="J67" s="11">
        <f t="shared" si="1"/>
        <v>96465.618664282418</v>
      </c>
      <c r="K67" s="11">
        <f t="shared" si="2"/>
        <v>2886099.9743853053</v>
      </c>
      <c r="L67" s="19">
        <f t="shared" si="5"/>
        <v>29.843286226518273</v>
      </c>
    </row>
    <row r="68" spans="1:12" x14ac:dyDescent="0.2">
      <c r="A68" s="14">
        <v>59</v>
      </c>
      <c r="B68" s="53">
        <v>3</v>
      </c>
      <c r="C68" s="50">
        <v>1452</v>
      </c>
      <c r="D68" s="53">
        <v>1420</v>
      </c>
      <c r="E68" s="61">
        <v>0.5</v>
      </c>
      <c r="F68" s="17">
        <f t="shared" si="3"/>
        <v>2.0891364902506965E-3</v>
      </c>
      <c r="G68" s="17">
        <f t="shared" si="0"/>
        <v>2.0869565217391303E-3</v>
      </c>
      <c r="H68" s="11">
        <f t="shared" si="6"/>
        <v>96222.719624480262</v>
      </c>
      <c r="I68" s="11">
        <f t="shared" si="4"/>
        <v>200.81263225978486</v>
      </c>
      <c r="J68" s="11">
        <f t="shared" si="1"/>
        <v>96122.313308350378</v>
      </c>
      <c r="K68" s="11">
        <f t="shared" si="2"/>
        <v>2789634.3557210229</v>
      </c>
      <c r="L68" s="19">
        <f t="shared" si="5"/>
        <v>28.99143119845165</v>
      </c>
    </row>
    <row r="69" spans="1:12" x14ac:dyDescent="0.2">
      <c r="A69" s="14">
        <v>60</v>
      </c>
      <c r="B69" s="53">
        <v>6</v>
      </c>
      <c r="C69" s="50">
        <v>1512</v>
      </c>
      <c r="D69" s="53">
        <v>1458</v>
      </c>
      <c r="E69" s="61">
        <v>0.5</v>
      </c>
      <c r="F69" s="17">
        <f t="shared" si="3"/>
        <v>4.0404040404040404E-3</v>
      </c>
      <c r="G69" s="17">
        <f t="shared" si="0"/>
        <v>4.0322580645161289E-3</v>
      </c>
      <c r="H69" s="11">
        <f t="shared" si="6"/>
        <v>96021.90699222048</v>
      </c>
      <c r="I69" s="11">
        <f t="shared" si="4"/>
        <v>387.18510883959868</v>
      </c>
      <c r="J69" s="11">
        <f t="shared" si="1"/>
        <v>95828.314437800684</v>
      </c>
      <c r="K69" s="11">
        <f t="shared" si="2"/>
        <v>2693512.0424126727</v>
      </c>
      <c r="L69" s="19">
        <f t="shared" si="5"/>
        <v>28.051015927343499</v>
      </c>
    </row>
    <row r="70" spans="1:12" x14ac:dyDescent="0.2">
      <c r="A70" s="14">
        <v>61</v>
      </c>
      <c r="B70" s="53">
        <v>4</v>
      </c>
      <c r="C70" s="50">
        <v>1507</v>
      </c>
      <c r="D70" s="53">
        <v>1513</v>
      </c>
      <c r="E70" s="61">
        <v>0.5</v>
      </c>
      <c r="F70" s="17">
        <f t="shared" si="3"/>
        <v>2.6490066225165563E-3</v>
      </c>
      <c r="G70" s="17">
        <f t="shared" si="0"/>
        <v>2.6455026455026454E-3</v>
      </c>
      <c r="H70" s="11">
        <f t="shared" si="6"/>
        <v>95634.721883380887</v>
      </c>
      <c r="I70" s="11">
        <f t="shared" si="4"/>
        <v>253.00190974439386</v>
      </c>
      <c r="J70" s="11">
        <f t="shared" si="1"/>
        <v>95508.220928508701</v>
      </c>
      <c r="K70" s="11">
        <f t="shared" si="2"/>
        <v>2597683.7279748721</v>
      </c>
      <c r="L70" s="19">
        <f t="shared" si="5"/>
        <v>27.162558501948126</v>
      </c>
    </row>
    <row r="71" spans="1:12" x14ac:dyDescent="0.2">
      <c r="A71" s="14">
        <v>62</v>
      </c>
      <c r="B71" s="53">
        <v>6</v>
      </c>
      <c r="C71" s="50">
        <v>1572</v>
      </c>
      <c r="D71" s="53">
        <v>1505</v>
      </c>
      <c r="E71" s="61">
        <v>0.5</v>
      </c>
      <c r="F71" s="17">
        <f t="shared" si="3"/>
        <v>3.8999025024374391E-3</v>
      </c>
      <c r="G71" s="17">
        <f t="shared" si="0"/>
        <v>3.8923126824521571E-3</v>
      </c>
      <c r="H71" s="11">
        <f t="shared" si="6"/>
        <v>95381.7199736365</v>
      </c>
      <c r="I71" s="11">
        <f t="shared" si="4"/>
        <v>371.25547832748555</v>
      </c>
      <c r="J71" s="11">
        <f t="shared" si="1"/>
        <v>95196.092234472759</v>
      </c>
      <c r="K71" s="11">
        <f t="shared" si="2"/>
        <v>2502175.5070463633</v>
      </c>
      <c r="L71" s="19">
        <f t="shared" si="5"/>
        <v>26.233281468796793</v>
      </c>
    </row>
    <row r="72" spans="1:12" x14ac:dyDescent="0.2">
      <c r="A72" s="14">
        <v>63</v>
      </c>
      <c r="B72" s="53">
        <v>6</v>
      </c>
      <c r="C72" s="50">
        <v>1639</v>
      </c>
      <c r="D72" s="53">
        <v>1564</v>
      </c>
      <c r="E72" s="61">
        <v>0.5</v>
      </c>
      <c r="F72" s="17">
        <f t="shared" si="3"/>
        <v>3.746487667811427E-3</v>
      </c>
      <c r="G72" s="17">
        <f t="shared" si="0"/>
        <v>3.73948270489249E-3</v>
      </c>
      <c r="H72" s="11">
        <f t="shared" si="6"/>
        <v>95010.464495309017</v>
      </c>
      <c r="I72" s="11">
        <f t="shared" si="4"/>
        <v>355.28998876401005</v>
      </c>
      <c r="J72" s="11">
        <f t="shared" si="1"/>
        <v>94832.819500927013</v>
      </c>
      <c r="K72" s="11">
        <f t="shared" si="2"/>
        <v>2406979.4148118906</v>
      </c>
      <c r="L72" s="19">
        <f t="shared" si="5"/>
        <v>25.333834831748781</v>
      </c>
    </row>
    <row r="73" spans="1:12" x14ac:dyDescent="0.2">
      <c r="A73" s="14">
        <v>64</v>
      </c>
      <c r="B73" s="53">
        <v>8</v>
      </c>
      <c r="C73" s="50">
        <v>1643</v>
      </c>
      <c r="D73" s="53">
        <v>1627</v>
      </c>
      <c r="E73" s="61">
        <v>0.5</v>
      </c>
      <c r="F73" s="17">
        <f t="shared" si="3"/>
        <v>4.8929663608562688E-3</v>
      </c>
      <c r="G73" s="17">
        <f t="shared" ref="G73:G108" si="7">F73/((1+(1-E73)*F73))</f>
        <v>4.881025015253203E-3</v>
      </c>
      <c r="H73" s="11">
        <f t="shared" si="6"/>
        <v>94655.174506545009</v>
      </c>
      <c r="I73" s="11">
        <f t="shared" si="4"/>
        <v>462.01427458960342</v>
      </c>
      <c r="J73" s="11">
        <f t="shared" ref="J73:J108" si="8">H74+I73*E73</f>
        <v>94424.167369250208</v>
      </c>
      <c r="K73" s="11">
        <f t="shared" ref="K73:K97" si="9">K74+J73</f>
        <v>2312146.5953109637</v>
      </c>
      <c r="L73" s="19">
        <f t="shared" si="5"/>
        <v>24.427049100745027</v>
      </c>
    </row>
    <row r="74" spans="1:12" x14ac:dyDescent="0.2">
      <c r="A74" s="14">
        <v>65</v>
      </c>
      <c r="B74" s="53">
        <v>8</v>
      </c>
      <c r="C74" s="50">
        <v>1761</v>
      </c>
      <c r="D74" s="53">
        <v>1641</v>
      </c>
      <c r="E74" s="61">
        <v>0.5</v>
      </c>
      <c r="F74" s="17">
        <f t="shared" ref="F74:F108" si="10">B74/((C74+D74)/2)</f>
        <v>4.7031158142269254E-3</v>
      </c>
      <c r="G74" s="17">
        <f t="shared" si="7"/>
        <v>4.6920821114369501E-3</v>
      </c>
      <c r="H74" s="11">
        <f t="shared" si="6"/>
        <v>94193.160231955408</v>
      </c>
      <c r="I74" s="11">
        <f t="shared" ref="I74:I108" si="11">H74*G74</f>
        <v>441.96204214407231</v>
      </c>
      <c r="J74" s="11">
        <f t="shared" si="8"/>
        <v>93972.179210883362</v>
      </c>
      <c r="K74" s="11">
        <f t="shared" si="9"/>
        <v>2217722.4279417135</v>
      </c>
      <c r="L74" s="19">
        <f t="shared" ref="L74:L108" si="12">K74/H74</f>
        <v>23.544410469724767</v>
      </c>
    </row>
    <row r="75" spans="1:12" x14ac:dyDescent="0.2">
      <c r="A75" s="14">
        <v>66</v>
      </c>
      <c r="B75" s="53">
        <v>12</v>
      </c>
      <c r="C75" s="50">
        <v>1721</v>
      </c>
      <c r="D75" s="53">
        <v>1762</v>
      </c>
      <c r="E75" s="61">
        <v>0.5</v>
      </c>
      <c r="F75" s="17">
        <f t="shared" si="10"/>
        <v>6.8906115417743325E-3</v>
      </c>
      <c r="G75" s="17">
        <f t="shared" si="7"/>
        <v>6.8669527896995704E-3</v>
      </c>
      <c r="H75" s="11">
        <f t="shared" ref="H75:H108" si="13">H74-I74</f>
        <v>93751.19818981133</v>
      </c>
      <c r="I75" s="11">
        <f t="shared" si="11"/>
        <v>643.78505194720219</v>
      </c>
      <c r="J75" s="11">
        <f t="shared" si="8"/>
        <v>93429.305663837731</v>
      </c>
      <c r="K75" s="11">
        <f t="shared" si="9"/>
        <v>2123750.2487308299</v>
      </c>
      <c r="L75" s="19">
        <f t="shared" si="12"/>
        <v>22.653046464867842</v>
      </c>
    </row>
    <row r="76" spans="1:12" x14ac:dyDescent="0.2">
      <c r="A76" s="14">
        <v>67</v>
      </c>
      <c r="B76" s="53">
        <v>6</v>
      </c>
      <c r="C76" s="50">
        <v>1669</v>
      </c>
      <c r="D76" s="53">
        <v>1724</v>
      </c>
      <c r="E76" s="61">
        <v>0.5</v>
      </c>
      <c r="F76" s="17">
        <f t="shared" si="10"/>
        <v>3.5366931918656055E-3</v>
      </c>
      <c r="G76" s="17">
        <f t="shared" si="7"/>
        <v>3.5304501323918797E-3</v>
      </c>
      <c r="H76" s="11">
        <f t="shared" si="13"/>
        <v>93107.413137864132</v>
      </c>
      <c r="I76" s="11">
        <f t="shared" si="11"/>
        <v>328.71107903923786</v>
      </c>
      <c r="J76" s="11">
        <f t="shared" si="8"/>
        <v>92943.057598344516</v>
      </c>
      <c r="K76" s="11">
        <f t="shared" si="9"/>
        <v>2030320.9430669921</v>
      </c>
      <c r="L76" s="19">
        <f t="shared" si="12"/>
        <v>21.806222239905818</v>
      </c>
    </row>
    <row r="77" spans="1:12" x14ac:dyDescent="0.2">
      <c r="A77" s="14">
        <v>68</v>
      </c>
      <c r="B77" s="53">
        <v>7</v>
      </c>
      <c r="C77" s="50">
        <v>1574</v>
      </c>
      <c r="D77" s="53">
        <v>1656</v>
      </c>
      <c r="E77" s="61">
        <v>0.5</v>
      </c>
      <c r="F77" s="17">
        <f t="shared" si="10"/>
        <v>4.3343653250773996E-3</v>
      </c>
      <c r="G77" s="17">
        <f t="shared" si="7"/>
        <v>4.3249922767995058E-3</v>
      </c>
      <c r="H77" s="11">
        <f t="shared" si="13"/>
        <v>92778.7020588249</v>
      </c>
      <c r="I77" s="11">
        <f t="shared" si="11"/>
        <v>401.26716985590008</v>
      </c>
      <c r="J77" s="11">
        <f t="shared" si="8"/>
        <v>92578.068473896958</v>
      </c>
      <c r="K77" s="11">
        <f t="shared" si="9"/>
        <v>1937377.8854686476</v>
      </c>
      <c r="L77" s="19">
        <f t="shared" si="12"/>
        <v>20.881709298328868</v>
      </c>
    </row>
    <row r="78" spans="1:12" x14ac:dyDescent="0.2">
      <c r="A78" s="14">
        <v>69</v>
      </c>
      <c r="B78" s="53">
        <v>12</v>
      </c>
      <c r="C78" s="50">
        <v>1611</v>
      </c>
      <c r="D78" s="53">
        <v>1556</v>
      </c>
      <c r="E78" s="61">
        <v>0.5</v>
      </c>
      <c r="F78" s="17">
        <f t="shared" si="10"/>
        <v>7.5781496684559522E-3</v>
      </c>
      <c r="G78" s="17">
        <f t="shared" si="7"/>
        <v>7.5495438817238126E-3</v>
      </c>
      <c r="H78" s="11">
        <f t="shared" si="13"/>
        <v>92377.434888969001</v>
      </c>
      <c r="I78" s="11">
        <f t="shared" si="11"/>
        <v>697.40749837535577</v>
      </c>
      <c r="J78" s="11">
        <f t="shared" si="8"/>
        <v>92028.731139781332</v>
      </c>
      <c r="K78" s="11">
        <f t="shared" si="9"/>
        <v>1844799.8169947506</v>
      </c>
      <c r="L78" s="19">
        <f t="shared" si="12"/>
        <v>19.970242940952698</v>
      </c>
    </row>
    <row r="79" spans="1:12" x14ac:dyDescent="0.2">
      <c r="A79" s="14">
        <v>70</v>
      </c>
      <c r="B79" s="53">
        <v>4</v>
      </c>
      <c r="C79" s="50">
        <v>1671</v>
      </c>
      <c r="D79" s="53">
        <v>1609</v>
      </c>
      <c r="E79" s="61">
        <v>0.5</v>
      </c>
      <c r="F79" s="17">
        <f t="shared" si="10"/>
        <v>2.4390243902439024E-3</v>
      </c>
      <c r="G79" s="17">
        <f t="shared" si="7"/>
        <v>2.4360535931790498E-3</v>
      </c>
      <c r="H79" s="11">
        <f t="shared" si="13"/>
        <v>91680.027390593648</v>
      </c>
      <c r="I79" s="11">
        <f t="shared" si="11"/>
        <v>223.33746014760936</v>
      </c>
      <c r="J79" s="11">
        <f t="shared" si="8"/>
        <v>91568.358660519836</v>
      </c>
      <c r="K79" s="11">
        <f t="shared" si="9"/>
        <v>1752771.0858549692</v>
      </c>
      <c r="L79" s="19">
        <f t="shared" si="12"/>
        <v>19.118352554449643</v>
      </c>
    </row>
    <row r="80" spans="1:12" x14ac:dyDescent="0.2">
      <c r="A80" s="14">
        <v>71</v>
      </c>
      <c r="B80" s="53">
        <v>6</v>
      </c>
      <c r="C80" s="50">
        <v>1355</v>
      </c>
      <c r="D80" s="53">
        <v>1685</v>
      </c>
      <c r="E80" s="61">
        <v>0.5</v>
      </c>
      <c r="F80" s="17">
        <f t="shared" si="10"/>
        <v>3.9473684210526317E-3</v>
      </c>
      <c r="G80" s="17">
        <f t="shared" si="7"/>
        <v>3.9395929087327648E-3</v>
      </c>
      <c r="H80" s="11">
        <f t="shared" si="13"/>
        <v>91456.689930446038</v>
      </c>
      <c r="I80" s="11">
        <f t="shared" si="11"/>
        <v>360.30212710615649</v>
      </c>
      <c r="J80" s="11">
        <f t="shared" si="8"/>
        <v>91276.538866892952</v>
      </c>
      <c r="K80" s="11">
        <f t="shared" si="9"/>
        <v>1661202.7271944494</v>
      </c>
      <c r="L80" s="19">
        <f t="shared" si="12"/>
        <v>18.163818616853671</v>
      </c>
    </row>
    <row r="81" spans="1:12" x14ac:dyDescent="0.2">
      <c r="A81" s="14">
        <v>72</v>
      </c>
      <c r="B81" s="53">
        <v>6</v>
      </c>
      <c r="C81" s="50">
        <v>1175</v>
      </c>
      <c r="D81" s="53">
        <v>1347</v>
      </c>
      <c r="E81" s="61">
        <v>0.5</v>
      </c>
      <c r="F81" s="17">
        <f t="shared" si="10"/>
        <v>4.7581284694686752E-3</v>
      </c>
      <c r="G81" s="17">
        <f t="shared" si="7"/>
        <v>4.746835443037974E-3</v>
      </c>
      <c r="H81" s="11">
        <f t="shared" si="13"/>
        <v>91096.38780333988</v>
      </c>
      <c r="I81" s="11">
        <f t="shared" si="11"/>
        <v>432.41956235762592</v>
      </c>
      <c r="J81" s="11">
        <f t="shared" si="8"/>
        <v>90880.178022161068</v>
      </c>
      <c r="K81" s="11">
        <f t="shared" si="9"/>
        <v>1569926.1883275565</v>
      </c>
      <c r="L81" s="19">
        <f t="shared" si="12"/>
        <v>17.233682105120728</v>
      </c>
    </row>
    <row r="82" spans="1:12" x14ac:dyDescent="0.2">
      <c r="A82" s="14">
        <v>73</v>
      </c>
      <c r="B82" s="53">
        <v>10</v>
      </c>
      <c r="C82" s="50">
        <v>1173</v>
      </c>
      <c r="D82" s="53">
        <v>1173</v>
      </c>
      <c r="E82" s="61">
        <v>0.5</v>
      </c>
      <c r="F82" s="17">
        <f t="shared" si="10"/>
        <v>8.5251491901108273E-3</v>
      </c>
      <c r="G82" s="17">
        <f t="shared" si="7"/>
        <v>8.4889643463497456E-3</v>
      </c>
      <c r="H82" s="11">
        <f t="shared" si="13"/>
        <v>90663.968240982256</v>
      </c>
      <c r="I82" s="11">
        <f t="shared" si="11"/>
        <v>769.64319389628406</v>
      </c>
      <c r="J82" s="11">
        <f t="shared" si="8"/>
        <v>90279.146644034117</v>
      </c>
      <c r="K82" s="11">
        <f t="shared" si="9"/>
        <v>1479046.0103053953</v>
      </c>
      <c r="L82" s="19">
        <f t="shared" si="12"/>
        <v>16.313492989564864</v>
      </c>
    </row>
    <row r="83" spans="1:12" x14ac:dyDescent="0.2">
      <c r="A83" s="14">
        <v>74</v>
      </c>
      <c r="B83" s="53">
        <v>20</v>
      </c>
      <c r="C83" s="50">
        <v>994</v>
      </c>
      <c r="D83" s="53">
        <v>1163</v>
      </c>
      <c r="E83" s="61">
        <v>0.5</v>
      </c>
      <c r="F83" s="17">
        <f t="shared" si="10"/>
        <v>1.8544274455261939E-2</v>
      </c>
      <c r="G83" s="17">
        <f t="shared" si="7"/>
        <v>1.8373909049150209E-2</v>
      </c>
      <c r="H83" s="11">
        <f t="shared" si="13"/>
        <v>89894.325047085978</v>
      </c>
      <c r="I83" s="11">
        <f t="shared" si="11"/>
        <v>1651.7101524499033</v>
      </c>
      <c r="J83" s="11">
        <f t="shared" si="8"/>
        <v>89068.469970861028</v>
      </c>
      <c r="K83" s="11">
        <f t="shared" si="9"/>
        <v>1388766.8636613612</v>
      </c>
      <c r="L83" s="19">
        <f t="shared" si="12"/>
        <v>15.448882484338531</v>
      </c>
    </row>
    <row r="84" spans="1:12" x14ac:dyDescent="0.2">
      <c r="A84" s="14">
        <v>75</v>
      </c>
      <c r="B84" s="53">
        <v>14</v>
      </c>
      <c r="C84" s="50">
        <v>910</v>
      </c>
      <c r="D84" s="53">
        <v>984</v>
      </c>
      <c r="E84" s="61">
        <v>0.5</v>
      </c>
      <c r="F84" s="17">
        <f t="shared" si="10"/>
        <v>1.4783526927138331E-2</v>
      </c>
      <c r="G84" s="17">
        <f t="shared" si="7"/>
        <v>1.4675052410901467E-2</v>
      </c>
      <c r="H84" s="11">
        <f t="shared" si="13"/>
        <v>88242.614894636077</v>
      </c>
      <c r="I84" s="11">
        <f t="shared" si="11"/>
        <v>1294.9649984537789</v>
      </c>
      <c r="J84" s="11">
        <f t="shared" si="8"/>
        <v>87595.132395409179</v>
      </c>
      <c r="K84" s="11">
        <f t="shared" si="9"/>
        <v>1299698.3936905002</v>
      </c>
      <c r="L84" s="19">
        <f t="shared" si="12"/>
        <v>14.728693106413189</v>
      </c>
    </row>
    <row r="85" spans="1:12" x14ac:dyDescent="0.2">
      <c r="A85" s="14">
        <v>76</v>
      </c>
      <c r="B85" s="53">
        <v>7</v>
      </c>
      <c r="C85" s="50">
        <v>673</v>
      </c>
      <c r="D85" s="53">
        <v>898</v>
      </c>
      <c r="E85" s="61">
        <v>0.5</v>
      </c>
      <c r="F85" s="17">
        <f t="shared" si="10"/>
        <v>8.9115213239974542E-3</v>
      </c>
      <c r="G85" s="17">
        <f t="shared" si="7"/>
        <v>8.8719898605830166E-3</v>
      </c>
      <c r="H85" s="11">
        <f t="shared" si="13"/>
        <v>86947.649896182294</v>
      </c>
      <c r="I85" s="11">
        <f t="shared" si="11"/>
        <v>771.39866828045126</v>
      </c>
      <c r="J85" s="11">
        <f t="shared" si="8"/>
        <v>86561.950562042068</v>
      </c>
      <c r="K85" s="11">
        <f t="shared" si="9"/>
        <v>1212103.2612950909</v>
      </c>
      <c r="L85" s="19">
        <f t="shared" si="12"/>
        <v>13.940609812253385</v>
      </c>
    </row>
    <row r="86" spans="1:12" x14ac:dyDescent="0.2">
      <c r="A86" s="14">
        <v>77</v>
      </c>
      <c r="B86" s="53">
        <v>10</v>
      </c>
      <c r="C86" s="50">
        <v>550</v>
      </c>
      <c r="D86" s="53">
        <v>666</v>
      </c>
      <c r="E86" s="61">
        <v>0.5</v>
      </c>
      <c r="F86" s="17">
        <f t="shared" si="10"/>
        <v>1.6447368421052631E-2</v>
      </c>
      <c r="G86" s="17">
        <f t="shared" si="7"/>
        <v>1.6313213703099509E-2</v>
      </c>
      <c r="H86" s="11">
        <f t="shared" si="13"/>
        <v>86176.251227901841</v>
      </c>
      <c r="I86" s="11">
        <f t="shared" si="11"/>
        <v>1405.8116024127542</v>
      </c>
      <c r="J86" s="11">
        <f t="shared" si="8"/>
        <v>85473.345426695465</v>
      </c>
      <c r="K86" s="11">
        <f t="shared" si="9"/>
        <v>1125541.3107330487</v>
      </c>
      <c r="L86" s="19">
        <f t="shared" si="12"/>
        <v>13.060922176301688</v>
      </c>
    </row>
    <row r="87" spans="1:12" x14ac:dyDescent="0.2">
      <c r="A87" s="14">
        <v>78</v>
      </c>
      <c r="B87" s="53">
        <v>13</v>
      </c>
      <c r="C87" s="50">
        <v>676</v>
      </c>
      <c r="D87" s="53">
        <v>546</v>
      </c>
      <c r="E87" s="61">
        <v>0.5</v>
      </c>
      <c r="F87" s="17">
        <f t="shared" si="10"/>
        <v>2.1276595744680851E-2</v>
      </c>
      <c r="G87" s="17">
        <f t="shared" si="7"/>
        <v>2.1052631578947368E-2</v>
      </c>
      <c r="H87" s="11">
        <f t="shared" si="13"/>
        <v>84770.439625489089</v>
      </c>
      <c r="I87" s="11">
        <f t="shared" si="11"/>
        <v>1784.6408342208229</v>
      </c>
      <c r="J87" s="11">
        <f t="shared" si="8"/>
        <v>83878.119208378688</v>
      </c>
      <c r="K87" s="11">
        <f t="shared" si="9"/>
        <v>1040067.9653063532</v>
      </c>
      <c r="L87" s="19">
        <f t="shared" si="12"/>
        <v>12.269229343404534</v>
      </c>
    </row>
    <row r="88" spans="1:12" x14ac:dyDescent="0.2">
      <c r="A88" s="14">
        <v>79</v>
      </c>
      <c r="B88" s="53">
        <v>9</v>
      </c>
      <c r="C88" s="50">
        <v>442</v>
      </c>
      <c r="D88" s="53">
        <v>664</v>
      </c>
      <c r="E88" s="61">
        <v>0.5</v>
      </c>
      <c r="F88" s="17">
        <f t="shared" si="10"/>
        <v>1.62748643761302E-2</v>
      </c>
      <c r="G88" s="17">
        <f t="shared" si="7"/>
        <v>1.6143497757847534E-2</v>
      </c>
      <c r="H88" s="11">
        <f t="shared" si="13"/>
        <v>82985.798791268273</v>
      </c>
      <c r="I88" s="11">
        <f t="shared" si="11"/>
        <v>1339.6810567200259</v>
      </c>
      <c r="J88" s="11">
        <f t="shared" si="8"/>
        <v>82315.958262908258</v>
      </c>
      <c r="K88" s="11">
        <f t="shared" si="9"/>
        <v>956189.84609797446</v>
      </c>
      <c r="L88" s="19">
        <f t="shared" si="12"/>
        <v>11.522331049714307</v>
      </c>
    </row>
    <row r="89" spans="1:12" x14ac:dyDescent="0.2">
      <c r="A89" s="14">
        <v>80</v>
      </c>
      <c r="B89" s="53">
        <v>15</v>
      </c>
      <c r="C89" s="50">
        <v>464</v>
      </c>
      <c r="D89" s="53">
        <v>431</v>
      </c>
      <c r="E89" s="61">
        <v>0.5</v>
      </c>
      <c r="F89" s="17">
        <f t="shared" si="10"/>
        <v>3.3519553072625698E-2</v>
      </c>
      <c r="G89" s="17">
        <f t="shared" si="7"/>
        <v>3.2967032967032968E-2</v>
      </c>
      <c r="H89" s="11">
        <f t="shared" si="13"/>
        <v>81646.117734548243</v>
      </c>
      <c r="I89" s="11">
        <f t="shared" si="11"/>
        <v>2691.6302549851071</v>
      </c>
      <c r="J89" s="11">
        <f t="shared" si="8"/>
        <v>80300.302607055681</v>
      </c>
      <c r="K89" s="11">
        <f t="shared" si="9"/>
        <v>873873.88783506618</v>
      </c>
      <c r="L89" s="19">
        <f t="shared" si="12"/>
        <v>10.703189717804424</v>
      </c>
    </row>
    <row r="90" spans="1:12" x14ac:dyDescent="0.2">
      <c r="A90" s="14">
        <v>81</v>
      </c>
      <c r="B90" s="53">
        <v>19</v>
      </c>
      <c r="C90" s="50">
        <v>484</v>
      </c>
      <c r="D90" s="53">
        <v>451</v>
      </c>
      <c r="E90" s="61">
        <v>0.5</v>
      </c>
      <c r="F90" s="17">
        <f t="shared" si="10"/>
        <v>4.0641711229946524E-2</v>
      </c>
      <c r="G90" s="17">
        <f t="shared" si="7"/>
        <v>3.9832285115303984E-2</v>
      </c>
      <c r="H90" s="11">
        <f t="shared" si="13"/>
        <v>78954.487479563133</v>
      </c>
      <c r="I90" s="11">
        <f t="shared" si="11"/>
        <v>3144.9376564186573</v>
      </c>
      <c r="J90" s="11">
        <f t="shared" si="8"/>
        <v>77382.018651353806</v>
      </c>
      <c r="K90" s="11">
        <f t="shared" si="9"/>
        <v>793573.58522801055</v>
      </c>
      <c r="L90" s="19">
        <f t="shared" si="12"/>
        <v>10.051025730911395</v>
      </c>
    </row>
    <row r="91" spans="1:12" x14ac:dyDescent="0.2">
      <c r="A91" s="14">
        <v>82</v>
      </c>
      <c r="B91" s="53">
        <v>13</v>
      </c>
      <c r="C91" s="50">
        <v>538</v>
      </c>
      <c r="D91" s="53">
        <v>460</v>
      </c>
      <c r="E91" s="61">
        <v>0.5</v>
      </c>
      <c r="F91" s="17">
        <f t="shared" si="10"/>
        <v>2.6052104208416832E-2</v>
      </c>
      <c r="G91" s="17">
        <f t="shared" si="7"/>
        <v>2.5717111770524229E-2</v>
      </c>
      <c r="H91" s="11">
        <f t="shared" si="13"/>
        <v>75809.54982314448</v>
      </c>
      <c r="I91" s="11">
        <f t="shared" si="11"/>
        <v>1949.6026660749319</v>
      </c>
      <c r="J91" s="11">
        <f t="shared" si="8"/>
        <v>74834.748490107013</v>
      </c>
      <c r="K91" s="11">
        <f t="shared" si="9"/>
        <v>716191.56657665677</v>
      </c>
      <c r="L91" s="19">
        <f t="shared" si="12"/>
        <v>9.4472473223684172</v>
      </c>
    </row>
    <row r="92" spans="1:12" x14ac:dyDescent="0.2">
      <c r="A92" s="14">
        <v>83</v>
      </c>
      <c r="B92" s="53">
        <v>12</v>
      </c>
      <c r="C92" s="50">
        <v>415</v>
      </c>
      <c r="D92" s="53">
        <v>515</v>
      </c>
      <c r="E92" s="61">
        <v>0.5</v>
      </c>
      <c r="F92" s="17">
        <f t="shared" si="10"/>
        <v>2.5806451612903226E-2</v>
      </c>
      <c r="G92" s="17">
        <f t="shared" si="7"/>
        <v>2.5477707006369425E-2</v>
      </c>
      <c r="H92" s="11">
        <f t="shared" si="13"/>
        <v>73859.947157069546</v>
      </c>
      <c r="I92" s="11">
        <f t="shared" si="11"/>
        <v>1881.7820931737463</v>
      </c>
      <c r="J92" s="11">
        <f t="shared" si="8"/>
        <v>72919.056110482663</v>
      </c>
      <c r="K92" s="11">
        <f t="shared" si="9"/>
        <v>641356.81808654976</v>
      </c>
      <c r="L92" s="19">
        <f t="shared" si="12"/>
        <v>8.6834183176796653</v>
      </c>
    </row>
    <row r="93" spans="1:12" x14ac:dyDescent="0.2">
      <c r="A93" s="14">
        <v>84</v>
      </c>
      <c r="B93" s="53">
        <v>22</v>
      </c>
      <c r="C93" s="50">
        <v>351</v>
      </c>
      <c r="D93" s="53">
        <v>395</v>
      </c>
      <c r="E93" s="61">
        <v>0.5</v>
      </c>
      <c r="F93" s="17">
        <f t="shared" si="10"/>
        <v>5.8981233243967826E-2</v>
      </c>
      <c r="G93" s="17">
        <f t="shared" si="7"/>
        <v>5.7291666666666664E-2</v>
      </c>
      <c r="H93" s="11">
        <f t="shared" si="13"/>
        <v>71978.165063895794</v>
      </c>
      <c r="I93" s="11">
        <f t="shared" si="11"/>
        <v>4123.7490401190298</v>
      </c>
      <c r="J93" s="11">
        <f t="shared" si="8"/>
        <v>69916.29054383628</v>
      </c>
      <c r="K93" s="11">
        <f t="shared" si="9"/>
        <v>568437.76197606709</v>
      </c>
      <c r="L93" s="19">
        <f t="shared" si="12"/>
        <v>7.8973638946124671</v>
      </c>
    </row>
    <row r="94" spans="1:12" x14ac:dyDescent="0.2">
      <c r="A94" s="14">
        <v>85</v>
      </c>
      <c r="B94" s="53">
        <v>21</v>
      </c>
      <c r="C94" s="50">
        <v>336</v>
      </c>
      <c r="D94" s="53">
        <v>338</v>
      </c>
      <c r="E94" s="61">
        <v>0.5</v>
      </c>
      <c r="F94" s="17">
        <f t="shared" si="10"/>
        <v>6.2314540059347182E-2</v>
      </c>
      <c r="G94" s="17">
        <f t="shared" si="7"/>
        <v>6.0431654676258995E-2</v>
      </c>
      <c r="H94" s="11">
        <f t="shared" si="13"/>
        <v>67854.416023776765</v>
      </c>
      <c r="I94" s="11">
        <f t="shared" si="11"/>
        <v>4100.5546374080923</v>
      </c>
      <c r="J94" s="11">
        <f t="shared" si="8"/>
        <v>65804.138705072721</v>
      </c>
      <c r="K94" s="11">
        <f t="shared" si="9"/>
        <v>498521.47143223078</v>
      </c>
      <c r="L94" s="19">
        <f t="shared" si="12"/>
        <v>7.346927446218749</v>
      </c>
    </row>
    <row r="95" spans="1:12" x14ac:dyDescent="0.2">
      <c r="A95" s="14">
        <v>86</v>
      </c>
      <c r="B95" s="53">
        <v>30</v>
      </c>
      <c r="C95" s="50">
        <v>348</v>
      </c>
      <c r="D95" s="53">
        <v>315</v>
      </c>
      <c r="E95" s="61">
        <v>0.5</v>
      </c>
      <c r="F95" s="17">
        <f t="shared" si="10"/>
        <v>9.0497737556561084E-2</v>
      </c>
      <c r="G95" s="17">
        <f t="shared" si="7"/>
        <v>8.6580086580086577E-2</v>
      </c>
      <c r="H95" s="11">
        <f t="shared" si="13"/>
        <v>63753.86138636867</v>
      </c>
      <c r="I95" s="11">
        <f t="shared" si="11"/>
        <v>5519.8148386466382</v>
      </c>
      <c r="J95" s="11">
        <f t="shared" si="8"/>
        <v>60993.953967045345</v>
      </c>
      <c r="K95" s="11">
        <f t="shared" si="9"/>
        <v>432717.33272715809</v>
      </c>
      <c r="L95" s="19">
        <f t="shared" si="12"/>
        <v>6.7873117536325127</v>
      </c>
    </row>
    <row r="96" spans="1:12" x14ac:dyDescent="0.2">
      <c r="A96" s="14">
        <v>87</v>
      </c>
      <c r="B96" s="53">
        <v>29</v>
      </c>
      <c r="C96" s="50">
        <v>304</v>
      </c>
      <c r="D96" s="53">
        <v>324</v>
      </c>
      <c r="E96" s="61">
        <v>0.5</v>
      </c>
      <c r="F96" s="17">
        <f t="shared" si="10"/>
        <v>9.2356687898089165E-2</v>
      </c>
      <c r="G96" s="17">
        <f t="shared" si="7"/>
        <v>8.8280060882800604E-2</v>
      </c>
      <c r="H96" s="11">
        <f t="shared" si="13"/>
        <v>58234.046547722028</v>
      </c>
      <c r="I96" s="11">
        <f t="shared" si="11"/>
        <v>5140.9051746847454</v>
      </c>
      <c r="J96" s="11">
        <f t="shared" si="8"/>
        <v>55663.593960379651</v>
      </c>
      <c r="K96" s="11">
        <f t="shared" si="9"/>
        <v>371723.37876011274</v>
      </c>
      <c r="L96" s="19">
        <f t="shared" si="12"/>
        <v>6.3832654743559747</v>
      </c>
    </row>
    <row r="97" spans="1:12" x14ac:dyDescent="0.2">
      <c r="A97" s="14">
        <v>88</v>
      </c>
      <c r="B97" s="53">
        <v>24</v>
      </c>
      <c r="C97" s="50">
        <v>288</v>
      </c>
      <c r="D97" s="53">
        <v>278</v>
      </c>
      <c r="E97" s="61">
        <v>0.5</v>
      </c>
      <c r="F97" s="17">
        <f t="shared" si="10"/>
        <v>8.4805653710247356E-2</v>
      </c>
      <c r="G97" s="17">
        <f t="shared" si="7"/>
        <v>8.1355932203389825E-2</v>
      </c>
      <c r="H97" s="11">
        <f t="shared" si="13"/>
        <v>53093.141373037281</v>
      </c>
      <c r="I97" s="11">
        <f t="shared" si="11"/>
        <v>4319.4420100098123</v>
      </c>
      <c r="J97" s="11">
        <f t="shared" si="8"/>
        <v>50933.42036803237</v>
      </c>
      <c r="K97" s="11">
        <f t="shared" si="9"/>
        <v>316059.78479973308</v>
      </c>
      <c r="L97" s="19">
        <f t="shared" si="12"/>
        <v>5.9529305787176545</v>
      </c>
    </row>
    <row r="98" spans="1:12" x14ac:dyDescent="0.2">
      <c r="A98" s="14">
        <v>89</v>
      </c>
      <c r="B98" s="53">
        <v>29</v>
      </c>
      <c r="C98" s="50">
        <v>242</v>
      </c>
      <c r="D98" s="53">
        <v>255</v>
      </c>
      <c r="E98" s="61">
        <v>0.5</v>
      </c>
      <c r="F98" s="17">
        <f t="shared" si="10"/>
        <v>0.11670020120724346</v>
      </c>
      <c r="G98" s="17">
        <f t="shared" si="7"/>
        <v>0.11026615969581749</v>
      </c>
      <c r="H98" s="11">
        <f t="shared" si="13"/>
        <v>48773.699363027466</v>
      </c>
      <c r="I98" s="11">
        <f t="shared" si="11"/>
        <v>5378.0885229193782</v>
      </c>
      <c r="J98" s="11">
        <f t="shared" si="8"/>
        <v>46084.655101567776</v>
      </c>
      <c r="K98" s="11">
        <f>K99+J98</f>
        <v>265126.36443170073</v>
      </c>
      <c r="L98" s="19">
        <f t="shared" si="12"/>
        <v>5.4358469399325031</v>
      </c>
    </row>
    <row r="99" spans="1:12" x14ac:dyDescent="0.2">
      <c r="A99" s="14">
        <v>90</v>
      </c>
      <c r="B99" s="53">
        <v>26</v>
      </c>
      <c r="C99" s="50">
        <v>225</v>
      </c>
      <c r="D99" s="53">
        <v>218</v>
      </c>
      <c r="E99" s="61">
        <v>0.5</v>
      </c>
      <c r="F99" s="21">
        <f t="shared" si="10"/>
        <v>0.11738148984198646</v>
      </c>
      <c r="G99" s="21">
        <f t="shared" si="7"/>
        <v>0.11087420042643924</v>
      </c>
      <c r="H99" s="22">
        <f t="shared" si="13"/>
        <v>43395.610840108086</v>
      </c>
      <c r="I99" s="22">
        <f t="shared" si="11"/>
        <v>4811.4536539139035</v>
      </c>
      <c r="J99" s="22">
        <f t="shared" si="8"/>
        <v>40989.884013151139</v>
      </c>
      <c r="K99" s="22">
        <f t="shared" ref="K99:K108" si="14">K100+J99</f>
        <v>219041.70933013293</v>
      </c>
      <c r="L99" s="23">
        <f t="shared" si="12"/>
        <v>5.0475544666762744</v>
      </c>
    </row>
    <row r="100" spans="1:12" x14ac:dyDescent="0.2">
      <c r="A100" s="14">
        <v>91</v>
      </c>
      <c r="B100" s="53">
        <v>36</v>
      </c>
      <c r="C100" s="50">
        <v>188</v>
      </c>
      <c r="D100" s="53">
        <v>196</v>
      </c>
      <c r="E100" s="61">
        <v>0.5</v>
      </c>
      <c r="F100" s="21">
        <f t="shared" si="10"/>
        <v>0.1875</v>
      </c>
      <c r="G100" s="21">
        <f t="shared" si="7"/>
        <v>0.17142857142857143</v>
      </c>
      <c r="H100" s="22">
        <f t="shared" si="13"/>
        <v>38584.157186194185</v>
      </c>
      <c r="I100" s="22">
        <f t="shared" si="11"/>
        <v>6614.4269462047178</v>
      </c>
      <c r="J100" s="22">
        <f t="shared" si="8"/>
        <v>35276.94371309183</v>
      </c>
      <c r="K100" s="22">
        <f t="shared" si="14"/>
        <v>178051.82531698179</v>
      </c>
      <c r="L100" s="23">
        <f t="shared" si="12"/>
        <v>4.6146355992114456</v>
      </c>
    </row>
    <row r="101" spans="1:12" x14ac:dyDescent="0.2">
      <c r="A101" s="14">
        <v>92</v>
      </c>
      <c r="B101" s="53">
        <v>21</v>
      </c>
      <c r="C101" s="50">
        <v>151</v>
      </c>
      <c r="D101" s="53">
        <v>154</v>
      </c>
      <c r="E101" s="61">
        <v>0.5</v>
      </c>
      <c r="F101" s="21">
        <f t="shared" si="10"/>
        <v>0.13770491803278689</v>
      </c>
      <c r="G101" s="21">
        <f t="shared" si="7"/>
        <v>0.12883435582822086</v>
      </c>
      <c r="H101" s="22">
        <f t="shared" si="13"/>
        <v>31969.730239989469</v>
      </c>
      <c r="I101" s="22">
        <f t="shared" si="11"/>
        <v>4118.7996014710361</v>
      </c>
      <c r="J101" s="22">
        <f t="shared" si="8"/>
        <v>29910.33043925395</v>
      </c>
      <c r="K101" s="22">
        <f t="shared" si="14"/>
        <v>142774.88160388995</v>
      </c>
      <c r="L101" s="23">
        <f t="shared" si="12"/>
        <v>4.4659395162896747</v>
      </c>
    </row>
    <row r="102" spans="1:12" x14ac:dyDescent="0.2">
      <c r="A102" s="14">
        <v>93</v>
      </c>
      <c r="B102" s="53">
        <v>21</v>
      </c>
      <c r="C102" s="50">
        <v>137</v>
      </c>
      <c r="D102" s="53">
        <v>124</v>
      </c>
      <c r="E102" s="61">
        <v>0.5</v>
      </c>
      <c r="F102" s="21">
        <f t="shared" si="10"/>
        <v>0.16091954022988506</v>
      </c>
      <c r="G102" s="21">
        <f t="shared" si="7"/>
        <v>0.14893617021276595</v>
      </c>
      <c r="H102" s="22">
        <f t="shared" si="13"/>
        <v>27850.930638518432</v>
      </c>
      <c r="I102" s="22">
        <f t="shared" si="11"/>
        <v>4148.0109461623197</v>
      </c>
      <c r="J102" s="22">
        <f t="shared" si="8"/>
        <v>25776.925165437271</v>
      </c>
      <c r="K102" s="22">
        <f t="shared" si="14"/>
        <v>112864.55116463601</v>
      </c>
      <c r="L102" s="23">
        <f t="shared" si="12"/>
        <v>4.052451698276176</v>
      </c>
    </row>
    <row r="103" spans="1:12" x14ac:dyDescent="0.2">
      <c r="A103" s="14">
        <v>94</v>
      </c>
      <c r="B103" s="53">
        <v>13</v>
      </c>
      <c r="C103" s="50">
        <v>106</v>
      </c>
      <c r="D103" s="53">
        <v>106</v>
      </c>
      <c r="E103" s="61">
        <v>0.5</v>
      </c>
      <c r="F103" s="21">
        <f t="shared" si="10"/>
        <v>0.12264150943396226</v>
      </c>
      <c r="G103" s="21">
        <f t="shared" si="7"/>
        <v>0.11555555555555555</v>
      </c>
      <c r="H103" s="22">
        <f t="shared" si="13"/>
        <v>23702.91969235611</v>
      </c>
      <c r="I103" s="22">
        <f t="shared" si="11"/>
        <v>2739.0040533389283</v>
      </c>
      <c r="J103" s="22">
        <f t="shared" si="8"/>
        <v>22333.417665686644</v>
      </c>
      <c r="K103" s="22">
        <f t="shared" si="14"/>
        <v>87087.625999198732</v>
      </c>
      <c r="L103" s="23">
        <f t="shared" si="12"/>
        <v>3.6741307454745074</v>
      </c>
    </row>
    <row r="104" spans="1:12" x14ac:dyDescent="0.2">
      <c r="A104" s="14">
        <v>95</v>
      </c>
      <c r="B104" s="53">
        <v>18</v>
      </c>
      <c r="C104" s="50">
        <v>86</v>
      </c>
      <c r="D104" s="53">
        <v>94</v>
      </c>
      <c r="E104" s="61">
        <v>0.5</v>
      </c>
      <c r="F104" s="21">
        <f t="shared" si="10"/>
        <v>0.2</v>
      </c>
      <c r="G104" s="21">
        <f t="shared" si="7"/>
        <v>0.18181818181818182</v>
      </c>
      <c r="H104" s="22">
        <f t="shared" si="13"/>
        <v>20963.915639017181</v>
      </c>
      <c r="I104" s="22">
        <f t="shared" si="11"/>
        <v>3811.621025275851</v>
      </c>
      <c r="J104" s="22">
        <f t="shared" si="8"/>
        <v>19058.105126379258</v>
      </c>
      <c r="K104" s="22">
        <f t="shared" si="14"/>
        <v>64754.208333512084</v>
      </c>
      <c r="L104" s="23">
        <f t="shared" si="12"/>
        <v>3.0888412951344932</v>
      </c>
    </row>
    <row r="105" spans="1:12" x14ac:dyDescent="0.2">
      <c r="A105" s="14">
        <v>96</v>
      </c>
      <c r="B105" s="53">
        <v>16</v>
      </c>
      <c r="C105" s="50">
        <v>61</v>
      </c>
      <c r="D105" s="53">
        <v>65</v>
      </c>
      <c r="E105" s="61">
        <v>0.5</v>
      </c>
      <c r="F105" s="21">
        <f t="shared" si="10"/>
        <v>0.25396825396825395</v>
      </c>
      <c r="G105" s="21">
        <f t="shared" si="7"/>
        <v>0.22535211267605632</v>
      </c>
      <c r="H105" s="22">
        <f t="shared" si="13"/>
        <v>17152.294613741331</v>
      </c>
      <c r="I105" s="22">
        <f t="shared" si="11"/>
        <v>3865.3058284487502</v>
      </c>
      <c r="J105" s="22">
        <f t="shared" si="8"/>
        <v>15219.641699516955</v>
      </c>
      <c r="K105" s="22">
        <f t="shared" si="14"/>
        <v>45696.10320713283</v>
      </c>
      <c r="L105" s="23">
        <f t="shared" si="12"/>
        <v>2.6641393607199357</v>
      </c>
    </row>
    <row r="106" spans="1:12" x14ac:dyDescent="0.2">
      <c r="A106" s="14">
        <v>97</v>
      </c>
      <c r="B106" s="53">
        <v>11</v>
      </c>
      <c r="C106" s="50">
        <v>47</v>
      </c>
      <c r="D106" s="53">
        <v>45</v>
      </c>
      <c r="E106" s="61">
        <v>0.5</v>
      </c>
      <c r="F106" s="21">
        <f t="shared" si="10"/>
        <v>0.2391304347826087</v>
      </c>
      <c r="G106" s="21">
        <f t="shared" si="7"/>
        <v>0.21359223300970873</v>
      </c>
      <c r="H106" s="22">
        <f t="shared" si="13"/>
        <v>13286.98878529258</v>
      </c>
      <c r="I106" s="22">
        <f t="shared" si="11"/>
        <v>2837.9976046255997</v>
      </c>
      <c r="J106" s="22">
        <f t="shared" si="8"/>
        <v>11867.98998297978</v>
      </c>
      <c r="K106" s="22">
        <f t="shared" si="14"/>
        <v>30476.461507615873</v>
      </c>
      <c r="L106" s="23">
        <f t="shared" si="12"/>
        <v>2.2937071747475537</v>
      </c>
    </row>
    <row r="107" spans="1:12" x14ac:dyDescent="0.2">
      <c r="A107" s="14">
        <v>98</v>
      </c>
      <c r="B107" s="53">
        <v>8</v>
      </c>
      <c r="C107" s="50">
        <v>38</v>
      </c>
      <c r="D107" s="53">
        <v>37</v>
      </c>
      <c r="E107" s="61">
        <v>0.5</v>
      </c>
      <c r="F107" s="21">
        <f t="shared" si="10"/>
        <v>0.21333333333333335</v>
      </c>
      <c r="G107" s="21">
        <f t="shared" si="7"/>
        <v>0.19277108433734941</v>
      </c>
      <c r="H107" s="22">
        <f t="shared" si="13"/>
        <v>10448.991180666981</v>
      </c>
      <c r="I107" s="22">
        <f t="shared" si="11"/>
        <v>2014.2633601285747</v>
      </c>
      <c r="J107" s="22">
        <f t="shared" si="8"/>
        <v>9441.8595006026935</v>
      </c>
      <c r="K107" s="22">
        <f t="shared" si="14"/>
        <v>18608.471524636094</v>
      </c>
      <c r="L107" s="23">
        <f t="shared" si="12"/>
        <v>1.7808869012221979</v>
      </c>
    </row>
    <row r="108" spans="1:12" x14ac:dyDescent="0.2">
      <c r="A108" s="14">
        <v>99</v>
      </c>
      <c r="B108" s="53">
        <v>5</v>
      </c>
      <c r="C108" s="50">
        <v>15</v>
      </c>
      <c r="D108" s="53">
        <v>31</v>
      </c>
      <c r="E108" s="61">
        <v>0.5</v>
      </c>
      <c r="F108" s="21">
        <f t="shared" si="10"/>
        <v>0.21739130434782608</v>
      </c>
      <c r="G108" s="21">
        <f t="shared" si="7"/>
        <v>0.19607843137254902</v>
      </c>
      <c r="H108" s="22">
        <f t="shared" si="13"/>
        <v>8434.7278205384064</v>
      </c>
      <c r="I108" s="22">
        <f t="shared" si="11"/>
        <v>1653.8682001055699</v>
      </c>
      <c r="J108" s="22">
        <f t="shared" si="8"/>
        <v>7607.7937204856216</v>
      </c>
      <c r="K108" s="22">
        <f t="shared" si="14"/>
        <v>9166.6120240334003</v>
      </c>
      <c r="L108" s="23">
        <f t="shared" si="12"/>
        <v>1.0867703403200362</v>
      </c>
    </row>
    <row r="109" spans="1:12" x14ac:dyDescent="0.2">
      <c r="A109" s="14" t="s">
        <v>24</v>
      </c>
      <c r="B109" s="22">
        <v>10</v>
      </c>
      <c r="C109" s="50">
        <v>46</v>
      </c>
      <c r="D109" s="50">
        <v>41</v>
      </c>
      <c r="E109" s="20"/>
      <c r="F109" s="21">
        <f>B109/((C109+D109)/2)</f>
        <v>0.22988505747126436</v>
      </c>
      <c r="G109" s="21">
        <v>1</v>
      </c>
      <c r="H109" s="22">
        <f>H108-I108</f>
        <v>6780.8596204328369</v>
      </c>
      <c r="I109" s="22">
        <f>H109*G109</f>
        <v>6780.8596204328369</v>
      </c>
      <c r="J109" s="22">
        <f>H109*F109</f>
        <v>1558.8183035477787</v>
      </c>
      <c r="K109" s="22">
        <f>J109</f>
        <v>1558.8183035477787</v>
      </c>
      <c r="L109" s="23">
        <f>K109/H109</f>
        <v>0.22988505747126439</v>
      </c>
    </row>
    <row r="110" spans="1:12" x14ac:dyDescent="0.2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">
      <c r="A112" s="26"/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0" t="s">
        <v>29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">
      <c r="A114" s="32" t="s">
        <v>12</v>
      </c>
      <c r="B114" s="51"/>
      <c r="C114" s="51"/>
      <c r="D114" s="51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13</v>
      </c>
      <c r="B115" s="51"/>
      <c r="C115" s="51"/>
      <c r="D115" s="51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14</v>
      </c>
      <c r="B116" s="51"/>
      <c r="C116" s="51"/>
      <c r="D116" s="51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15</v>
      </c>
      <c r="B117" s="51"/>
      <c r="C117" s="51"/>
      <c r="D117" s="51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16</v>
      </c>
      <c r="B118" s="51"/>
      <c r="C118" s="51"/>
      <c r="D118" s="51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17</v>
      </c>
      <c r="B119" s="51"/>
      <c r="C119" s="51"/>
      <c r="D119" s="51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18</v>
      </c>
      <c r="B120" s="51"/>
      <c r="C120" s="51"/>
      <c r="D120" s="51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19</v>
      </c>
      <c r="B121" s="51"/>
      <c r="C121" s="51"/>
      <c r="D121" s="51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20</v>
      </c>
      <c r="B122" s="51"/>
      <c r="C122" s="51"/>
      <c r="D122" s="51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21</v>
      </c>
      <c r="B123" s="51"/>
      <c r="C123" s="51"/>
      <c r="D123" s="51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30" t="s">
        <v>22</v>
      </c>
      <c r="B124" s="51"/>
      <c r="C124" s="51"/>
      <c r="D124" s="51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27"/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A126" s="4" t="s">
        <v>289</v>
      </c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x14ac:dyDescent="0.2">
      <c r="L128" s="12"/>
    </row>
    <row r="129" spans="12:12" x14ac:dyDescent="0.2">
      <c r="L129" s="12"/>
    </row>
    <row r="130" spans="12:12" x14ac:dyDescent="0.2">
      <c r="L130" s="12"/>
    </row>
    <row r="131" spans="12:12" x14ac:dyDescent="0.2">
      <c r="L131" s="12"/>
    </row>
    <row r="132" spans="12:12" x14ac:dyDescent="0.2">
      <c r="L132" s="12"/>
    </row>
    <row r="133" spans="12:12" x14ac:dyDescent="0.2">
      <c r="L133" s="12"/>
    </row>
    <row r="134" spans="12:12" x14ac:dyDescent="0.2">
      <c r="L134" s="12"/>
    </row>
    <row r="135" spans="12:12" x14ac:dyDescent="0.2">
      <c r="L135" s="12"/>
    </row>
    <row r="136" spans="12:12" x14ac:dyDescent="0.2">
      <c r="L136" s="12"/>
    </row>
    <row r="137" spans="12:12" x14ac:dyDescent="0.2">
      <c r="L137" s="12"/>
    </row>
    <row r="138" spans="12:12" x14ac:dyDescent="0.2">
      <c r="L138" s="12"/>
    </row>
    <row r="139" spans="12:12" x14ac:dyDescent="0.2">
      <c r="L139" s="12"/>
    </row>
    <row r="140" spans="12:12" x14ac:dyDescent="0.2">
      <c r="L140" s="12"/>
    </row>
    <row r="141" spans="12:12" x14ac:dyDescent="0.2">
      <c r="L141" s="12"/>
    </row>
    <row r="142" spans="12:12" x14ac:dyDescent="0.2">
      <c r="L142" s="12"/>
    </row>
    <row r="143" spans="12:12" x14ac:dyDescent="0.2">
      <c r="L143" s="12"/>
    </row>
    <row r="144" spans="12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zoomScaleNormal="100" workbookViewId="0"/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0.85546875" style="8"/>
    <col min="8" max="11" width="10.85546875" style="7"/>
    <col min="12" max="256" width="10.85546875" style="8"/>
    <col min="257" max="257" width="8.7109375" style="8" customWidth="1"/>
    <col min="258" max="260" width="12.7109375" style="8" customWidth="1"/>
    <col min="261" max="512" width="10.85546875" style="8"/>
    <col min="513" max="513" width="8.7109375" style="8" customWidth="1"/>
    <col min="514" max="516" width="12.7109375" style="8" customWidth="1"/>
    <col min="517" max="768" width="10.85546875" style="8"/>
    <col min="769" max="769" width="8.7109375" style="8" customWidth="1"/>
    <col min="770" max="772" width="12.7109375" style="8" customWidth="1"/>
    <col min="773" max="1024" width="10.85546875" style="8"/>
    <col min="1025" max="1025" width="8.7109375" style="8" customWidth="1"/>
    <col min="1026" max="1028" width="12.7109375" style="8" customWidth="1"/>
    <col min="1029" max="1280" width="10.85546875" style="8"/>
    <col min="1281" max="1281" width="8.7109375" style="8" customWidth="1"/>
    <col min="1282" max="1284" width="12.7109375" style="8" customWidth="1"/>
    <col min="1285" max="1536" width="10.85546875" style="8"/>
    <col min="1537" max="1537" width="8.7109375" style="8" customWidth="1"/>
    <col min="1538" max="1540" width="12.7109375" style="8" customWidth="1"/>
    <col min="1541" max="1792" width="10.85546875" style="8"/>
    <col min="1793" max="1793" width="8.7109375" style="8" customWidth="1"/>
    <col min="1794" max="1796" width="12.7109375" style="8" customWidth="1"/>
    <col min="1797" max="2048" width="10.85546875" style="8"/>
    <col min="2049" max="2049" width="8.7109375" style="8" customWidth="1"/>
    <col min="2050" max="2052" width="12.7109375" style="8" customWidth="1"/>
    <col min="2053" max="2304" width="10.85546875" style="8"/>
    <col min="2305" max="2305" width="8.7109375" style="8" customWidth="1"/>
    <col min="2306" max="2308" width="12.7109375" style="8" customWidth="1"/>
    <col min="2309" max="2560" width="10.85546875" style="8"/>
    <col min="2561" max="2561" width="8.7109375" style="8" customWidth="1"/>
    <col min="2562" max="2564" width="12.7109375" style="8" customWidth="1"/>
    <col min="2565" max="2816" width="10.85546875" style="8"/>
    <col min="2817" max="2817" width="8.7109375" style="8" customWidth="1"/>
    <col min="2818" max="2820" width="12.7109375" style="8" customWidth="1"/>
    <col min="2821" max="3072" width="10.85546875" style="8"/>
    <col min="3073" max="3073" width="8.7109375" style="8" customWidth="1"/>
    <col min="3074" max="3076" width="12.7109375" style="8" customWidth="1"/>
    <col min="3077" max="3328" width="10.85546875" style="8"/>
    <col min="3329" max="3329" width="8.7109375" style="8" customWidth="1"/>
    <col min="3330" max="3332" width="12.7109375" style="8" customWidth="1"/>
    <col min="3333" max="3584" width="10.85546875" style="8"/>
    <col min="3585" max="3585" width="8.7109375" style="8" customWidth="1"/>
    <col min="3586" max="3588" width="12.7109375" style="8" customWidth="1"/>
    <col min="3589" max="3840" width="10.85546875" style="8"/>
    <col min="3841" max="3841" width="8.7109375" style="8" customWidth="1"/>
    <col min="3842" max="3844" width="12.7109375" style="8" customWidth="1"/>
    <col min="3845" max="4096" width="10.85546875" style="8"/>
    <col min="4097" max="4097" width="8.7109375" style="8" customWidth="1"/>
    <col min="4098" max="4100" width="12.7109375" style="8" customWidth="1"/>
    <col min="4101" max="4352" width="10.85546875" style="8"/>
    <col min="4353" max="4353" width="8.7109375" style="8" customWidth="1"/>
    <col min="4354" max="4356" width="12.7109375" style="8" customWidth="1"/>
    <col min="4357" max="4608" width="10.85546875" style="8"/>
    <col min="4609" max="4609" width="8.7109375" style="8" customWidth="1"/>
    <col min="4610" max="4612" width="12.7109375" style="8" customWidth="1"/>
    <col min="4613" max="4864" width="10.85546875" style="8"/>
    <col min="4865" max="4865" width="8.7109375" style="8" customWidth="1"/>
    <col min="4866" max="4868" width="12.7109375" style="8" customWidth="1"/>
    <col min="4869" max="5120" width="10.85546875" style="8"/>
    <col min="5121" max="5121" width="8.7109375" style="8" customWidth="1"/>
    <col min="5122" max="5124" width="12.7109375" style="8" customWidth="1"/>
    <col min="5125" max="5376" width="10.85546875" style="8"/>
    <col min="5377" max="5377" width="8.7109375" style="8" customWidth="1"/>
    <col min="5378" max="5380" width="12.7109375" style="8" customWidth="1"/>
    <col min="5381" max="5632" width="10.85546875" style="8"/>
    <col min="5633" max="5633" width="8.7109375" style="8" customWidth="1"/>
    <col min="5634" max="5636" width="12.7109375" style="8" customWidth="1"/>
    <col min="5637" max="5888" width="10.85546875" style="8"/>
    <col min="5889" max="5889" width="8.7109375" style="8" customWidth="1"/>
    <col min="5890" max="5892" width="12.7109375" style="8" customWidth="1"/>
    <col min="5893" max="6144" width="10.85546875" style="8"/>
    <col min="6145" max="6145" width="8.7109375" style="8" customWidth="1"/>
    <col min="6146" max="6148" width="12.7109375" style="8" customWidth="1"/>
    <col min="6149" max="6400" width="10.85546875" style="8"/>
    <col min="6401" max="6401" width="8.7109375" style="8" customWidth="1"/>
    <col min="6402" max="6404" width="12.7109375" style="8" customWidth="1"/>
    <col min="6405" max="6656" width="10.85546875" style="8"/>
    <col min="6657" max="6657" width="8.7109375" style="8" customWidth="1"/>
    <col min="6658" max="6660" width="12.7109375" style="8" customWidth="1"/>
    <col min="6661" max="6912" width="10.85546875" style="8"/>
    <col min="6913" max="6913" width="8.7109375" style="8" customWidth="1"/>
    <col min="6914" max="6916" width="12.7109375" style="8" customWidth="1"/>
    <col min="6917" max="7168" width="10.85546875" style="8"/>
    <col min="7169" max="7169" width="8.7109375" style="8" customWidth="1"/>
    <col min="7170" max="7172" width="12.7109375" style="8" customWidth="1"/>
    <col min="7173" max="7424" width="10.85546875" style="8"/>
    <col min="7425" max="7425" width="8.7109375" style="8" customWidth="1"/>
    <col min="7426" max="7428" width="12.7109375" style="8" customWidth="1"/>
    <col min="7429" max="7680" width="10.85546875" style="8"/>
    <col min="7681" max="7681" width="8.7109375" style="8" customWidth="1"/>
    <col min="7682" max="7684" width="12.7109375" style="8" customWidth="1"/>
    <col min="7685" max="7936" width="10.85546875" style="8"/>
    <col min="7937" max="7937" width="8.7109375" style="8" customWidth="1"/>
    <col min="7938" max="7940" width="12.7109375" style="8" customWidth="1"/>
    <col min="7941" max="8192" width="10.85546875" style="8"/>
    <col min="8193" max="8193" width="8.7109375" style="8" customWidth="1"/>
    <col min="8194" max="8196" width="12.7109375" style="8" customWidth="1"/>
    <col min="8197" max="8448" width="10.85546875" style="8"/>
    <col min="8449" max="8449" width="8.7109375" style="8" customWidth="1"/>
    <col min="8450" max="8452" width="12.7109375" style="8" customWidth="1"/>
    <col min="8453" max="8704" width="10.85546875" style="8"/>
    <col min="8705" max="8705" width="8.7109375" style="8" customWidth="1"/>
    <col min="8706" max="8708" width="12.7109375" style="8" customWidth="1"/>
    <col min="8709" max="8960" width="10.85546875" style="8"/>
    <col min="8961" max="8961" width="8.7109375" style="8" customWidth="1"/>
    <col min="8962" max="8964" width="12.7109375" style="8" customWidth="1"/>
    <col min="8965" max="9216" width="10.85546875" style="8"/>
    <col min="9217" max="9217" width="8.7109375" style="8" customWidth="1"/>
    <col min="9218" max="9220" width="12.7109375" style="8" customWidth="1"/>
    <col min="9221" max="9472" width="10.85546875" style="8"/>
    <col min="9473" max="9473" width="8.7109375" style="8" customWidth="1"/>
    <col min="9474" max="9476" width="12.7109375" style="8" customWidth="1"/>
    <col min="9477" max="9728" width="10.85546875" style="8"/>
    <col min="9729" max="9729" width="8.7109375" style="8" customWidth="1"/>
    <col min="9730" max="9732" width="12.7109375" style="8" customWidth="1"/>
    <col min="9733" max="9984" width="10.85546875" style="8"/>
    <col min="9985" max="9985" width="8.7109375" style="8" customWidth="1"/>
    <col min="9986" max="9988" width="12.7109375" style="8" customWidth="1"/>
    <col min="9989" max="10240" width="10.85546875" style="8"/>
    <col min="10241" max="10241" width="8.7109375" style="8" customWidth="1"/>
    <col min="10242" max="10244" width="12.7109375" style="8" customWidth="1"/>
    <col min="10245" max="10496" width="10.85546875" style="8"/>
    <col min="10497" max="10497" width="8.7109375" style="8" customWidth="1"/>
    <col min="10498" max="10500" width="12.7109375" style="8" customWidth="1"/>
    <col min="10501" max="10752" width="10.85546875" style="8"/>
    <col min="10753" max="10753" width="8.7109375" style="8" customWidth="1"/>
    <col min="10754" max="10756" width="12.7109375" style="8" customWidth="1"/>
    <col min="10757" max="11008" width="10.85546875" style="8"/>
    <col min="11009" max="11009" width="8.7109375" style="8" customWidth="1"/>
    <col min="11010" max="11012" width="12.7109375" style="8" customWidth="1"/>
    <col min="11013" max="11264" width="10.85546875" style="8"/>
    <col min="11265" max="11265" width="8.7109375" style="8" customWidth="1"/>
    <col min="11266" max="11268" width="12.7109375" style="8" customWidth="1"/>
    <col min="11269" max="11520" width="10.85546875" style="8"/>
    <col min="11521" max="11521" width="8.7109375" style="8" customWidth="1"/>
    <col min="11522" max="11524" width="12.7109375" style="8" customWidth="1"/>
    <col min="11525" max="11776" width="10.85546875" style="8"/>
    <col min="11777" max="11777" width="8.7109375" style="8" customWidth="1"/>
    <col min="11778" max="11780" width="12.7109375" style="8" customWidth="1"/>
    <col min="11781" max="12032" width="10.85546875" style="8"/>
    <col min="12033" max="12033" width="8.7109375" style="8" customWidth="1"/>
    <col min="12034" max="12036" width="12.7109375" style="8" customWidth="1"/>
    <col min="12037" max="12288" width="10.85546875" style="8"/>
    <col min="12289" max="12289" width="8.7109375" style="8" customWidth="1"/>
    <col min="12290" max="12292" width="12.7109375" style="8" customWidth="1"/>
    <col min="12293" max="12544" width="10.85546875" style="8"/>
    <col min="12545" max="12545" width="8.7109375" style="8" customWidth="1"/>
    <col min="12546" max="12548" width="12.7109375" style="8" customWidth="1"/>
    <col min="12549" max="12800" width="10.85546875" style="8"/>
    <col min="12801" max="12801" width="8.7109375" style="8" customWidth="1"/>
    <col min="12802" max="12804" width="12.7109375" style="8" customWidth="1"/>
    <col min="12805" max="13056" width="10.85546875" style="8"/>
    <col min="13057" max="13057" width="8.7109375" style="8" customWidth="1"/>
    <col min="13058" max="13060" width="12.7109375" style="8" customWidth="1"/>
    <col min="13061" max="13312" width="10.85546875" style="8"/>
    <col min="13313" max="13313" width="8.7109375" style="8" customWidth="1"/>
    <col min="13314" max="13316" width="12.7109375" style="8" customWidth="1"/>
    <col min="13317" max="13568" width="10.85546875" style="8"/>
    <col min="13569" max="13569" width="8.7109375" style="8" customWidth="1"/>
    <col min="13570" max="13572" width="12.7109375" style="8" customWidth="1"/>
    <col min="13573" max="13824" width="10.85546875" style="8"/>
    <col min="13825" max="13825" width="8.7109375" style="8" customWidth="1"/>
    <col min="13826" max="13828" width="12.7109375" style="8" customWidth="1"/>
    <col min="13829" max="14080" width="10.85546875" style="8"/>
    <col min="14081" max="14081" width="8.7109375" style="8" customWidth="1"/>
    <col min="14082" max="14084" width="12.7109375" style="8" customWidth="1"/>
    <col min="14085" max="14336" width="10.85546875" style="8"/>
    <col min="14337" max="14337" width="8.7109375" style="8" customWidth="1"/>
    <col min="14338" max="14340" width="12.7109375" style="8" customWidth="1"/>
    <col min="14341" max="14592" width="10.85546875" style="8"/>
    <col min="14593" max="14593" width="8.7109375" style="8" customWidth="1"/>
    <col min="14594" max="14596" width="12.7109375" style="8" customWidth="1"/>
    <col min="14597" max="14848" width="10.85546875" style="8"/>
    <col min="14849" max="14849" width="8.7109375" style="8" customWidth="1"/>
    <col min="14850" max="14852" width="12.7109375" style="8" customWidth="1"/>
    <col min="14853" max="15104" width="10.85546875" style="8"/>
    <col min="15105" max="15105" width="8.7109375" style="8" customWidth="1"/>
    <col min="15106" max="15108" width="12.7109375" style="8" customWidth="1"/>
    <col min="15109" max="15360" width="10.85546875" style="8"/>
    <col min="15361" max="15361" width="8.7109375" style="8" customWidth="1"/>
    <col min="15362" max="15364" width="12.7109375" style="8" customWidth="1"/>
    <col min="15365" max="15616" width="10.85546875" style="8"/>
    <col min="15617" max="15617" width="8.7109375" style="8" customWidth="1"/>
    <col min="15618" max="15620" width="12.7109375" style="8" customWidth="1"/>
    <col min="15621" max="15872" width="10.85546875" style="8"/>
    <col min="15873" max="15873" width="8.7109375" style="8" customWidth="1"/>
    <col min="15874" max="15876" width="12.7109375" style="8" customWidth="1"/>
    <col min="15877" max="16128" width="10.85546875" style="8"/>
    <col min="16129" max="16129" width="8.7109375" style="8" customWidth="1"/>
    <col min="16130" max="16132" width="12.7109375" style="8" customWidth="1"/>
    <col min="16133" max="16384" width="10.8554687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285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8" customFormat="1" ht="114.75" x14ac:dyDescent="0.2">
      <c r="A6" s="72" t="s">
        <v>0</v>
      </c>
      <c r="B6" s="74" t="s">
        <v>31</v>
      </c>
      <c r="C6" s="76" t="s">
        <v>32</v>
      </c>
      <c r="D6" s="76"/>
      <c r="E6" s="58" t="s">
        <v>33</v>
      </c>
      <c r="F6" s="58" t="s">
        <v>34</v>
      </c>
      <c r="G6" s="58" t="s">
        <v>35</v>
      </c>
      <c r="H6" s="57" t="s">
        <v>36</v>
      </c>
      <c r="I6" s="57" t="s">
        <v>37</v>
      </c>
      <c r="J6" s="57" t="s">
        <v>38</v>
      </c>
      <c r="K6" s="57" t="s">
        <v>39</v>
      </c>
      <c r="L6" s="58" t="s">
        <v>40</v>
      </c>
    </row>
    <row r="7" spans="1:13" s="38" customFormat="1" ht="14.25" x14ac:dyDescent="0.2">
      <c r="A7" s="73"/>
      <c r="B7" s="75"/>
      <c r="C7" s="59">
        <v>43101</v>
      </c>
      <c r="D7" s="59">
        <v>43466</v>
      </c>
      <c r="E7" s="60" t="s">
        <v>3</v>
      </c>
      <c r="F7" s="60" t="s">
        <v>4</v>
      </c>
      <c r="G7" s="60" t="s">
        <v>5</v>
      </c>
      <c r="H7" s="56" t="s">
        <v>6</v>
      </c>
      <c r="I7" s="56" t="s">
        <v>7</v>
      </c>
      <c r="J7" s="56" t="s">
        <v>8</v>
      </c>
      <c r="K7" s="56" t="s">
        <v>9</v>
      </c>
      <c r="L7" s="60" t="s">
        <v>10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53">
        <v>4</v>
      </c>
      <c r="C9" s="50">
        <v>899</v>
      </c>
      <c r="D9" s="53">
        <v>886</v>
      </c>
      <c r="E9" s="61">
        <v>0.5</v>
      </c>
      <c r="F9" s="17">
        <f>B9/((C9+D9)/2)</f>
        <v>4.4817927170868344E-3</v>
      </c>
      <c r="G9" s="17">
        <f t="shared" ref="G9:G72" si="0">F9/((1+(1-E9)*F9))</f>
        <v>4.4717719396310789E-3</v>
      </c>
      <c r="H9" s="11">
        <v>100000</v>
      </c>
      <c r="I9" s="11">
        <f>H9*G9</f>
        <v>447.17719396310787</v>
      </c>
      <c r="J9" s="11">
        <f t="shared" ref="J9:J72" si="1">H10+I9*E9</f>
        <v>99776.411403018443</v>
      </c>
      <c r="K9" s="11">
        <f t="shared" ref="K9:K72" si="2">K10+J9</f>
        <v>8717764.3144752849</v>
      </c>
      <c r="L9" s="18">
        <f>K9/H9</f>
        <v>87.177643144752849</v>
      </c>
    </row>
    <row r="10" spans="1:13" ht="15" x14ac:dyDescent="0.25">
      <c r="A10" s="14">
        <v>1</v>
      </c>
      <c r="B10">
        <v>0</v>
      </c>
      <c r="C10" s="50">
        <v>1009</v>
      </c>
      <c r="D10" s="53">
        <v>911</v>
      </c>
      <c r="E10" s="61">
        <v>0.5</v>
      </c>
      <c r="F10" s="17">
        <f t="shared" ref="F10:F73" si="3">B10/((C10+D10)/2)</f>
        <v>0</v>
      </c>
      <c r="G10" s="17">
        <f t="shared" si="0"/>
        <v>0</v>
      </c>
      <c r="H10" s="11">
        <f>H9-I9</f>
        <v>99552.822806036886</v>
      </c>
      <c r="I10" s="11">
        <f t="shared" ref="I10:I73" si="4">H10*G10</f>
        <v>0</v>
      </c>
      <c r="J10" s="11">
        <f t="shared" si="1"/>
        <v>99552.822806036886</v>
      </c>
      <c r="K10" s="11">
        <f t="shared" si="2"/>
        <v>8617987.9030722659</v>
      </c>
      <c r="L10" s="19">
        <f t="shared" ref="L10:L73" si="5">K10/H10</f>
        <v>86.566986853432255</v>
      </c>
    </row>
    <row r="11" spans="1:13" ht="15" x14ac:dyDescent="0.25">
      <c r="A11" s="14">
        <v>2</v>
      </c>
      <c r="B11" s="54">
        <v>0</v>
      </c>
      <c r="C11" s="50">
        <v>1052</v>
      </c>
      <c r="D11" s="53">
        <v>1011</v>
      </c>
      <c r="E11" s="61">
        <v>0.5</v>
      </c>
      <c r="F11" s="17">
        <f t="shared" si="3"/>
        <v>0</v>
      </c>
      <c r="G11" s="17">
        <f t="shared" si="0"/>
        <v>0</v>
      </c>
      <c r="H11" s="11">
        <f t="shared" ref="H11:H74" si="6">H10-I10</f>
        <v>99552.822806036886</v>
      </c>
      <c r="I11" s="11">
        <f t="shared" si="4"/>
        <v>0</v>
      </c>
      <c r="J11" s="11">
        <f t="shared" si="1"/>
        <v>99552.822806036886</v>
      </c>
      <c r="K11" s="11">
        <f t="shared" si="2"/>
        <v>8518435.0802662298</v>
      </c>
      <c r="L11" s="19">
        <f t="shared" si="5"/>
        <v>85.566986853432269</v>
      </c>
    </row>
    <row r="12" spans="1:13" ht="15" x14ac:dyDescent="0.25">
      <c r="A12" s="14">
        <v>3</v>
      </c>
      <c r="B12" s="55">
        <v>0</v>
      </c>
      <c r="C12" s="50">
        <v>986</v>
      </c>
      <c r="D12" s="53">
        <v>1046</v>
      </c>
      <c r="E12" s="61">
        <v>0.5</v>
      </c>
      <c r="F12" s="17">
        <f t="shared" si="3"/>
        <v>0</v>
      </c>
      <c r="G12" s="17">
        <f t="shared" si="0"/>
        <v>0</v>
      </c>
      <c r="H12" s="11">
        <f t="shared" si="6"/>
        <v>99552.822806036886</v>
      </c>
      <c r="I12" s="11">
        <f t="shared" si="4"/>
        <v>0</v>
      </c>
      <c r="J12" s="11">
        <f t="shared" si="1"/>
        <v>99552.822806036886</v>
      </c>
      <c r="K12" s="11">
        <f t="shared" si="2"/>
        <v>8418882.2574601937</v>
      </c>
      <c r="L12" s="19">
        <f t="shared" si="5"/>
        <v>84.566986853432269</v>
      </c>
    </row>
    <row r="13" spans="1:13" ht="15" x14ac:dyDescent="0.25">
      <c r="A13" s="14">
        <v>4</v>
      </c>
      <c r="B13" s="55">
        <v>0</v>
      </c>
      <c r="C13" s="50">
        <v>937</v>
      </c>
      <c r="D13" s="53">
        <v>995</v>
      </c>
      <c r="E13" s="61">
        <v>0.5</v>
      </c>
      <c r="F13" s="17">
        <f t="shared" si="3"/>
        <v>0</v>
      </c>
      <c r="G13" s="17">
        <f t="shared" si="0"/>
        <v>0</v>
      </c>
      <c r="H13" s="11">
        <f t="shared" si="6"/>
        <v>99552.822806036886</v>
      </c>
      <c r="I13" s="11">
        <f t="shared" si="4"/>
        <v>0</v>
      </c>
      <c r="J13" s="11">
        <f t="shared" si="1"/>
        <v>99552.822806036886</v>
      </c>
      <c r="K13" s="11">
        <f t="shared" si="2"/>
        <v>8319329.4346541576</v>
      </c>
      <c r="L13" s="19">
        <f t="shared" si="5"/>
        <v>83.566986853432283</v>
      </c>
    </row>
    <row r="14" spans="1:13" ht="15" x14ac:dyDescent="0.25">
      <c r="A14" s="14">
        <v>5</v>
      </c>
      <c r="B14" s="55">
        <v>0</v>
      </c>
      <c r="C14" s="50">
        <v>1006</v>
      </c>
      <c r="D14" s="53">
        <v>937</v>
      </c>
      <c r="E14" s="61">
        <v>0.5</v>
      </c>
      <c r="F14" s="17">
        <f t="shared" si="3"/>
        <v>0</v>
      </c>
      <c r="G14" s="17">
        <f t="shared" si="0"/>
        <v>0</v>
      </c>
      <c r="H14" s="11">
        <f t="shared" si="6"/>
        <v>99552.822806036886</v>
      </c>
      <c r="I14" s="11">
        <f t="shared" si="4"/>
        <v>0</v>
      </c>
      <c r="J14" s="11">
        <f t="shared" si="1"/>
        <v>99552.822806036886</v>
      </c>
      <c r="K14" s="11">
        <f t="shared" si="2"/>
        <v>8219776.6118481206</v>
      </c>
      <c r="L14" s="19">
        <f t="shared" si="5"/>
        <v>82.566986853432283</v>
      </c>
    </row>
    <row r="15" spans="1:13" ht="15" x14ac:dyDescent="0.25">
      <c r="A15" s="14">
        <v>6</v>
      </c>
      <c r="B15" s="55">
        <v>1</v>
      </c>
      <c r="C15" s="50">
        <v>1046</v>
      </c>
      <c r="D15" s="53">
        <v>989</v>
      </c>
      <c r="E15" s="61">
        <v>0.5</v>
      </c>
      <c r="F15" s="17">
        <f t="shared" si="3"/>
        <v>9.8280098280098278E-4</v>
      </c>
      <c r="G15" s="17">
        <f t="shared" si="0"/>
        <v>9.8231827111984276E-4</v>
      </c>
      <c r="H15" s="11">
        <f t="shared" si="6"/>
        <v>99552.822806036886</v>
      </c>
      <c r="I15" s="11">
        <f t="shared" si="4"/>
        <v>97.792556783926202</v>
      </c>
      <c r="J15" s="11">
        <f t="shared" si="1"/>
        <v>99503.926527644915</v>
      </c>
      <c r="K15" s="11">
        <f t="shared" si="2"/>
        <v>8120223.7890420835</v>
      </c>
      <c r="L15" s="19">
        <f t="shared" si="5"/>
        <v>81.566986853432283</v>
      </c>
    </row>
    <row r="16" spans="1:13" ht="15" x14ac:dyDescent="0.25">
      <c r="A16" s="14">
        <v>7</v>
      </c>
      <c r="B16" s="55">
        <v>0</v>
      </c>
      <c r="C16" s="50">
        <v>1024</v>
      </c>
      <c r="D16" s="53">
        <v>1055</v>
      </c>
      <c r="E16" s="61">
        <v>0.5</v>
      </c>
      <c r="F16" s="17">
        <f t="shared" si="3"/>
        <v>0</v>
      </c>
      <c r="G16" s="17">
        <f t="shared" si="0"/>
        <v>0</v>
      </c>
      <c r="H16" s="11">
        <f t="shared" si="6"/>
        <v>99455.030249252959</v>
      </c>
      <c r="I16" s="11">
        <f t="shared" si="4"/>
        <v>0</v>
      </c>
      <c r="J16" s="11">
        <f t="shared" si="1"/>
        <v>99455.030249252959</v>
      </c>
      <c r="K16" s="11">
        <f t="shared" si="2"/>
        <v>8020719.862514439</v>
      </c>
      <c r="L16" s="19">
        <f t="shared" si="5"/>
        <v>80.646698738243913</v>
      </c>
    </row>
    <row r="17" spans="1:12" ht="15" x14ac:dyDescent="0.25">
      <c r="A17" s="14">
        <v>8</v>
      </c>
      <c r="B17" s="55">
        <v>0</v>
      </c>
      <c r="C17" s="50">
        <v>1019</v>
      </c>
      <c r="D17" s="53">
        <v>1031</v>
      </c>
      <c r="E17" s="61">
        <v>0.5</v>
      </c>
      <c r="F17" s="17">
        <f t="shared" si="3"/>
        <v>0</v>
      </c>
      <c r="G17" s="17">
        <f t="shared" si="0"/>
        <v>0</v>
      </c>
      <c r="H17" s="11">
        <f t="shared" si="6"/>
        <v>99455.030249252959</v>
      </c>
      <c r="I17" s="11">
        <f t="shared" si="4"/>
        <v>0</v>
      </c>
      <c r="J17" s="11">
        <f t="shared" si="1"/>
        <v>99455.030249252959</v>
      </c>
      <c r="K17" s="11">
        <f t="shared" si="2"/>
        <v>7921264.8322651861</v>
      </c>
      <c r="L17" s="19">
        <f t="shared" si="5"/>
        <v>79.646698738243913</v>
      </c>
    </row>
    <row r="18" spans="1:12" ht="15" x14ac:dyDescent="0.25">
      <c r="A18" s="14">
        <v>9</v>
      </c>
      <c r="B18" s="55">
        <v>0</v>
      </c>
      <c r="C18" s="50">
        <v>1039</v>
      </c>
      <c r="D18" s="53">
        <v>1025</v>
      </c>
      <c r="E18" s="61">
        <v>0.5</v>
      </c>
      <c r="F18" s="17">
        <f t="shared" si="3"/>
        <v>0</v>
      </c>
      <c r="G18" s="17">
        <f t="shared" si="0"/>
        <v>0</v>
      </c>
      <c r="H18" s="11">
        <f t="shared" si="6"/>
        <v>99455.030249252959</v>
      </c>
      <c r="I18" s="11">
        <f t="shared" si="4"/>
        <v>0</v>
      </c>
      <c r="J18" s="11">
        <f t="shared" si="1"/>
        <v>99455.030249252959</v>
      </c>
      <c r="K18" s="11">
        <f t="shared" si="2"/>
        <v>7821809.8020159332</v>
      </c>
      <c r="L18" s="19">
        <f t="shared" si="5"/>
        <v>78.646698738243913</v>
      </c>
    </row>
    <row r="19" spans="1:12" ht="15" x14ac:dyDescent="0.25">
      <c r="A19" s="14">
        <v>10</v>
      </c>
      <c r="B19" s="55">
        <v>0</v>
      </c>
      <c r="C19" s="50">
        <v>958</v>
      </c>
      <c r="D19" s="53">
        <v>1048</v>
      </c>
      <c r="E19" s="61">
        <v>0.5</v>
      </c>
      <c r="F19" s="17">
        <f t="shared" si="3"/>
        <v>0</v>
      </c>
      <c r="G19" s="17">
        <f t="shared" si="0"/>
        <v>0</v>
      </c>
      <c r="H19" s="11">
        <f t="shared" si="6"/>
        <v>99455.030249252959</v>
      </c>
      <c r="I19" s="11">
        <f t="shared" si="4"/>
        <v>0</v>
      </c>
      <c r="J19" s="11">
        <f t="shared" si="1"/>
        <v>99455.030249252959</v>
      </c>
      <c r="K19" s="11">
        <f t="shared" si="2"/>
        <v>7722354.7717666803</v>
      </c>
      <c r="L19" s="19">
        <f t="shared" si="5"/>
        <v>77.646698738243913</v>
      </c>
    </row>
    <row r="20" spans="1:12" ht="15" x14ac:dyDescent="0.25">
      <c r="A20" s="14">
        <v>11</v>
      </c>
      <c r="B20" s="55">
        <v>0</v>
      </c>
      <c r="C20" s="50">
        <v>955</v>
      </c>
      <c r="D20" s="53">
        <v>971</v>
      </c>
      <c r="E20" s="61">
        <v>0.5</v>
      </c>
      <c r="F20" s="17">
        <f t="shared" si="3"/>
        <v>0</v>
      </c>
      <c r="G20" s="17">
        <f t="shared" si="0"/>
        <v>0</v>
      </c>
      <c r="H20" s="11">
        <f t="shared" si="6"/>
        <v>99455.030249252959</v>
      </c>
      <c r="I20" s="11">
        <f t="shared" si="4"/>
        <v>0</v>
      </c>
      <c r="J20" s="11">
        <f t="shared" si="1"/>
        <v>99455.030249252959</v>
      </c>
      <c r="K20" s="11">
        <f t="shared" si="2"/>
        <v>7622899.7415174274</v>
      </c>
      <c r="L20" s="19">
        <f t="shared" si="5"/>
        <v>76.646698738243913</v>
      </c>
    </row>
    <row r="21" spans="1:12" ht="15" x14ac:dyDescent="0.25">
      <c r="A21" s="14">
        <v>12</v>
      </c>
      <c r="B21" s="55">
        <v>0</v>
      </c>
      <c r="C21" s="50">
        <v>950</v>
      </c>
      <c r="D21" s="53">
        <v>962</v>
      </c>
      <c r="E21" s="61">
        <v>0.5</v>
      </c>
      <c r="F21" s="17">
        <f t="shared" si="3"/>
        <v>0</v>
      </c>
      <c r="G21" s="17">
        <f t="shared" si="0"/>
        <v>0</v>
      </c>
      <c r="H21" s="11">
        <f t="shared" si="6"/>
        <v>99455.030249252959</v>
      </c>
      <c r="I21" s="11">
        <f t="shared" si="4"/>
        <v>0</v>
      </c>
      <c r="J21" s="11">
        <f t="shared" si="1"/>
        <v>99455.030249252959</v>
      </c>
      <c r="K21" s="11">
        <f t="shared" si="2"/>
        <v>7523444.7112681745</v>
      </c>
      <c r="L21" s="19">
        <f t="shared" si="5"/>
        <v>75.646698738243913</v>
      </c>
    </row>
    <row r="22" spans="1:12" ht="15" x14ac:dyDescent="0.25">
      <c r="A22" s="14">
        <v>13</v>
      </c>
      <c r="B22" s="55">
        <v>0</v>
      </c>
      <c r="C22" s="50">
        <v>894</v>
      </c>
      <c r="D22" s="53">
        <v>955</v>
      </c>
      <c r="E22" s="61">
        <v>0.5</v>
      </c>
      <c r="F22" s="17">
        <f t="shared" si="3"/>
        <v>0</v>
      </c>
      <c r="G22" s="17">
        <f t="shared" si="0"/>
        <v>0</v>
      </c>
      <c r="H22" s="11">
        <f t="shared" si="6"/>
        <v>99455.030249252959</v>
      </c>
      <c r="I22" s="11">
        <f t="shared" si="4"/>
        <v>0</v>
      </c>
      <c r="J22" s="11">
        <f t="shared" si="1"/>
        <v>99455.030249252959</v>
      </c>
      <c r="K22" s="11">
        <f t="shared" si="2"/>
        <v>7423989.6810189215</v>
      </c>
      <c r="L22" s="19">
        <f t="shared" si="5"/>
        <v>74.646698738243913</v>
      </c>
    </row>
    <row r="23" spans="1:12" ht="15" x14ac:dyDescent="0.25">
      <c r="A23" s="14">
        <v>14</v>
      </c>
      <c r="B23" s="55">
        <v>0</v>
      </c>
      <c r="C23" s="50">
        <v>887</v>
      </c>
      <c r="D23" s="53">
        <v>912</v>
      </c>
      <c r="E23" s="61">
        <v>0.5</v>
      </c>
      <c r="F23" s="17">
        <f t="shared" si="3"/>
        <v>0</v>
      </c>
      <c r="G23" s="17">
        <f t="shared" si="0"/>
        <v>0</v>
      </c>
      <c r="H23" s="11">
        <f t="shared" si="6"/>
        <v>99455.030249252959</v>
      </c>
      <c r="I23" s="11">
        <f t="shared" si="4"/>
        <v>0</v>
      </c>
      <c r="J23" s="11">
        <f t="shared" si="1"/>
        <v>99455.030249252959</v>
      </c>
      <c r="K23" s="11">
        <f t="shared" si="2"/>
        <v>7324534.6507696686</v>
      </c>
      <c r="L23" s="19">
        <f t="shared" si="5"/>
        <v>73.646698738243913</v>
      </c>
    </row>
    <row r="24" spans="1:12" ht="15" x14ac:dyDescent="0.25">
      <c r="A24" s="14">
        <v>15</v>
      </c>
      <c r="B24" s="55">
        <v>0</v>
      </c>
      <c r="C24" s="50">
        <v>878</v>
      </c>
      <c r="D24" s="53">
        <v>889</v>
      </c>
      <c r="E24" s="61">
        <v>0.5</v>
      </c>
      <c r="F24" s="17">
        <f t="shared" si="3"/>
        <v>0</v>
      </c>
      <c r="G24" s="17">
        <f t="shared" si="0"/>
        <v>0</v>
      </c>
      <c r="H24" s="11">
        <f t="shared" si="6"/>
        <v>99455.030249252959</v>
      </c>
      <c r="I24" s="11">
        <f t="shared" si="4"/>
        <v>0</v>
      </c>
      <c r="J24" s="11">
        <f t="shared" si="1"/>
        <v>99455.030249252959</v>
      </c>
      <c r="K24" s="11">
        <f t="shared" si="2"/>
        <v>7225079.6205204157</v>
      </c>
      <c r="L24" s="19">
        <f t="shared" si="5"/>
        <v>72.646698738243913</v>
      </c>
    </row>
    <row r="25" spans="1:12" x14ac:dyDescent="0.2">
      <c r="A25" s="14">
        <v>16</v>
      </c>
      <c r="B25" s="53">
        <v>0</v>
      </c>
      <c r="C25" s="50">
        <v>869</v>
      </c>
      <c r="D25" s="53">
        <v>880</v>
      </c>
      <c r="E25" s="61">
        <v>0.5</v>
      </c>
      <c r="F25" s="17">
        <f t="shared" si="3"/>
        <v>0</v>
      </c>
      <c r="G25" s="17">
        <f t="shared" si="0"/>
        <v>0</v>
      </c>
      <c r="H25" s="11">
        <f t="shared" si="6"/>
        <v>99455.030249252959</v>
      </c>
      <c r="I25" s="11">
        <f t="shared" si="4"/>
        <v>0</v>
      </c>
      <c r="J25" s="11">
        <f t="shared" si="1"/>
        <v>99455.030249252959</v>
      </c>
      <c r="K25" s="11">
        <f t="shared" si="2"/>
        <v>7125624.5902711628</v>
      </c>
      <c r="L25" s="19">
        <f t="shared" si="5"/>
        <v>71.646698738243913</v>
      </c>
    </row>
    <row r="26" spans="1:12" ht="15" x14ac:dyDescent="0.25">
      <c r="A26" s="14">
        <v>17</v>
      </c>
      <c r="B26" s="54">
        <v>0</v>
      </c>
      <c r="C26" s="50">
        <v>854</v>
      </c>
      <c r="D26" s="53">
        <v>863</v>
      </c>
      <c r="E26" s="61">
        <v>0.5</v>
      </c>
      <c r="F26" s="17">
        <f t="shared" si="3"/>
        <v>0</v>
      </c>
      <c r="G26" s="17">
        <f t="shared" si="0"/>
        <v>0</v>
      </c>
      <c r="H26" s="11">
        <f t="shared" si="6"/>
        <v>99455.030249252959</v>
      </c>
      <c r="I26" s="11">
        <f t="shared" si="4"/>
        <v>0</v>
      </c>
      <c r="J26" s="11">
        <f t="shared" si="1"/>
        <v>99455.030249252959</v>
      </c>
      <c r="K26" s="11">
        <f t="shared" si="2"/>
        <v>7026169.5600219099</v>
      </c>
      <c r="L26" s="19">
        <f t="shared" si="5"/>
        <v>70.646698738243913</v>
      </c>
    </row>
    <row r="27" spans="1:12" ht="15" x14ac:dyDescent="0.25">
      <c r="A27" s="14">
        <v>18</v>
      </c>
      <c r="B27" s="54">
        <v>1</v>
      </c>
      <c r="C27" s="50">
        <v>837</v>
      </c>
      <c r="D27" s="53">
        <v>898</v>
      </c>
      <c r="E27" s="61">
        <v>0.5</v>
      </c>
      <c r="F27" s="17">
        <f t="shared" si="3"/>
        <v>1.1527377521613833E-3</v>
      </c>
      <c r="G27" s="17">
        <f t="shared" si="0"/>
        <v>1.152073732718894E-3</v>
      </c>
      <c r="H27" s="11">
        <f t="shared" si="6"/>
        <v>99455.030249252959</v>
      </c>
      <c r="I27" s="11">
        <f t="shared" si="4"/>
        <v>114.57952793692738</v>
      </c>
      <c r="J27" s="11">
        <f t="shared" si="1"/>
        <v>99397.740485284492</v>
      </c>
      <c r="K27" s="11">
        <f t="shared" si="2"/>
        <v>6926714.529772657</v>
      </c>
      <c r="L27" s="19">
        <f t="shared" si="5"/>
        <v>69.646698738243927</v>
      </c>
    </row>
    <row r="28" spans="1:12" x14ac:dyDescent="0.2">
      <c r="A28" s="14">
        <v>19</v>
      </c>
      <c r="B28" s="53">
        <v>0</v>
      </c>
      <c r="C28" s="50">
        <v>862</v>
      </c>
      <c r="D28" s="53">
        <v>866</v>
      </c>
      <c r="E28" s="61">
        <v>0.5</v>
      </c>
      <c r="F28" s="17">
        <f t="shared" si="3"/>
        <v>0</v>
      </c>
      <c r="G28" s="17">
        <f t="shared" si="0"/>
        <v>0</v>
      </c>
      <c r="H28" s="11">
        <f t="shared" si="6"/>
        <v>99340.450721316025</v>
      </c>
      <c r="I28" s="11">
        <f t="shared" si="4"/>
        <v>0</v>
      </c>
      <c r="J28" s="11">
        <f t="shared" si="1"/>
        <v>99340.450721316025</v>
      </c>
      <c r="K28" s="11">
        <f t="shared" si="2"/>
        <v>6827316.7892873725</v>
      </c>
      <c r="L28" s="19">
        <f t="shared" si="5"/>
        <v>68.726452716027367</v>
      </c>
    </row>
    <row r="29" spans="1:12" ht="15" x14ac:dyDescent="0.25">
      <c r="A29" s="14">
        <v>20</v>
      </c>
      <c r="B29" s="54">
        <v>0</v>
      </c>
      <c r="C29" s="50">
        <v>871</v>
      </c>
      <c r="D29" s="53">
        <v>880</v>
      </c>
      <c r="E29" s="61">
        <v>0.5</v>
      </c>
      <c r="F29" s="17">
        <f t="shared" si="3"/>
        <v>0</v>
      </c>
      <c r="G29" s="17">
        <f t="shared" si="0"/>
        <v>0</v>
      </c>
      <c r="H29" s="11">
        <f t="shared" si="6"/>
        <v>99340.450721316025</v>
      </c>
      <c r="I29" s="11">
        <f t="shared" si="4"/>
        <v>0</v>
      </c>
      <c r="J29" s="11">
        <f t="shared" si="1"/>
        <v>99340.450721316025</v>
      </c>
      <c r="K29" s="11">
        <f t="shared" si="2"/>
        <v>6727976.3385660565</v>
      </c>
      <c r="L29" s="19">
        <f t="shared" si="5"/>
        <v>67.726452716027367</v>
      </c>
    </row>
    <row r="30" spans="1:12" ht="15" x14ac:dyDescent="0.25">
      <c r="A30" s="14">
        <v>21</v>
      </c>
      <c r="B30" s="54">
        <v>0</v>
      </c>
      <c r="C30" s="50">
        <v>877</v>
      </c>
      <c r="D30" s="53">
        <v>884</v>
      </c>
      <c r="E30" s="61">
        <v>0.5</v>
      </c>
      <c r="F30" s="17">
        <f t="shared" si="3"/>
        <v>0</v>
      </c>
      <c r="G30" s="17">
        <f t="shared" si="0"/>
        <v>0</v>
      </c>
      <c r="H30" s="11">
        <f t="shared" si="6"/>
        <v>99340.450721316025</v>
      </c>
      <c r="I30" s="11">
        <f t="shared" si="4"/>
        <v>0</v>
      </c>
      <c r="J30" s="11">
        <f t="shared" si="1"/>
        <v>99340.450721316025</v>
      </c>
      <c r="K30" s="11">
        <f t="shared" si="2"/>
        <v>6628635.8878447404</v>
      </c>
      <c r="L30" s="19">
        <f t="shared" si="5"/>
        <v>66.726452716027367</v>
      </c>
    </row>
    <row r="31" spans="1:12" ht="15" x14ac:dyDescent="0.25">
      <c r="A31" s="14">
        <v>22</v>
      </c>
      <c r="B31" s="54">
        <v>0</v>
      </c>
      <c r="C31" s="50">
        <v>890</v>
      </c>
      <c r="D31" s="53">
        <v>917</v>
      </c>
      <c r="E31" s="61">
        <v>0.5</v>
      </c>
      <c r="F31" s="17">
        <f t="shared" si="3"/>
        <v>0</v>
      </c>
      <c r="G31" s="17">
        <f t="shared" si="0"/>
        <v>0</v>
      </c>
      <c r="H31" s="11">
        <f t="shared" si="6"/>
        <v>99340.450721316025</v>
      </c>
      <c r="I31" s="11">
        <f t="shared" si="4"/>
        <v>0</v>
      </c>
      <c r="J31" s="11">
        <f t="shared" si="1"/>
        <v>99340.450721316025</v>
      </c>
      <c r="K31" s="11">
        <f t="shared" si="2"/>
        <v>6529295.4371234244</v>
      </c>
      <c r="L31" s="19">
        <f t="shared" si="5"/>
        <v>65.726452716027367</v>
      </c>
    </row>
    <row r="32" spans="1:12" ht="15" x14ac:dyDescent="0.25">
      <c r="A32" s="14">
        <v>23</v>
      </c>
      <c r="B32" s="54">
        <v>0</v>
      </c>
      <c r="C32" s="50">
        <v>944</v>
      </c>
      <c r="D32" s="53">
        <v>935</v>
      </c>
      <c r="E32" s="61">
        <v>0.5</v>
      </c>
      <c r="F32" s="17">
        <f t="shared" si="3"/>
        <v>0</v>
      </c>
      <c r="G32" s="17">
        <f t="shared" si="0"/>
        <v>0</v>
      </c>
      <c r="H32" s="11">
        <f t="shared" si="6"/>
        <v>99340.450721316025</v>
      </c>
      <c r="I32" s="11">
        <f t="shared" si="4"/>
        <v>0</v>
      </c>
      <c r="J32" s="11">
        <f t="shared" si="1"/>
        <v>99340.450721316025</v>
      </c>
      <c r="K32" s="11">
        <f t="shared" si="2"/>
        <v>6429954.9864021083</v>
      </c>
      <c r="L32" s="19">
        <f t="shared" si="5"/>
        <v>64.726452716027367</v>
      </c>
    </row>
    <row r="33" spans="1:12" ht="15" x14ac:dyDescent="0.25">
      <c r="A33" s="14">
        <v>24</v>
      </c>
      <c r="B33" s="54">
        <v>0</v>
      </c>
      <c r="C33" s="50">
        <v>961</v>
      </c>
      <c r="D33" s="53">
        <v>982</v>
      </c>
      <c r="E33" s="61">
        <v>0.5</v>
      </c>
      <c r="F33" s="17">
        <f t="shared" si="3"/>
        <v>0</v>
      </c>
      <c r="G33" s="17">
        <f t="shared" si="0"/>
        <v>0</v>
      </c>
      <c r="H33" s="11">
        <f t="shared" si="6"/>
        <v>99340.450721316025</v>
      </c>
      <c r="I33" s="11">
        <f t="shared" si="4"/>
        <v>0</v>
      </c>
      <c r="J33" s="11">
        <f t="shared" si="1"/>
        <v>99340.450721316025</v>
      </c>
      <c r="K33" s="11">
        <f t="shared" si="2"/>
        <v>6330614.5356807923</v>
      </c>
      <c r="L33" s="19">
        <f t="shared" si="5"/>
        <v>63.726452716027367</v>
      </c>
    </row>
    <row r="34" spans="1:12" ht="15" x14ac:dyDescent="0.25">
      <c r="A34" s="14">
        <v>25</v>
      </c>
      <c r="B34" s="54">
        <v>0</v>
      </c>
      <c r="C34" s="50">
        <v>1075</v>
      </c>
      <c r="D34" s="53">
        <v>1024</v>
      </c>
      <c r="E34" s="61">
        <v>0.5</v>
      </c>
      <c r="F34" s="17">
        <f t="shared" si="3"/>
        <v>0</v>
      </c>
      <c r="G34" s="17">
        <f t="shared" si="0"/>
        <v>0</v>
      </c>
      <c r="H34" s="11">
        <f t="shared" si="6"/>
        <v>99340.450721316025</v>
      </c>
      <c r="I34" s="11">
        <f t="shared" si="4"/>
        <v>0</v>
      </c>
      <c r="J34" s="11">
        <f t="shared" si="1"/>
        <v>99340.450721316025</v>
      </c>
      <c r="K34" s="11">
        <f t="shared" si="2"/>
        <v>6231274.0849594763</v>
      </c>
      <c r="L34" s="19">
        <f t="shared" si="5"/>
        <v>62.726452716027367</v>
      </c>
    </row>
    <row r="35" spans="1:12" ht="15" x14ac:dyDescent="0.25">
      <c r="A35" s="14">
        <v>26</v>
      </c>
      <c r="B35" s="54">
        <v>0</v>
      </c>
      <c r="C35" s="50">
        <v>1093</v>
      </c>
      <c r="D35" s="53">
        <v>1099</v>
      </c>
      <c r="E35" s="61">
        <v>0.5</v>
      </c>
      <c r="F35" s="17">
        <f t="shared" si="3"/>
        <v>0</v>
      </c>
      <c r="G35" s="17">
        <f t="shared" si="0"/>
        <v>0</v>
      </c>
      <c r="H35" s="11">
        <f t="shared" si="6"/>
        <v>99340.450721316025</v>
      </c>
      <c r="I35" s="11">
        <f t="shared" si="4"/>
        <v>0</v>
      </c>
      <c r="J35" s="11">
        <f t="shared" si="1"/>
        <v>99340.450721316025</v>
      </c>
      <c r="K35" s="11">
        <f t="shared" si="2"/>
        <v>6131933.6342381602</v>
      </c>
      <c r="L35" s="19">
        <f t="shared" si="5"/>
        <v>61.726452716027367</v>
      </c>
    </row>
    <row r="36" spans="1:12" ht="15" x14ac:dyDescent="0.25">
      <c r="A36" s="14">
        <v>27</v>
      </c>
      <c r="B36" s="54">
        <v>0</v>
      </c>
      <c r="C36" s="50">
        <v>1262</v>
      </c>
      <c r="D36" s="53">
        <v>1110</v>
      </c>
      <c r="E36" s="61">
        <v>0.5</v>
      </c>
      <c r="F36" s="17">
        <f t="shared" si="3"/>
        <v>0</v>
      </c>
      <c r="G36" s="17">
        <f t="shared" si="0"/>
        <v>0</v>
      </c>
      <c r="H36" s="11">
        <f t="shared" si="6"/>
        <v>99340.450721316025</v>
      </c>
      <c r="I36" s="11">
        <f t="shared" si="4"/>
        <v>0</v>
      </c>
      <c r="J36" s="11">
        <f t="shared" si="1"/>
        <v>99340.450721316025</v>
      </c>
      <c r="K36" s="11">
        <f t="shared" si="2"/>
        <v>6032593.1835168442</v>
      </c>
      <c r="L36" s="19">
        <f t="shared" si="5"/>
        <v>60.726452716027367</v>
      </c>
    </row>
    <row r="37" spans="1:12" ht="15" x14ac:dyDescent="0.25">
      <c r="A37" s="14">
        <v>28</v>
      </c>
      <c r="B37" s="54">
        <v>1</v>
      </c>
      <c r="C37" s="50">
        <v>1227</v>
      </c>
      <c r="D37" s="53">
        <v>1272</v>
      </c>
      <c r="E37" s="61">
        <v>0.5</v>
      </c>
      <c r="F37" s="17">
        <f t="shared" si="3"/>
        <v>8.0032012805122054E-4</v>
      </c>
      <c r="G37" s="17">
        <f t="shared" si="0"/>
        <v>8.0000000000000015E-4</v>
      </c>
      <c r="H37" s="11">
        <f t="shared" si="6"/>
        <v>99340.450721316025</v>
      </c>
      <c r="I37" s="11">
        <f t="shared" si="4"/>
        <v>79.472360577052839</v>
      </c>
      <c r="J37" s="11">
        <f t="shared" si="1"/>
        <v>99300.714541027497</v>
      </c>
      <c r="K37" s="11">
        <f t="shared" si="2"/>
        <v>5933252.7327955281</v>
      </c>
      <c r="L37" s="19">
        <f t="shared" si="5"/>
        <v>59.726452716027367</v>
      </c>
    </row>
    <row r="38" spans="1:12" ht="15" x14ac:dyDescent="0.25">
      <c r="A38" s="14">
        <v>29</v>
      </c>
      <c r="B38" s="54">
        <v>0</v>
      </c>
      <c r="C38" s="50">
        <v>1289</v>
      </c>
      <c r="D38" s="53">
        <v>1266</v>
      </c>
      <c r="E38" s="61">
        <v>0.5</v>
      </c>
      <c r="F38" s="17">
        <f t="shared" si="3"/>
        <v>0</v>
      </c>
      <c r="G38" s="17">
        <f t="shared" si="0"/>
        <v>0</v>
      </c>
      <c r="H38" s="11">
        <f t="shared" si="6"/>
        <v>99260.978360738969</v>
      </c>
      <c r="I38" s="11">
        <f t="shared" si="4"/>
        <v>0</v>
      </c>
      <c r="J38" s="11">
        <f t="shared" si="1"/>
        <v>99260.978360738969</v>
      </c>
      <c r="K38" s="11">
        <f t="shared" si="2"/>
        <v>5833952.0182545008</v>
      </c>
      <c r="L38" s="19">
        <f t="shared" si="5"/>
        <v>58.773871813478152</v>
      </c>
    </row>
    <row r="39" spans="1:12" x14ac:dyDescent="0.2">
      <c r="A39" s="14">
        <v>30</v>
      </c>
      <c r="B39" s="53">
        <v>2</v>
      </c>
      <c r="C39" s="50">
        <v>1413</v>
      </c>
      <c r="D39" s="53">
        <v>1300</v>
      </c>
      <c r="E39" s="61">
        <v>0.5</v>
      </c>
      <c r="F39" s="17">
        <f t="shared" si="3"/>
        <v>1.474382602285293E-3</v>
      </c>
      <c r="G39" s="17">
        <f t="shared" si="0"/>
        <v>1.4732965009208103E-3</v>
      </c>
      <c r="H39" s="11">
        <f t="shared" si="6"/>
        <v>99260.978360738969</v>
      </c>
      <c r="I39" s="11">
        <f t="shared" si="4"/>
        <v>146.24085209685299</v>
      </c>
      <c r="J39" s="11">
        <f t="shared" si="1"/>
        <v>99187.857934690532</v>
      </c>
      <c r="K39" s="11">
        <f t="shared" si="2"/>
        <v>5734691.0398937622</v>
      </c>
      <c r="L39" s="19">
        <f t="shared" si="5"/>
        <v>57.773871813478152</v>
      </c>
    </row>
    <row r="40" spans="1:12" ht="15" x14ac:dyDescent="0.25">
      <c r="A40" s="14">
        <v>31</v>
      </c>
      <c r="B40" s="54">
        <v>0</v>
      </c>
      <c r="C40" s="50">
        <v>1481</v>
      </c>
      <c r="D40" s="53">
        <v>1404</v>
      </c>
      <c r="E40" s="61">
        <v>0.5</v>
      </c>
      <c r="F40" s="17">
        <f t="shared" si="3"/>
        <v>0</v>
      </c>
      <c r="G40" s="17">
        <f t="shared" si="0"/>
        <v>0</v>
      </c>
      <c r="H40" s="11">
        <f t="shared" si="6"/>
        <v>99114.737508642109</v>
      </c>
      <c r="I40" s="11">
        <f t="shared" si="4"/>
        <v>0</v>
      </c>
      <c r="J40" s="11">
        <f t="shared" si="1"/>
        <v>99114.737508642109</v>
      </c>
      <c r="K40" s="11">
        <f t="shared" si="2"/>
        <v>5635503.1819590721</v>
      </c>
      <c r="L40" s="19">
        <f t="shared" si="5"/>
        <v>56.85837771065777</v>
      </c>
    </row>
    <row r="41" spans="1:12" ht="15" x14ac:dyDescent="0.25">
      <c r="A41" s="14">
        <v>32</v>
      </c>
      <c r="B41" s="54">
        <v>0</v>
      </c>
      <c r="C41" s="50">
        <v>1481</v>
      </c>
      <c r="D41" s="53">
        <v>1479</v>
      </c>
      <c r="E41" s="61">
        <v>0.5</v>
      </c>
      <c r="F41" s="17">
        <f t="shared" si="3"/>
        <v>0</v>
      </c>
      <c r="G41" s="17">
        <f t="shared" si="0"/>
        <v>0</v>
      </c>
      <c r="H41" s="11">
        <f t="shared" si="6"/>
        <v>99114.737508642109</v>
      </c>
      <c r="I41" s="11">
        <f t="shared" si="4"/>
        <v>0</v>
      </c>
      <c r="J41" s="11">
        <f t="shared" si="1"/>
        <v>99114.737508642109</v>
      </c>
      <c r="K41" s="11">
        <f t="shared" si="2"/>
        <v>5536388.4444504296</v>
      </c>
      <c r="L41" s="19">
        <f t="shared" si="5"/>
        <v>55.858377710657763</v>
      </c>
    </row>
    <row r="42" spans="1:12" ht="15" x14ac:dyDescent="0.25">
      <c r="A42" s="14">
        <v>33</v>
      </c>
      <c r="B42" s="54">
        <v>0</v>
      </c>
      <c r="C42" s="50">
        <v>1502</v>
      </c>
      <c r="D42" s="53">
        <v>1499</v>
      </c>
      <c r="E42" s="61">
        <v>0.5</v>
      </c>
      <c r="F42" s="17">
        <f t="shared" si="3"/>
        <v>0</v>
      </c>
      <c r="G42" s="17">
        <f t="shared" si="0"/>
        <v>0</v>
      </c>
      <c r="H42" s="11">
        <f t="shared" si="6"/>
        <v>99114.737508642109</v>
      </c>
      <c r="I42" s="11">
        <f t="shared" si="4"/>
        <v>0</v>
      </c>
      <c r="J42" s="11">
        <f t="shared" si="1"/>
        <v>99114.737508642109</v>
      </c>
      <c r="K42" s="11">
        <f t="shared" si="2"/>
        <v>5437273.7069417872</v>
      </c>
      <c r="L42" s="19">
        <f t="shared" si="5"/>
        <v>54.858377710657763</v>
      </c>
    </row>
    <row r="43" spans="1:12" x14ac:dyDescent="0.2">
      <c r="A43" s="14">
        <v>34</v>
      </c>
      <c r="B43" s="53">
        <v>0</v>
      </c>
      <c r="C43" s="50">
        <v>1693</v>
      </c>
      <c r="D43" s="53">
        <v>1536</v>
      </c>
      <c r="E43" s="61">
        <v>0.5</v>
      </c>
      <c r="F43" s="17">
        <f t="shared" si="3"/>
        <v>0</v>
      </c>
      <c r="G43" s="17">
        <f t="shared" si="0"/>
        <v>0</v>
      </c>
      <c r="H43" s="11">
        <f t="shared" si="6"/>
        <v>99114.737508642109</v>
      </c>
      <c r="I43" s="11">
        <f t="shared" si="4"/>
        <v>0</v>
      </c>
      <c r="J43" s="11">
        <f t="shared" si="1"/>
        <v>99114.737508642109</v>
      </c>
      <c r="K43" s="11">
        <f t="shared" si="2"/>
        <v>5338158.9694331447</v>
      </c>
      <c r="L43" s="19">
        <f t="shared" si="5"/>
        <v>53.858377710657756</v>
      </c>
    </row>
    <row r="44" spans="1:12" ht="15" x14ac:dyDescent="0.25">
      <c r="A44" s="14">
        <v>35</v>
      </c>
      <c r="B44" s="54">
        <v>2</v>
      </c>
      <c r="C44" s="50">
        <v>1808</v>
      </c>
      <c r="D44" s="53">
        <v>1703</v>
      </c>
      <c r="E44" s="61">
        <v>0.5</v>
      </c>
      <c r="F44" s="17">
        <f t="shared" si="3"/>
        <v>1.1392765593847907E-3</v>
      </c>
      <c r="G44" s="17">
        <f t="shared" si="0"/>
        <v>1.138627953316254E-3</v>
      </c>
      <c r="H44" s="11">
        <f t="shared" si="6"/>
        <v>99114.737508642109</v>
      </c>
      <c r="I44" s="11">
        <f t="shared" si="4"/>
        <v>112.85481071294291</v>
      </c>
      <c r="J44" s="11">
        <f t="shared" si="1"/>
        <v>99058.310103285636</v>
      </c>
      <c r="K44" s="11">
        <f t="shared" si="2"/>
        <v>5239044.2319245022</v>
      </c>
      <c r="L44" s="19">
        <f t="shared" si="5"/>
        <v>52.858377710657756</v>
      </c>
    </row>
    <row r="45" spans="1:12" x14ac:dyDescent="0.2">
      <c r="A45" s="14">
        <v>36</v>
      </c>
      <c r="B45" s="53">
        <v>1</v>
      </c>
      <c r="C45" s="50">
        <v>1804</v>
      </c>
      <c r="D45" s="53">
        <v>1809</v>
      </c>
      <c r="E45" s="61">
        <v>0.5</v>
      </c>
      <c r="F45" s="17">
        <f t="shared" si="3"/>
        <v>5.5355660116246884E-4</v>
      </c>
      <c r="G45" s="17">
        <f t="shared" si="0"/>
        <v>5.5340343110127279E-4</v>
      </c>
      <c r="H45" s="11">
        <f t="shared" si="6"/>
        <v>99001.882697929163</v>
      </c>
      <c r="I45" s="11">
        <f t="shared" si="4"/>
        <v>54.787981570519733</v>
      </c>
      <c r="J45" s="11">
        <f t="shared" si="1"/>
        <v>98974.488707143901</v>
      </c>
      <c r="K45" s="11">
        <f t="shared" si="2"/>
        <v>5139985.9218212161</v>
      </c>
      <c r="L45" s="19">
        <f t="shared" si="5"/>
        <v>51.918062381744285</v>
      </c>
    </row>
    <row r="46" spans="1:12" x14ac:dyDescent="0.2">
      <c r="A46" s="14">
        <v>37</v>
      </c>
      <c r="B46" s="53">
        <v>0</v>
      </c>
      <c r="C46" s="50">
        <v>1853</v>
      </c>
      <c r="D46" s="53">
        <v>1820</v>
      </c>
      <c r="E46" s="61">
        <v>0.5</v>
      </c>
      <c r="F46" s="17">
        <f t="shared" si="3"/>
        <v>0</v>
      </c>
      <c r="G46" s="17">
        <f t="shared" si="0"/>
        <v>0</v>
      </c>
      <c r="H46" s="11">
        <f t="shared" si="6"/>
        <v>98947.094716358639</v>
      </c>
      <c r="I46" s="11">
        <f t="shared" si="4"/>
        <v>0</v>
      </c>
      <c r="J46" s="11">
        <f t="shared" si="1"/>
        <v>98947.094716358639</v>
      </c>
      <c r="K46" s="11">
        <f t="shared" si="2"/>
        <v>5041011.4331140723</v>
      </c>
      <c r="L46" s="19">
        <f t="shared" si="5"/>
        <v>50.946533069663303</v>
      </c>
    </row>
    <row r="47" spans="1:12" ht="15" x14ac:dyDescent="0.25">
      <c r="A47" s="14">
        <v>38</v>
      </c>
      <c r="B47" s="54">
        <v>0</v>
      </c>
      <c r="C47" s="50">
        <v>1933</v>
      </c>
      <c r="D47" s="53">
        <v>1848</v>
      </c>
      <c r="E47" s="61">
        <v>0.5</v>
      </c>
      <c r="F47" s="17">
        <f t="shared" si="3"/>
        <v>0</v>
      </c>
      <c r="G47" s="17">
        <f t="shared" si="0"/>
        <v>0</v>
      </c>
      <c r="H47" s="11">
        <f t="shared" si="6"/>
        <v>98947.094716358639</v>
      </c>
      <c r="I47" s="11">
        <f t="shared" si="4"/>
        <v>0</v>
      </c>
      <c r="J47" s="11">
        <f t="shared" si="1"/>
        <v>98947.094716358639</v>
      </c>
      <c r="K47" s="11">
        <f t="shared" si="2"/>
        <v>4942064.3383977134</v>
      </c>
      <c r="L47" s="19">
        <f t="shared" si="5"/>
        <v>49.946533069663296</v>
      </c>
    </row>
    <row r="48" spans="1:12" x14ac:dyDescent="0.2">
      <c r="A48" s="14">
        <v>39</v>
      </c>
      <c r="B48" s="53">
        <v>1</v>
      </c>
      <c r="C48" s="50">
        <v>1930</v>
      </c>
      <c r="D48" s="53">
        <v>1957</v>
      </c>
      <c r="E48" s="61">
        <v>0.5</v>
      </c>
      <c r="F48" s="17">
        <f t="shared" si="3"/>
        <v>5.1453563159248783E-4</v>
      </c>
      <c r="G48" s="17">
        <f t="shared" si="0"/>
        <v>5.1440329218107E-4</v>
      </c>
      <c r="H48" s="11">
        <f t="shared" si="6"/>
        <v>98947.094716358639</v>
      </c>
      <c r="I48" s="11">
        <f t="shared" si="4"/>
        <v>50.898711273847042</v>
      </c>
      <c r="J48" s="11">
        <f t="shared" si="1"/>
        <v>98921.645360721712</v>
      </c>
      <c r="K48" s="11">
        <f t="shared" si="2"/>
        <v>4843117.2436813544</v>
      </c>
      <c r="L48" s="19">
        <f t="shared" si="5"/>
        <v>48.946533069663296</v>
      </c>
    </row>
    <row r="49" spans="1:12" x14ac:dyDescent="0.2">
      <c r="A49" s="14">
        <v>40</v>
      </c>
      <c r="B49" s="53">
        <v>2</v>
      </c>
      <c r="C49" s="50">
        <v>1968</v>
      </c>
      <c r="D49" s="53">
        <v>1982</v>
      </c>
      <c r="E49" s="61">
        <v>0.5</v>
      </c>
      <c r="F49" s="17">
        <f t="shared" si="3"/>
        <v>1.0126582278481013E-3</v>
      </c>
      <c r="G49" s="17">
        <f t="shared" si="0"/>
        <v>1.0121457489878543E-3</v>
      </c>
      <c r="H49" s="11">
        <f t="shared" si="6"/>
        <v>98896.196005084785</v>
      </c>
      <c r="I49" s="11">
        <f t="shared" si="4"/>
        <v>100.09736437761617</v>
      </c>
      <c r="J49" s="11">
        <f t="shared" si="1"/>
        <v>98846.147322895966</v>
      </c>
      <c r="K49" s="11">
        <f t="shared" si="2"/>
        <v>4744195.5983206332</v>
      </c>
      <c r="L49" s="19">
        <f t="shared" si="5"/>
        <v>47.971466951840178</v>
      </c>
    </row>
    <row r="50" spans="1:12" x14ac:dyDescent="0.2">
      <c r="A50" s="14">
        <v>41</v>
      </c>
      <c r="B50" s="53">
        <v>2</v>
      </c>
      <c r="C50" s="50">
        <v>1883</v>
      </c>
      <c r="D50" s="53">
        <v>1972</v>
      </c>
      <c r="E50" s="61">
        <v>0.5</v>
      </c>
      <c r="F50" s="17">
        <f t="shared" si="3"/>
        <v>1.0376134889753567E-3</v>
      </c>
      <c r="G50" s="17">
        <f t="shared" si="0"/>
        <v>1.0370754472387865E-3</v>
      </c>
      <c r="H50" s="11">
        <f t="shared" si="6"/>
        <v>98796.098640707161</v>
      </c>
      <c r="I50" s="11">
        <f t="shared" si="4"/>
        <v>102.45900818325865</v>
      </c>
      <c r="J50" s="11">
        <f t="shared" si="1"/>
        <v>98744.86913661554</v>
      </c>
      <c r="K50" s="11">
        <f t="shared" si="2"/>
        <v>4645349.4509977372</v>
      </c>
      <c r="L50" s="19">
        <f t="shared" si="5"/>
        <v>47.019563676208811</v>
      </c>
    </row>
    <row r="51" spans="1:12" x14ac:dyDescent="0.2">
      <c r="A51" s="14">
        <v>42</v>
      </c>
      <c r="B51" s="53">
        <v>2</v>
      </c>
      <c r="C51" s="50">
        <v>1836</v>
      </c>
      <c r="D51" s="53">
        <v>1884</v>
      </c>
      <c r="E51" s="61">
        <v>0.5</v>
      </c>
      <c r="F51" s="17">
        <f t="shared" si="3"/>
        <v>1.0752688172043011E-3</v>
      </c>
      <c r="G51" s="17">
        <f t="shared" si="0"/>
        <v>1.0746910263299302E-3</v>
      </c>
      <c r="H51" s="11">
        <f t="shared" si="6"/>
        <v>98693.639632523904</v>
      </c>
      <c r="I51" s="11">
        <f t="shared" si="4"/>
        <v>106.06516886891339</v>
      </c>
      <c r="J51" s="11">
        <f t="shared" si="1"/>
        <v>98640.607048089456</v>
      </c>
      <c r="K51" s="11">
        <f t="shared" si="2"/>
        <v>4546604.5818611216</v>
      </c>
      <c r="L51" s="19">
        <f t="shared" si="5"/>
        <v>46.06785805843171</v>
      </c>
    </row>
    <row r="52" spans="1:12" x14ac:dyDescent="0.2">
      <c r="A52" s="14">
        <v>43</v>
      </c>
      <c r="B52" s="53">
        <v>0</v>
      </c>
      <c r="C52" s="50">
        <v>1721</v>
      </c>
      <c r="D52" s="53">
        <v>1854</v>
      </c>
      <c r="E52" s="61">
        <v>0.5</v>
      </c>
      <c r="F52" s="17">
        <f t="shared" si="3"/>
        <v>0</v>
      </c>
      <c r="G52" s="17">
        <f t="shared" si="0"/>
        <v>0</v>
      </c>
      <c r="H52" s="11">
        <f t="shared" si="6"/>
        <v>98587.574463654993</v>
      </c>
      <c r="I52" s="11">
        <f t="shared" si="4"/>
        <v>0</v>
      </c>
      <c r="J52" s="11">
        <f t="shared" si="1"/>
        <v>98587.574463654993</v>
      </c>
      <c r="K52" s="11">
        <f t="shared" si="2"/>
        <v>4447963.974813032</v>
      </c>
      <c r="L52" s="19">
        <f t="shared" si="5"/>
        <v>45.11688211228693</v>
      </c>
    </row>
    <row r="53" spans="1:12" x14ac:dyDescent="0.2">
      <c r="A53" s="14">
        <v>44</v>
      </c>
      <c r="B53" s="53">
        <v>1</v>
      </c>
      <c r="C53" s="50">
        <v>1560</v>
      </c>
      <c r="D53" s="53">
        <v>1722</v>
      </c>
      <c r="E53" s="61">
        <v>0.5</v>
      </c>
      <c r="F53" s="17">
        <f t="shared" si="3"/>
        <v>6.0938452163315055E-4</v>
      </c>
      <c r="G53" s="17">
        <f t="shared" si="0"/>
        <v>6.0919890344197382E-4</v>
      </c>
      <c r="H53" s="11">
        <f t="shared" si="6"/>
        <v>98587.574463654993</v>
      </c>
      <c r="I53" s="11">
        <f t="shared" si="4"/>
        <v>60.059442256262564</v>
      </c>
      <c r="J53" s="11">
        <f t="shared" si="1"/>
        <v>98557.544742526865</v>
      </c>
      <c r="K53" s="11">
        <f t="shared" si="2"/>
        <v>4349376.4003493767</v>
      </c>
      <c r="L53" s="19">
        <f t="shared" si="5"/>
        <v>44.11688211228693</v>
      </c>
    </row>
    <row r="54" spans="1:12" x14ac:dyDescent="0.2">
      <c r="A54" s="14">
        <v>45</v>
      </c>
      <c r="B54" s="53">
        <v>0</v>
      </c>
      <c r="C54" s="50">
        <v>1436</v>
      </c>
      <c r="D54" s="53">
        <v>1557</v>
      </c>
      <c r="E54" s="61">
        <v>0.5</v>
      </c>
      <c r="F54" s="17">
        <f t="shared" si="3"/>
        <v>0</v>
      </c>
      <c r="G54" s="17">
        <f t="shared" si="0"/>
        <v>0</v>
      </c>
      <c r="H54" s="11">
        <f t="shared" si="6"/>
        <v>98527.515021398736</v>
      </c>
      <c r="I54" s="11">
        <f t="shared" si="4"/>
        <v>0</v>
      </c>
      <c r="J54" s="11">
        <f t="shared" si="1"/>
        <v>98527.515021398736</v>
      </c>
      <c r="K54" s="11">
        <f t="shared" si="2"/>
        <v>4250818.8556068502</v>
      </c>
      <c r="L54" s="19">
        <f t="shared" si="5"/>
        <v>43.143469666149954</v>
      </c>
    </row>
    <row r="55" spans="1:12" x14ac:dyDescent="0.2">
      <c r="A55" s="14">
        <v>46</v>
      </c>
      <c r="B55" s="53">
        <v>3</v>
      </c>
      <c r="C55" s="50">
        <v>1412</v>
      </c>
      <c r="D55" s="53">
        <v>1453</v>
      </c>
      <c r="E55" s="61">
        <v>0.5</v>
      </c>
      <c r="F55" s="17">
        <f t="shared" si="3"/>
        <v>2.0942408376963353E-3</v>
      </c>
      <c r="G55" s="17">
        <f t="shared" si="0"/>
        <v>2.0920502092050212E-3</v>
      </c>
      <c r="H55" s="11">
        <f t="shared" si="6"/>
        <v>98527.515021398736</v>
      </c>
      <c r="I55" s="11">
        <f t="shared" si="4"/>
        <v>206.12450841296808</v>
      </c>
      <c r="J55" s="11">
        <f t="shared" si="1"/>
        <v>98424.452767192255</v>
      </c>
      <c r="K55" s="11">
        <f t="shared" si="2"/>
        <v>4152291.3405854511</v>
      </c>
      <c r="L55" s="19">
        <f t="shared" si="5"/>
        <v>42.143469666149947</v>
      </c>
    </row>
    <row r="56" spans="1:12" x14ac:dyDescent="0.2">
      <c r="A56" s="14">
        <v>47</v>
      </c>
      <c r="B56" s="53">
        <v>0</v>
      </c>
      <c r="C56" s="50">
        <v>1378</v>
      </c>
      <c r="D56" s="53">
        <v>1424</v>
      </c>
      <c r="E56" s="61">
        <v>0.5</v>
      </c>
      <c r="F56" s="17">
        <f t="shared" si="3"/>
        <v>0</v>
      </c>
      <c r="G56" s="17">
        <f t="shared" si="0"/>
        <v>0</v>
      </c>
      <c r="H56" s="11">
        <f t="shared" si="6"/>
        <v>98321.390512985774</v>
      </c>
      <c r="I56" s="11">
        <f t="shared" si="4"/>
        <v>0</v>
      </c>
      <c r="J56" s="11">
        <f t="shared" si="1"/>
        <v>98321.390512985774</v>
      </c>
      <c r="K56" s="11">
        <f t="shared" si="2"/>
        <v>4053866.8878182587</v>
      </c>
      <c r="L56" s="19">
        <f t="shared" si="5"/>
        <v>41.230772537567454</v>
      </c>
    </row>
    <row r="57" spans="1:12" x14ac:dyDescent="0.2">
      <c r="A57" s="14">
        <v>48</v>
      </c>
      <c r="B57" s="53">
        <v>2</v>
      </c>
      <c r="C57" s="50">
        <v>1389</v>
      </c>
      <c r="D57" s="53">
        <v>1390</v>
      </c>
      <c r="E57" s="61">
        <v>0.5</v>
      </c>
      <c r="F57" s="17">
        <f t="shared" si="3"/>
        <v>1.4393666786613889E-3</v>
      </c>
      <c r="G57" s="17">
        <f t="shared" si="0"/>
        <v>1.438331535418914E-3</v>
      </c>
      <c r="H57" s="11">
        <f t="shared" si="6"/>
        <v>98321.390512985774</v>
      </c>
      <c r="I57" s="11">
        <f t="shared" si="4"/>
        <v>141.41875658106548</v>
      </c>
      <c r="J57" s="11">
        <f t="shared" si="1"/>
        <v>98250.681134695231</v>
      </c>
      <c r="K57" s="11">
        <f t="shared" si="2"/>
        <v>3955545.4973052731</v>
      </c>
      <c r="L57" s="19">
        <f t="shared" si="5"/>
        <v>40.230772537567454</v>
      </c>
    </row>
    <row r="58" spans="1:12" x14ac:dyDescent="0.2">
      <c r="A58" s="14">
        <v>49</v>
      </c>
      <c r="B58" s="53">
        <v>0</v>
      </c>
      <c r="C58" s="50">
        <v>1430</v>
      </c>
      <c r="D58" s="53">
        <v>1384</v>
      </c>
      <c r="E58" s="61">
        <v>0.5</v>
      </c>
      <c r="F58" s="17">
        <f t="shared" si="3"/>
        <v>0</v>
      </c>
      <c r="G58" s="17">
        <f t="shared" si="0"/>
        <v>0</v>
      </c>
      <c r="H58" s="11">
        <f t="shared" si="6"/>
        <v>98179.971756404702</v>
      </c>
      <c r="I58" s="11">
        <f t="shared" si="4"/>
        <v>0</v>
      </c>
      <c r="J58" s="11">
        <f t="shared" si="1"/>
        <v>98179.971756404702</v>
      </c>
      <c r="K58" s="11">
        <f t="shared" si="2"/>
        <v>3857294.8161705779</v>
      </c>
      <c r="L58" s="19">
        <f t="shared" si="5"/>
        <v>39.288000873955738</v>
      </c>
    </row>
    <row r="59" spans="1:12" x14ac:dyDescent="0.2">
      <c r="A59" s="14">
        <v>50</v>
      </c>
      <c r="B59" s="53">
        <v>2</v>
      </c>
      <c r="C59" s="50">
        <v>1457</v>
      </c>
      <c r="D59" s="53">
        <v>1448</v>
      </c>
      <c r="E59" s="61">
        <v>0.5</v>
      </c>
      <c r="F59" s="17">
        <f t="shared" si="3"/>
        <v>1.3769363166953529E-3</v>
      </c>
      <c r="G59" s="17">
        <f t="shared" si="0"/>
        <v>1.3759889920880635E-3</v>
      </c>
      <c r="H59" s="11">
        <f t="shared" si="6"/>
        <v>98179.971756404702</v>
      </c>
      <c r="I59" s="11">
        <f t="shared" si="4"/>
        <v>135.09456038032985</v>
      </c>
      <c r="J59" s="11">
        <f t="shared" si="1"/>
        <v>98112.424476214539</v>
      </c>
      <c r="K59" s="11">
        <f t="shared" si="2"/>
        <v>3759114.8444141732</v>
      </c>
      <c r="L59" s="19">
        <f t="shared" si="5"/>
        <v>38.288000873955738</v>
      </c>
    </row>
    <row r="60" spans="1:12" ht="15" x14ac:dyDescent="0.25">
      <c r="A60" s="14">
        <v>51</v>
      </c>
      <c r="B60" s="54">
        <v>7</v>
      </c>
      <c r="C60" s="50">
        <v>1327</v>
      </c>
      <c r="D60" s="53">
        <v>1449</v>
      </c>
      <c r="E60" s="61">
        <v>0.5</v>
      </c>
      <c r="F60" s="17">
        <f t="shared" si="3"/>
        <v>5.0432276657060519E-3</v>
      </c>
      <c r="G60" s="17">
        <f t="shared" si="0"/>
        <v>5.0305425799496949E-3</v>
      </c>
      <c r="H60" s="11">
        <f t="shared" si="6"/>
        <v>98044.877196024376</v>
      </c>
      <c r="I60" s="11">
        <f t="shared" si="4"/>
        <v>493.21892948053949</v>
      </c>
      <c r="J60" s="11">
        <f t="shared" si="1"/>
        <v>97798.267731284097</v>
      </c>
      <c r="K60" s="11">
        <f t="shared" si="2"/>
        <v>3661002.4199379585</v>
      </c>
      <c r="L60" s="19">
        <f t="shared" si="5"/>
        <v>37.34006839152233</v>
      </c>
    </row>
    <row r="61" spans="1:12" ht="15" x14ac:dyDescent="0.25">
      <c r="A61" s="14">
        <v>52</v>
      </c>
      <c r="B61" s="54">
        <v>2</v>
      </c>
      <c r="C61" s="50">
        <v>1423</v>
      </c>
      <c r="D61" s="53">
        <v>1331</v>
      </c>
      <c r="E61" s="61">
        <v>0.5</v>
      </c>
      <c r="F61" s="17">
        <f t="shared" si="3"/>
        <v>1.4524328249818446E-3</v>
      </c>
      <c r="G61" s="17">
        <f t="shared" si="0"/>
        <v>1.4513788098693761E-3</v>
      </c>
      <c r="H61" s="11">
        <f t="shared" si="6"/>
        <v>97551.658266543833</v>
      </c>
      <c r="I61" s="11">
        <f t="shared" si="4"/>
        <v>141.58440967568046</v>
      </c>
      <c r="J61" s="11">
        <f t="shared" si="1"/>
        <v>97480.866061705994</v>
      </c>
      <c r="K61" s="11">
        <f t="shared" si="2"/>
        <v>3563204.1522066742</v>
      </c>
      <c r="L61" s="19">
        <f t="shared" si="5"/>
        <v>36.526330925823999</v>
      </c>
    </row>
    <row r="62" spans="1:12" x14ac:dyDescent="0.2">
      <c r="A62" s="14">
        <v>53</v>
      </c>
      <c r="B62" s="53">
        <v>0</v>
      </c>
      <c r="C62" s="50">
        <v>1478</v>
      </c>
      <c r="D62" s="53">
        <v>1436</v>
      </c>
      <c r="E62" s="61">
        <v>0.5</v>
      </c>
      <c r="F62" s="17">
        <f t="shared" si="3"/>
        <v>0</v>
      </c>
      <c r="G62" s="17">
        <f t="shared" si="0"/>
        <v>0</v>
      </c>
      <c r="H62" s="11">
        <f t="shared" si="6"/>
        <v>97410.073856868155</v>
      </c>
      <c r="I62" s="11">
        <f t="shared" si="4"/>
        <v>0</v>
      </c>
      <c r="J62" s="11">
        <f t="shared" si="1"/>
        <v>97410.073856868155</v>
      </c>
      <c r="K62" s="11">
        <f t="shared" si="2"/>
        <v>3465723.2861449681</v>
      </c>
      <c r="L62" s="19">
        <f t="shared" si="5"/>
        <v>35.578694778913857</v>
      </c>
    </row>
    <row r="63" spans="1:12" x14ac:dyDescent="0.2">
      <c r="A63" s="14">
        <v>54</v>
      </c>
      <c r="B63" s="53">
        <v>3</v>
      </c>
      <c r="C63" s="50">
        <v>1386</v>
      </c>
      <c r="D63" s="53">
        <v>1480</v>
      </c>
      <c r="E63" s="61">
        <v>0.5</v>
      </c>
      <c r="F63" s="17">
        <f t="shared" si="3"/>
        <v>2.0935101186322401E-3</v>
      </c>
      <c r="G63" s="17">
        <f t="shared" si="0"/>
        <v>2.091321017776229E-3</v>
      </c>
      <c r="H63" s="11">
        <f t="shared" si="6"/>
        <v>97410.073856868155</v>
      </c>
      <c r="I63" s="11">
        <f t="shared" si="4"/>
        <v>203.71573480000313</v>
      </c>
      <c r="J63" s="11">
        <f t="shared" si="1"/>
        <v>97308.215989468154</v>
      </c>
      <c r="K63" s="11">
        <f t="shared" si="2"/>
        <v>3368313.2122880998</v>
      </c>
      <c r="L63" s="19">
        <f t="shared" si="5"/>
        <v>34.578694778913857</v>
      </c>
    </row>
    <row r="64" spans="1:12" x14ac:dyDescent="0.2">
      <c r="A64" s="14">
        <v>55</v>
      </c>
      <c r="B64" s="53">
        <v>2</v>
      </c>
      <c r="C64" s="50">
        <v>1345</v>
      </c>
      <c r="D64" s="53">
        <v>1382</v>
      </c>
      <c r="E64" s="61">
        <v>0.5</v>
      </c>
      <c r="F64" s="17">
        <f t="shared" si="3"/>
        <v>1.4668133480014668E-3</v>
      </c>
      <c r="G64" s="17">
        <f t="shared" si="0"/>
        <v>1.4657383657017222E-3</v>
      </c>
      <c r="H64" s="11">
        <f t="shared" si="6"/>
        <v>97206.358122068152</v>
      </c>
      <c r="I64" s="11">
        <f t="shared" si="4"/>
        <v>142.4790884896565</v>
      </c>
      <c r="J64" s="11">
        <f t="shared" si="1"/>
        <v>97135.118577823334</v>
      </c>
      <c r="K64" s="11">
        <f t="shared" si="2"/>
        <v>3271004.9962986317</v>
      </c>
      <c r="L64" s="19">
        <f t="shared" si="5"/>
        <v>33.650113629306269</v>
      </c>
    </row>
    <row r="65" spans="1:12" x14ac:dyDescent="0.2">
      <c r="A65" s="14">
        <v>56</v>
      </c>
      <c r="B65" s="53">
        <v>3</v>
      </c>
      <c r="C65" s="50">
        <v>1362</v>
      </c>
      <c r="D65" s="53">
        <v>1339</v>
      </c>
      <c r="E65" s="61">
        <v>0.5</v>
      </c>
      <c r="F65" s="17">
        <f t="shared" si="3"/>
        <v>2.2213994816734544E-3</v>
      </c>
      <c r="G65" s="17">
        <f t="shared" si="0"/>
        <v>2.2189349112426036E-3</v>
      </c>
      <c r="H65" s="11">
        <f t="shared" si="6"/>
        <v>97063.879033578502</v>
      </c>
      <c r="I65" s="11">
        <f t="shared" si="4"/>
        <v>215.37842980823632</v>
      </c>
      <c r="J65" s="11">
        <f t="shared" si="1"/>
        <v>96956.189818674393</v>
      </c>
      <c r="K65" s="11">
        <f t="shared" si="2"/>
        <v>3173869.8777208081</v>
      </c>
      <c r="L65" s="19">
        <f t="shared" si="5"/>
        <v>32.698774346560292</v>
      </c>
    </row>
    <row r="66" spans="1:12" x14ac:dyDescent="0.2">
      <c r="A66" s="14">
        <v>57</v>
      </c>
      <c r="B66" s="53">
        <v>1</v>
      </c>
      <c r="C66" s="50">
        <v>1410</v>
      </c>
      <c r="D66" s="53">
        <v>1369</v>
      </c>
      <c r="E66" s="61">
        <v>0.5</v>
      </c>
      <c r="F66" s="17">
        <f t="shared" si="3"/>
        <v>7.1968333933069444E-4</v>
      </c>
      <c r="G66" s="17">
        <f t="shared" si="0"/>
        <v>7.1942446043165469E-4</v>
      </c>
      <c r="H66" s="11">
        <f t="shared" si="6"/>
        <v>96848.50060377027</v>
      </c>
      <c r="I66" s="11">
        <f t="shared" si="4"/>
        <v>69.675180290482203</v>
      </c>
      <c r="J66" s="11">
        <f t="shared" si="1"/>
        <v>96813.663013625031</v>
      </c>
      <c r="K66" s="11">
        <f t="shared" si="2"/>
        <v>3076913.6879021339</v>
      </c>
      <c r="L66" s="19">
        <f t="shared" si="5"/>
        <v>31.770380219829143</v>
      </c>
    </row>
    <row r="67" spans="1:12" x14ac:dyDescent="0.2">
      <c r="A67" s="14">
        <v>58</v>
      </c>
      <c r="B67" s="53">
        <v>6</v>
      </c>
      <c r="C67" s="50">
        <v>1466</v>
      </c>
      <c r="D67" s="53">
        <v>1419</v>
      </c>
      <c r="E67" s="61">
        <v>0.5</v>
      </c>
      <c r="F67" s="17">
        <f t="shared" si="3"/>
        <v>4.1594454072790294E-3</v>
      </c>
      <c r="G67" s="17">
        <f t="shared" si="0"/>
        <v>4.1508128675198895E-3</v>
      </c>
      <c r="H67" s="11">
        <f t="shared" si="6"/>
        <v>96778.825423479793</v>
      </c>
      <c r="I67" s="11">
        <f t="shared" si="4"/>
        <v>401.71079387124092</v>
      </c>
      <c r="J67" s="11">
        <f t="shared" si="1"/>
        <v>96577.970026544164</v>
      </c>
      <c r="K67" s="11">
        <f t="shared" si="2"/>
        <v>2980100.024888509</v>
      </c>
      <c r="L67" s="19">
        <f t="shared" si="5"/>
        <v>30.792893092557602</v>
      </c>
    </row>
    <row r="68" spans="1:12" x14ac:dyDescent="0.2">
      <c r="A68" s="14">
        <v>59</v>
      </c>
      <c r="B68" s="53">
        <v>3</v>
      </c>
      <c r="C68" s="50">
        <v>1510</v>
      </c>
      <c r="D68" s="53">
        <v>1452</v>
      </c>
      <c r="E68" s="61">
        <v>0.5</v>
      </c>
      <c r="F68" s="17">
        <f t="shared" si="3"/>
        <v>2.0256583389601621E-3</v>
      </c>
      <c r="G68" s="17">
        <f t="shared" si="0"/>
        <v>2.0236087689713324E-3</v>
      </c>
      <c r="H68" s="11">
        <f t="shared" si="6"/>
        <v>96377.11462960855</v>
      </c>
      <c r="I68" s="11">
        <f t="shared" si="4"/>
        <v>195.02957429263114</v>
      </c>
      <c r="J68" s="11">
        <f t="shared" si="1"/>
        <v>96279.599842462238</v>
      </c>
      <c r="K68" s="11">
        <f t="shared" si="2"/>
        <v>2883522.0548619647</v>
      </c>
      <c r="L68" s="19">
        <f t="shared" si="5"/>
        <v>29.919157322189658</v>
      </c>
    </row>
    <row r="69" spans="1:12" x14ac:dyDescent="0.2">
      <c r="A69" s="14">
        <v>60</v>
      </c>
      <c r="B69" s="53">
        <v>1</v>
      </c>
      <c r="C69" s="50">
        <v>1510</v>
      </c>
      <c r="D69" s="53">
        <v>1512</v>
      </c>
      <c r="E69" s="61">
        <v>0.5</v>
      </c>
      <c r="F69" s="17">
        <f t="shared" si="3"/>
        <v>6.6181336863004633E-4</v>
      </c>
      <c r="G69" s="17">
        <f t="shared" si="0"/>
        <v>6.6159444260668204E-4</v>
      </c>
      <c r="H69" s="11">
        <f t="shared" si="6"/>
        <v>96182.085055315925</v>
      </c>
      <c r="I69" s="11">
        <f t="shared" si="4"/>
        <v>63.63353295092022</v>
      </c>
      <c r="J69" s="11">
        <f t="shared" si="1"/>
        <v>96150.268288840467</v>
      </c>
      <c r="K69" s="11">
        <f t="shared" si="2"/>
        <v>2787242.4550195024</v>
      </c>
      <c r="L69" s="19">
        <f t="shared" si="5"/>
        <v>28.978810902430663</v>
      </c>
    </row>
    <row r="70" spans="1:12" x14ac:dyDescent="0.2">
      <c r="A70" s="14">
        <v>61</v>
      </c>
      <c r="B70" s="53">
        <v>5</v>
      </c>
      <c r="C70" s="50">
        <v>1570</v>
      </c>
      <c r="D70" s="53">
        <v>1507</v>
      </c>
      <c r="E70" s="61">
        <v>0.5</v>
      </c>
      <c r="F70" s="17">
        <f t="shared" si="3"/>
        <v>3.2499187520311991E-3</v>
      </c>
      <c r="G70" s="17">
        <f t="shared" si="0"/>
        <v>3.2446463335496431E-3</v>
      </c>
      <c r="H70" s="11">
        <f t="shared" si="6"/>
        <v>96118.451522365009</v>
      </c>
      <c r="I70" s="11">
        <f t="shared" si="4"/>
        <v>311.87038131851074</v>
      </c>
      <c r="J70" s="11">
        <f t="shared" si="1"/>
        <v>95962.516331705745</v>
      </c>
      <c r="K70" s="11">
        <f t="shared" si="2"/>
        <v>2691092.1867306619</v>
      </c>
      <c r="L70" s="19">
        <f t="shared" si="5"/>
        <v>27.997664799089005</v>
      </c>
    </row>
    <row r="71" spans="1:12" x14ac:dyDescent="0.2">
      <c r="A71" s="14">
        <v>62</v>
      </c>
      <c r="B71" s="53">
        <v>5</v>
      </c>
      <c r="C71" s="50">
        <v>1651</v>
      </c>
      <c r="D71" s="53">
        <v>1572</v>
      </c>
      <c r="E71" s="61">
        <v>0.5</v>
      </c>
      <c r="F71" s="17">
        <f t="shared" si="3"/>
        <v>3.1026993484331369E-3</v>
      </c>
      <c r="G71" s="17">
        <f t="shared" si="0"/>
        <v>3.0978934324659233E-3</v>
      </c>
      <c r="H71" s="11">
        <f t="shared" si="6"/>
        <v>95806.581141046496</v>
      </c>
      <c r="I71" s="11">
        <f t="shared" si="4"/>
        <v>296.79857850386151</v>
      </c>
      <c r="J71" s="11">
        <f t="shared" si="1"/>
        <v>95658.181851794565</v>
      </c>
      <c r="K71" s="11">
        <f t="shared" si="2"/>
        <v>2595129.6703989562</v>
      </c>
      <c r="L71" s="19">
        <f t="shared" si="5"/>
        <v>27.087175426690209</v>
      </c>
    </row>
    <row r="72" spans="1:12" x14ac:dyDescent="0.2">
      <c r="A72" s="14">
        <v>63</v>
      </c>
      <c r="B72" s="53">
        <v>4</v>
      </c>
      <c r="C72" s="50">
        <v>1640</v>
      </c>
      <c r="D72" s="53">
        <v>1639</v>
      </c>
      <c r="E72" s="61">
        <v>0.5</v>
      </c>
      <c r="F72" s="17">
        <f t="shared" si="3"/>
        <v>2.4397682220189082E-3</v>
      </c>
      <c r="G72" s="17">
        <f t="shared" si="0"/>
        <v>2.4367956137678953E-3</v>
      </c>
      <c r="H72" s="11">
        <f t="shared" si="6"/>
        <v>95509.782562542634</v>
      </c>
      <c r="I72" s="11">
        <f t="shared" si="4"/>
        <v>232.7378192203293</v>
      </c>
      <c r="J72" s="11">
        <f t="shared" si="1"/>
        <v>95393.413652932461</v>
      </c>
      <c r="K72" s="11">
        <f t="shared" si="2"/>
        <v>2499471.4885471617</v>
      </c>
      <c r="L72" s="19">
        <f t="shared" si="5"/>
        <v>26.169795611359849</v>
      </c>
    </row>
    <row r="73" spans="1:12" x14ac:dyDescent="0.2">
      <c r="A73" s="14">
        <v>64</v>
      </c>
      <c r="B73" s="53">
        <v>4</v>
      </c>
      <c r="C73" s="50">
        <v>1769</v>
      </c>
      <c r="D73" s="53">
        <v>1643</v>
      </c>
      <c r="E73" s="61">
        <v>0.5</v>
      </c>
      <c r="F73" s="17">
        <f t="shared" si="3"/>
        <v>2.3446658851113715E-3</v>
      </c>
      <c r="G73" s="17">
        <f t="shared" ref="G73:G108" si="7">F73/((1+(1-E73)*F73))</f>
        <v>2.34192037470726E-3</v>
      </c>
      <c r="H73" s="11">
        <f t="shared" si="6"/>
        <v>95277.044743322302</v>
      </c>
      <c r="I73" s="11">
        <f t="shared" si="4"/>
        <v>223.13125232628173</v>
      </c>
      <c r="J73" s="11">
        <f t="shared" ref="J73:J108" si="8">H74+I73*E73</f>
        <v>95165.479117159164</v>
      </c>
      <c r="K73" s="11">
        <f t="shared" ref="K73:K97" si="9">K74+J73</f>
        <v>2404078.0748942294</v>
      </c>
      <c r="L73" s="19">
        <f t="shared" si="5"/>
        <v>25.232500455601343</v>
      </c>
    </row>
    <row r="74" spans="1:12" x14ac:dyDescent="0.2">
      <c r="A74" s="14">
        <v>65</v>
      </c>
      <c r="B74" s="53">
        <v>6</v>
      </c>
      <c r="C74" s="50">
        <v>1735</v>
      </c>
      <c r="D74" s="53">
        <v>1761</v>
      </c>
      <c r="E74" s="61">
        <v>0.5</v>
      </c>
      <c r="F74" s="17">
        <f t="shared" ref="F74:F108" si="10">B74/((C74+D74)/2)</f>
        <v>3.4324942791762012E-3</v>
      </c>
      <c r="G74" s="17">
        <f t="shared" si="7"/>
        <v>3.4266133637921182E-3</v>
      </c>
      <c r="H74" s="11">
        <f t="shared" si="6"/>
        <v>95053.913490996027</v>
      </c>
      <c r="I74" s="11">
        <f t="shared" ref="I74:I108" si="11">H74*G74</f>
        <v>325.7130102489869</v>
      </c>
      <c r="J74" s="11">
        <f t="shared" si="8"/>
        <v>94891.056985871532</v>
      </c>
      <c r="K74" s="11">
        <f t="shared" si="9"/>
        <v>2308912.5957770701</v>
      </c>
      <c r="L74" s="19">
        <f t="shared" ref="L74:L108" si="12">K74/H74</f>
        <v>24.290557968407914</v>
      </c>
    </row>
    <row r="75" spans="1:12" x14ac:dyDescent="0.2">
      <c r="A75" s="14">
        <v>66</v>
      </c>
      <c r="B75" s="53">
        <v>8</v>
      </c>
      <c r="C75" s="50">
        <v>1667</v>
      </c>
      <c r="D75" s="53">
        <v>1721</v>
      </c>
      <c r="E75" s="61">
        <v>0.5</v>
      </c>
      <c r="F75" s="17">
        <f t="shared" si="10"/>
        <v>4.7225501770956314E-3</v>
      </c>
      <c r="G75" s="17">
        <f t="shared" si="7"/>
        <v>4.7114252061248524E-3</v>
      </c>
      <c r="H75" s="11">
        <f t="shared" ref="H75:H108" si="13">H74-I74</f>
        <v>94728.200480747037</v>
      </c>
      <c r="I75" s="11">
        <f t="shared" si="11"/>
        <v>446.30483147583993</v>
      </c>
      <c r="J75" s="11">
        <f t="shared" si="8"/>
        <v>94505.048065009119</v>
      </c>
      <c r="K75" s="11">
        <f t="shared" si="9"/>
        <v>2214021.5387911987</v>
      </c>
      <c r="L75" s="19">
        <f t="shared" si="12"/>
        <v>23.372359313858031</v>
      </c>
    </row>
    <row r="76" spans="1:12" x14ac:dyDescent="0.2">
      <c r="A76" s="14">
        <v>67</v>
      </c>
      <c r="B76" s="53">
        <v>12</v>
      </c>
      <c r="C76" s="50">
        <v>1576</v>
      </c>
      <c r="D76" s="53">
        <v>1669</v>
      </c>
      <c r="E76" s="61">
        <v>0.5</v>
      </c>
      <c r="F76" s="17">
        <f t="shared" si="10"/>
        <v>7.395993836671803E-3</v>
      </c>
      <c r="G76" s="17">
        <f t="shared" si="7"/>
        <v>7.3687442431685599E-3</v>
      </c>
      <c r="H76" s="11">
        <f t="shared" si="13"/>
        <v>94281.895649271202</v>
      </c>
      <c r="I76" s="11">
        <f t="shared" si="11"/>
        <v>694.73917580058605</v>
      </c>
      <c r="J76" s="11">
        <f t="shared" si="8"/>
        <v>93934.526061370911</v>
      </c>
      <c r="K76" s="11">
        <f t="shared" si="9"/>
        <v>2119516.4907261897</v>
      </c>
      <c r="L76" s="19">
        <f t="shared" si="12"/>
        <v>22.480630837237239</v>
      </c>
    </row>
    <row r="77" spans="1:12" x14ac:dyDescent="0.2">
      <c r="A77" s="14">
        <v>68</v>
      </c>
      <c r="B77" s="53">
        <v>8</v>
      </c>
      <c r="C77" s="50">
        <v>1629</v>
      </c>
      <c r="D77" s="53">
        <v>1574</v>
      </c>
      <c r="E77" s="61">
        <v>0.5</v>
      </c>
      <c r="F77" s="17">
        <f t="shared" si="10"/>
        <v>4.995316890415236E-3</v>
      </c>
      <c r="G77" s="17">
        <f t="shared" si="7"/>
        <v>4.9828713796325136E-3</v>
      </c>
      <c r="H77" s="11">
        <f t="shared" si="13"/>
        <v>93587.156473470619</v>
      </c>
      <c r="I77" s="11">
        <f t="shared" si="11"/>
        <v>466.33276349284648</v>
      </c>
      <c r="J77" s="11">
        <f t="shared" si="8"/>
        <v>93353.990091724205</v>
      </c>
      <c r="K77" s="11">
        <f t="shared" si="9"/>
        <v>2025581.9646648187</v>
      </c>
      <c r="L77" s="19">
        <f t="shared" si="12"/>
        <v>21.643802857062074</v>
      </c>
    </row>
    <row r="78" spans="1:12" x14ac:dyDescent="0.2">
      <c r="A78" s="14">
        <v>69</v>
      </c>
      <c r="B78" s="53">
        <v>14</v>
      </c>
      <c r="C78" s="50">
        <v>1695</v>
      </c>
      <c r="D78" s="53">
        <v>1611</v>
      </c>
      <c r="E78" s="61">
        <v>0.5</v>
      </c>
      <c r="F78" s="17">
        <f t="shared" si="10"/>
        <v>8.4694494857834243E-3</v>
      </c>
      <c r="G78" s="17">
        <f t="shared" si="7"/>
        <v>8.4337349397590362E-3</v>
      </c>
      <c r="H78" s="11">
        <f t="shared" si="13"/>
        <v>93120.823709977776</v>
      </c>
      <c r="I78" s="11">
        <f t="shared" si="11"/>
        <v>785.35634454198123</v>
      </c>
      <c r="J78" s="11">
        <f t="shared" si="8"/>
        <v>92728.145537706776</v>
      </c>
      <c r="K78" s="11">
        <f t="shared" si="9"/>
        <v>1932227.9745730944</v>
      </c>
      <c r="L78" s="19">
        <f t="shared" si="12"/>
        <v>20.749687315814182</v>
      </c>
    </row>
    <row r="79" spans="1:12" x14ac:dyDescent="0.2">
      <c r="A79" s="14">
        <v>70</v>
      </c>
      <c r="B79" s="53">
        <v>11</v>
      </c>
      <c r="C79" s="50">
        <v>1353</v>
      </c>
      <c r="D79" s="53">
        <v>1671</v>
      </c>
      <c r="E79" s="61">
        <v>0.5</v>
      </c>
      <c r="F79" s="17">
        <f t="shared" si="10"/>
        <v>7.2751322751322747E-3</v>
      </c>
      <c r="G79" s="17">
        <f t="shared" si="7"/>
        <v>7.2487644151565077E-3</v>
      </c>
      <c r="H79" s="11">
        <f t="shared" si="13"/>
        <v>92335.46736543579</v>
      </c>
      <c r="I79" s="11">
        <f t="shared" si="11"/>
        <v>669.31805009541597</v>
      </c>
      <c r="J79" s="11">
        <f t="shared" si="8"/>
        <v>92000.808340388074</v>
      </c>
      <c r="K79" s="11">
        <f t="shared" si="9"/>
        <v>1839499.8290353876</v>
      </c>
      <c r="L79" s="19">
        <f t="shared" si="12"/>
        <v>19.92192037925367</v>
      </c>
    </row>
    <row r="80" spans="1:12" x14ac:dyDescent="0.2">
      <c r="A80" s="14">
        <v>71</v>
      </c>
      <c r="B80" s="53">
        <v>9</v>
      </c>
      <c r="C80" s="50">
        <v>1185</v>
      </c>
      <c r="D80" s="53">
        <v>1355</v>
      </c>
      <c r="E80" s="61">
        <v>0.5</v>
      </c>
      <c r="F80" s="17">
        <f t="shared" si="10"/>
        <v>7.0866141732283464E-3</v>
      </c>
      <c r="G80" s="17">
        <f t="shared" si="7"/>
        <v>7.0615927814829341E-3</v>
      </c>
      <c r="H80" s="11">
        <f t="shared" si="13"/>
        <v>91666.149315340372</v>
      </c>
      <c r="I80" s="11">
        <f t="shared" si="11"/>
        <v>647.30901831154438</v>
      </c>
      <c r="J80" s="11">
        <f t="shared" si="8"/>
        <v>91342.494806184608</v>
      </c>
      <c r="K80" s="11">
        <f t="shared" si="9"/>
        <v>1747499.0206949995</v>
      </c>
      <c r="L80" s="19">
        <f t="shared" si="12"/>
        <v>19.063733272829371</v>
      </c>
    </row>
    <row r="81" spans="1:12" x14ac:dyDescent="0.2">
      <c r="A81" s="14">
        <v>72</v>
      </c>
      <c r="B81" s="53">
        <v>12</v>
      </c>
      <c r="C81" s="50">
        <v>1176</v>
      </c>
      <c r="D81" s="53">
        <v>1175</v>
      </c>
      <c r="E81" s="61">
        <v>0.5</v>
      </c>
      <c r="F81" s="17">
        <f t="shared" si="10"/>
        <v>1.0208421948107189E-2</v>
      </c>
      <c r="G81" s="17">
        <f t="shared" si="7"/>
        <v>1.0156580617858655E-2</v>
      </c>
      <c r="H81" s="11">
        <f t="shared" si="13"/>
        <v>91018.84029702883</v>
      </c>
      <c r="I81" s="11">
        <f t="shared" si="11"/>
        <v>924.44018922077532</v>
      </c>
      <c r="J81" s="11">
        <f t="shared" si="8"/>
        <v>90556.620202418431</v>
      </c>
      <c r="K81" s="11">
        <f t="shared" si="9"/>
        <v>1656156.5258888148</v>
      </c>
      <c r="L81" s="19">
        <f t="shared" si="12"/>
        <v>18.195755081960513</v>
      </c>
    </row>
    <row r="82" spans="1:12" x14ac:dyDescent="0.2">
      <c r="A82" s="14">
        <v>73</v>
      </c>
      <c r="B82" s="53">
        <v>9</v>
      </c>
      <c r="C82" s="50">
        <v>1013</v>
      </c>
      <c r="D82" s="53">
        <v>1173</v>
      </c>
      <c r="E82" s="61">
        <v>0.5</v>
      </c>
      <c r="F82" s="17">
        <f t="shared" si="10"/>
        <v>8.2342177493138144E-3</v>
      </c>
      <c r="G82" s="17">
        <f t="shared" si="7"/>
        <v>8.2004555808656027E-3</v>
      </c>
      <c r="H82" s="11">
        <f t="shared" si="13"/>
        <v>90094.400107808047</v>
      </c>
      <c r="I82" s="11">
        <f t="shared" si="11"/>
        <v>738.81512616881309</v>
      </c>
      <c r="J82" s="11">
        <f t="shared" si="8"/>
        <v>89724.992544723631</v>
      </c>
      <c r="K82" s="11">
        <f t="shared" si="9"/>
        <v>1565599.9056863964</v>
      </c>
      <c r="L82" s="19">
        <f t="shared" si="12"/>
        <v>17.377327600971654</v>
      </c>
    </row>
    <row r="83" spans="1:12" x14ac:dyDescent="0.2">
      <c r="A83" s="14">
        <v>74</v>
      </c>
      <c r="B83" s="53">
        <v>11</v>
      </c>
      <c r="C83" s="50">
        <v>915</v>
      </c>
      <c r="D83" s="53">
        <v>994</v>
      </c>
      <c r="E83" s="61">
        <v>0.5</v>
      </c>
      <c r="F83" s="17">
        <f t="shared" si="10"/>
        <v>1.1524358302776323E-2</v>
      </c>
      <c r="G83" s="17">
        <f t="shared" si="7"/>
        <v>1.1458333333333333E-2</v>
      </c>
      <c r="H83" s="11">
        <f t="shared" si="13"/>
        <v>89355.584981639229</v>
      </c>
      <c r="I83" s="11">
        <f t="shared" si="11"/>
        <v>1023.8660779146161</v>
      </c>
      <c r="J83" s="11">
        <f t="shared" si="8"/>
        <v>88843.651942681929</v>
      </c>
      <c r="K83" s="11">
        <f t="shared" si="9"/>
        <v>1475874.9131416727</v>
      </c>
      <c r="L83" s="19">
        <f t="shared" si="12"/>
        <v>16.51687371802149</v>
      </c>
    </row>
    <row r="84" spans="1:12" x14ac:dyDescent="0.2">
      <c r="A84" s="14">
        <v>75</v>
      </c>
      <c r="B84" s="53">
        <v>5</v>
      </c>
      <c r="C84" s="50">
        <v>675</v>
      </c>
      <c r="D84" s="53">
        <v>910</v>
      </c>
      <c r="E84" s="61">
        <v>0.5</v>
      </c>
      <c r="F84" s="17">
        <f t="shared" si="10"/>
        <v>6.3091482649842269E-3</v>
      </c>
      <c r="G84" s="17">
        <f t="shared" si="7"/>
        <v>6.2893081761006293E-3</v>
      </c>
      <c r="H84" s="11">
        <f t="shared" si="13"/>
        <v>88331.718903724613</v>
      </c>
      <c r="I84" s="11">
        <f t="shared" si="11"/>
        <v>555.54540191021772</v>
      </c>
      <c r="J84" s="11">
        <f t="shared" si="8"/>
        <v>88053.946202769497</v>
      </c>
      <c r="K84" s="11">
        <f t="shared" si="9"/>
        <v>1387031.2611989907</v>
      </c>
      <c r="L84" s="19">
        <f t="shared" si="12"/>
        <v>15.702527681033329</v>
      </c>
    </row>
    <row r="85" spans="1:12" x14ac:dyDescent="0.2">
      <c r="A85" s="14">
        <v>76</v>
      </c>
      <c r="B85" s="53">
        <v>7</v>
      </c>
      <c r="C85" s="50">
        <v>562</v>
      </c>
      <c r="D85" s="53">
        <v>673</v>
      </c>
      <c r="E85" s="61">
        <v>0.5</v>
      </c>
      <c r="F85" s="17">
        <f t="shared" si="10"/>
        <v>1.1336032388663968E-2</v>
      </c>
      <c r="G85" s="17">
        <f t="shared" si="7"/>
        <v>1.1272141706924317E-2</v>
      </c>
      <c r="H85" s="11">
        <f t="shared" si="13"/>
        <v>87776.173501814395</v>
      </c>
      <c r="I85" s="11">
        <f t="shared" si="11"/>
        <v>989.42546620402709</v>
      </c>
      <c r="J85" s="11">
        <f t="shared" si="8"/>
        <v>87281.460768712379</v>
      </c>
      <c r="K85" s="11">
        <f t="shared" si="9"/>
        <v>1298977.3149962213</v>
      </c>
      <c r="L85" s="19">
        <f t="shared" si="12"/>
        <v>14.798746210660124</v>
      </c>
    </row>
    <row r="86" spans="1:12" x14ac:dyDescent="0.2">
      <c r="A86" s="14">
        <v>77</v>
      </c>
      <c r="B86" s="53">
        <v>10</v>
      </c>
      <c r="C86" s="50">
        <v>691</v>
      </c>
      <c r="D86" s="53">
        <v>550</v>
      </c>
      <c r="E86" s="61">
        <v>0.5</v>
      </c>
      <c r="F86" s="17">
        <f t="shared" si="10"/>
        <v>1.6116035455278E-2</v>
      </c>
      <c r="G86" s="17">
        <f t="shared" si="7"/>
        <v>1.5987210231814545E-2</v>
      </c>
      <c r="H86" s="11">
        <f t="shared" si="13"/>
        <v>86786.748035610362</v>
      </c>
      <c r="I86" s="11">
        <f t="shared" si="11"/>
        <v>1387.4779861808208</v>
      </c>
      <c r="J86" s="11">
        <f t="shared" si="8"/>
        <v>86093.00904251996</v>
      </c>
      <c r="K86" s="11">
        <f t="shared" si="9"/>
        <v>1211695.8542275089</v>
      </c>
      <c r="L86" s="19">
        <f t="shared" si="12"/>
        <v>13.96176123260576</v>
      </c>
    </row>
    <row r="87" spans="1:12" x14ac:dyDescent="0.2">
      <c r="A87" s="14">
        <v>78</v>
      </c>
      <c r="B87" s="53">
        <v>16</v>
      </c>
      <c r="C87" s="50">
        <v>446</v>
      </c>
      <c r="D87" s="53">
        <v>676</v>
      </c>
      <c r="E87" s="61">
        <v>0.5</v>
      </c>
      <c r="F87" s="17">
        <f t="shared" si="10"/>
        <v>2.8520499108734401E-2</v>
      </c>
      <c r="G87" s="17">
        <f t="shared" si="7"/>
        <v>2.8119507908611601E-2</v>
      </c>
      <c r="H87" s="11">
        <f t="shared" si="13"/>
        <v>85399.270049429542</v>
      </c>
      <c r="I87" s="11">
        <f t="shared" si="11"/>
        <v>2401.3854495445917</v>
      </c>
      <c r="J87" s="11">
        <f t="shared" si="8"/>
        <v>84198.57732465725</v>
      </c>
      <c r="K87" s="11">
        <f t="shared" si="9"/>
        <v>1125602.8451849888</v>
      </c>
      <c r="L87" s="19">
        <f t="shared" si="12"/>
        <v>13.180473844020963</v>
      </c>
    </row>
    <row r="88" spans="1:12" x14ac:dyDescent="0.2">
      <c r="A88" s="14">
        <v>79</v>
      </c>
      <c r="B88" s="53">
        <v>7</v>
      </c>
      <c r="C88" s="50">
        <v>467</v>
      </c>
      <c r="D88" s="53">
        <v>442</v>
      </c>
      <c r="E88" s="61">
        <v>0.5</v>
      </c>
      <c r="F88" s="17">
        <f t="shared" si="10"/>
        <v>1.5401540154015401E-2</v>
      </c>
      <c r="G88" s="17">
        <f t="shared" si="7"/>
        <v>1.5283842794759825E-2</v>
      </c>
      <c r="H88" s="11">
        <f t="shared" si="13"/>
        <v>82997.884599884957</v>
      </c>
      <c r="I88" s="11">
        <f t="shared" si="11"/>
        <v>1268.526620522259</v>
      </c>
      <c r="J88" s="11">
        <f t="shared" si="8"/>
        <v>82363.621289623828</v>
      </c>
      <c r="K88" s="11">
        <f t="shared" si="9"/>
        <v>1041404.2678603315</v>
      </c>
      <c r="L88" s="19">
        <f t="shared" si="12"/>
        <v>12.547359163196973</v>
      </c>
    </row>
    <row r="89" spans="1:12" x14ac:dyDescent="0.2">
      <c r="A89" s="14">
        <v>80</v>
      </c>
      <c r="B89" s="53">
        <v>10</v>
      </c>
      <c r="C89" s="50">
        <v>503</v>
      </c>
      <c r="D89" s="53">
        <v>464</v>
      </c>
      <c r="E89" s="61">
        <v>0.5</v>
      </c>
      <c r="F89" s="17">
        <f t="shared" si="10"/>
        <v>2.0682523267838676E-2</v>
      </c>
      <c r="G89" s="17">
        <f t="shared" si="7"/>
        <v>2.0470829068577275E-2</v>
      </c>
      <c r="H89" s="11">
        <f t="shared" si="13"/>
        <v>81729.3579793627</v>
      </c>
      <c r="I89" s="11">
        <f t="shared" si="11"/>
        <v>1673.0677170800959</v>
      </c>
      <c r="J89" s="11">
        <f t="shared" si="8"/>
        <v>80892.824120822654</v>
      </c>
      <c r="K89" s="11">
        <f t="shared" si="9"/>
        <v>959040.64657070767</v>
      </c>
      <c r="L89" s="19">
        <f t="shared" si="12"/>
        <v>11.734346999432846</v>
      </c>
    </row>
    <row r="90" spans="1:12" x14ac:dyDescent="0.2">
      <c r="A90" s="14">
        <v>81</v>
      </c>
      <c r="B90" s="53">
        <v>18</v>
      </c>
      <c r="C90" s="50">
        <v>552</v>
      </c>
      <c r="D90" s="53">
        <v>484</v>
      </c>
      <c r="E90" s="61">
        <v>0.5</v>
      </c>
      <c r="F90" s="17">
        <f t="shared" si="10"/>
        <v>3.4749034749034749E-2</v>
      </c>
      <c r="G90" s="17">
        <f t="shared" si="7"/>
        <v>3.4155597722960146E-2</v>
      </c>
      <c r="H90" s="11">
        <f t="shared" si="13"/>
        <v>80056.290262282608</v>
      </c>
      <c r="I90" s="11">
        <f t="shared" si="11"/>
        <v>2734.3704453910564</v>
      </c>
      <c r="J90" s="11">
        <f t="shared" si="8"/>
        <v>78689.10503958707</v>
      </c>
      <c r="K90" s="11">
        <f t="shared" si="9"/>
        <v>878147.82244988508</v>
      </c>
      <c r="L90" s="19">
        <f t="shared" si="12"/>
        <v>10.969129590852551</v>
      </c>
    </row>
    <row r="91" spans="1:12" x14ac:dyDescent="0.2">
      <c r="A91" s="14">
        <v>82</v>
      </c>
      <c r="B91" s="53">
        <v>12</v>
      </c>
      <c r="C91" s="50">
        <v>429</v>
      </c>
      <c r="D91" s="53">
        <v>538</v>
      </c>
      <c r="E91" s="61">
        <v>0.5</v>
      </c>
      <c r="F91" s="17">
        <f t="shared" si="10"/>
        <v>2.481902792140641E-2</v>
      </c>
      <c r="G91" s="17">
        <f t="shared" si="7"/>
        <v>2.4514811031664963E-2</v>
      </c>
      <c r="H91" s="11">
        <f t="shared" si="13"/>
        <v>77321.919816891546</v>
      </c>
      <c r="I91" s="11">
        <f t="shared" si="11"/>
        <v>1895.5322529166467</v>
      </c>
      <c r="J91" s="11">
        <f t="shared" si="8"/>
        <v>76374.153690433232</v>
      </c>
      <c r="K91" s="11">
        <f t="shared" si="9"/>
        <v>799458.71741029795</v>
      </c>
      <c r="L91" s="19">
        <f t="shared" si="12"/>
        <v>10.339354212925922</v>
      </c>
    </row>
    <row r="92" spans="1:12" x14ac:dyDescent="0.2">
      <c r="A92" s="14">
        <v>83</v>
      </c>
      <c r="B92" s="53">
        <v>17</v>
      </c>
      <c r="C92" s="50">
        <v>366</v>
      </c>
      <c r="D92" s="53">
        <v>415</v>
      </c>
      <c r="E92" s="61">
        <v>0.5</v>
      </c>
      <c r="F92" s="17">
        <f t="shared" si="10"/>
        <v>4.353393085787452E-2</v>
      </c>
      <c r="G92" s="17">
        <f t="shared" si="7"/>
        <v>4.2606516290726822E-2</v>
      </c>
      <c r="H92" s="11">
        <f t="shared" si="13"/>
        <v>75426.387563974902</v>
      </c>
      <c r="I92" s="11">
        <f t="shared" si="11"/>
        <v>3213.6556104951715</v>
      </c>
      <c r="J92" s="11">
        <f t="shared" si="8"/>
        <v>73819.559758727308</v>
      </c>
      <c r="K92" s="11">
        <f t="shared" si="9"/>
        <v>723084.5637198647</v>
      </c>
      <c r="L92" s="19">
        <f t="shared" si="12"/>
        <v>9.5866259418371484</v>
      </c>
    </row>
    <row r="93" spans="1:12" x14ac:dyDescent="0.2">
      <c r="A93" s="14">
        <v>84</v>
      </c>
      <c r="B93" s="53">
        <v>16</v>
      </c>
      <c r="C93" s="50">
        <v>343</v>
      </c>
      <c r="D93" s="53">
        <v>351</v>
      </c>
      <c r="E93" s="61">
        <v>0.5</v>
      </c>
      <c r="F93" s="17">
        <f t="shared" si="10"/>
        <v>4.6109510086455328E-2</v>
      </c>
      <c r="G93" s="17">
        <f t="shared" si="7"/>
        <v>4.5070422535211263E-2</v>
      </c>
      <c r="H93" s="11">
        <f t="shared" si="13"/>
        <v>72212.731953479728</v>
      </c>
      <c r="I93" s="11">
        <f t="shared" si="11"/>
        <v>3254.6583415652831</v>
      </c>
      <c r="J93" s="11">
        <f t="shared" si="8"/>
        <v>70585.402782697085</v>
      </c>
      <c r="K93" s="11">
        <f t="shared" si="9"/>
        <v>649265.00396113738</v>
      </c>
      <c r="L93" s="19">
        <f t="shared" si="12"/>
        <v>8.9910045832278076</v>
      </c>
    </row>
    <row r="94" spans="1:12" x14ac:dyDescent="0.2">
      <c r="A94" s="14">
        <v>85</v>
      </c>
      <c r="B94" s="53">
        <v>12</v>
      </c>
      <c r="C94" s="50">
        <v>360</v>
      </c>
      <c r="D94" s="53">
        <v>336</v>
      </c>
      <c r="E94" s="61">
        <v>0.5</v>
      </c>
      <c r="F94" s="17">
        <f t="shared" si="10"/>
        <v>3.4482758620689655E-2</v>
      </c>
      <c r="G94" s="17">
        <f t="shared" si="7"/>
        <v>3.3898305084745763E-2</v>
      </c>
      <c r="H94" s="11">
        <f t="shared" si="13"/>
        <v>68958.073611914442</v>
      </c>
      <c r="I94" s="11">
        <f t="shared" si="11"/>
        <v>2337.561817353032</v>
      </c>
      <c r="J94" s="11">
        <f t="shared" si="8"/>
        <v>67789.292703237923</v>
      </c>
      <c r="K94" s="11">
        <f t="shared" si="9"/>
        <v>578679.60117844027</v>
      </c>
      <c r="L94" s="19">
        <f t="shared" si="12"/>
        <v>8.3917599617872316</v>
      </c>
    </row>
    <row r="95" spans="1:12" x14ac:dyDescent="0.2">
      <c r="A95" s="14">
        <v>86</v>
      </c>
      <c r="B95" s="53">
        <v>19</v>
      </c>
      <c r="C95" s="50">
        <v>323</v>
      </c>
      <c r="D95" s="53">
        <v>348</v>
      </c>
      <c r="E95" s="61">
        <v>0.5</v>
      </c>
      <c r="F95" s="17">
        <f t="shared" si="10"/>
        <v>5.663189269746647E-2</v>
      </c>
      <c r="G95" s="17">
        <f t="shared" si="7"/>
        <v>5.5072463768115941E-2</v>
      </c>
      <c r="H95" s="11">
        <f t="shared" si="13"/>
        <v>66620.511794561404</v>
      </c>
      <c r="I95" s="11">
        <f t="shared" si="11"/>
        <v>3668.9557220193237</v>
      </c>
      <c r="J95" s="11">
        <f t="shared" si="8"/>
        <v>64786.033933551742</v>
      </c>
      <c r="K95" s="11">
        <f t="shared" si="9"/>
        <v>510890.3084752023</v>
      </c>
      <c r="L95" s="19">
        <f t="shared" si="12"/>
        <v>7.6686638200955564</v>
      </c>
    </row>
    <row r="96" spans="1:12" x14ac:dyDescent="0.2">
      <c r="A96" s="14">
        <v>87</v>
      </c>
      <c r="B96" s="53">
        <v>11</v>
      </c>
      <c r="C96" s="50">
        <v>302</v>
      </c>
      <c r="D96" s="53">
        <v>304</v>
      </c>
      <c r="E96" s="61">
        <v>0.5</v>
      </c>
      <c r="F96" s="17">
        <f t="shared" si="10"/>
        <v>3.6303630363036306E-2</v>
      </c>
      <c r="G96" s="17">
        <f t="shared" si="7"/>
        <v>3.5656401944894653E-2</v>
      </c>
      <c r="H96" s="11">
        <f t="shared" si="13"/>
        <v>62951.55607254208</v>
      </c>
      <c r="I96" s="11">
        <f t="shared" si="11"/>
        <v>2244.6259863791342</v>
      </c>
      <c r="J96" s="11">
        <f t="shared" si="8"/>
        <v>61829.243079352513</v>
      </c>
      <c r="K96" s="11">
        <f t="shared" si="9"/>
        <v>446104.27454165055</v>
      </c>
      <c r="L96" s="19">
        <f t="shared" si="12"/>
        <v>7.086469380162475</v>
      </c>
    </row>
    <row r="97" spans="1:12" x14ac:dyDescent="0.2">
      <c r="A97" s="14">
        <v>88</v>
      </c>
      <c r="B97" s="53">
        <v>20</v>
      </c>
      <c r="C97" s="50">
        <v>264</v>
      </c>
      <c r="D97" s="53">
        <v>288</v>
      </c>
      <c r="E97" s="61">
        <v>0.5</v>
      </c>
      <c r="F97" s="17">
        <f t="shared" si="10"/>
        <v>7.2463768115942032E-2</v>
      </c>
      <c r="G97" s="17">
        <f t="shared" si="7"/>
        <v>6.9930069930069935E-2</v>
      </c>
      <c r="H97" s="11">
        <f t="shared" si="13"/>
        <v>60706.930086162945</v>
      </c>
      <c r="I97" s="11">
        <f t="shared" si="11"/>
        <v>4245.2398661652414</v>
      </c>
      <c r="J97" s="11">
        <f t="shared" si="8"/>
        <v>58584.310153080325</v>
      </c>
      <c r="K97" s="11">
        <f t="shared" si="9"/>
        <v>384275.03146229801</v>
      </c>
      <c r="L97" s="19">
        <f t="shared" si="12"/>
        <v>6.3300027017819271</v>
      </c>
    </row>
    <row r="98" spans="1:12" x14ac:dyDescent="0.2">
      <c r="A98" s="14">
        <v>89</v>
      </c>
      <c r="B98" s="53">
        <v>24</v>
      </c>
      <c r="C98" s="50">
        <v>250</v>
      </c>
      <c r="D98" s="53">
        <v>242</v>
      </c>
      <c r="E98" s="61">
        <v>0.5</v>
      </c>
      <c r="F98" s="17">
        <f t="shared" si="10"/>
        <v>9.7560975609756101E-2</v>
      </c>
      <c r="G98" s="17">
        <f t="shared" si="7"/>
        <v>9.3023255813953487E-2</v>
      </c>
      <c r="H98" s="11">
        <f t="shared" si="13"/>
        <v>56461.690219997705</v>
      </c>
      <c r="I98" s="11">
        <f t="shared" si="11"/>
        <v>5252.2502530230422</v>
      </c>
      <c r="J98" s="11">
        <f t="shared" si="8"/>
        <v>53835.565093486184</v>
      </c>
      <c r="K98" s="11">
        <f>K99+J98</f>
        <v>325690.72130921768</v>
      </c>
      <c r="L98" s="19">
        <f t="shared" si="12"/>
        <v>5.7683487695850797</v>
      </c>
    </row>
    <row r="99" spans="1:12" x14ac:dyDescent="0.2">
      <c r="A99" s="14">
        <v>90</v>
      </c>
      <c r="B99" s="53">
        <v>24</v>
      </c>
      <c r="C99" s="50">
        <v>212</v>
      </c>
      <c r="D99" s="53">
        <v>225</v>
      </c>
      <c r="E99" s="61">
        <v>0.5</v>
      </c>
      <c r="F99" s="21">
        <f t="shared" si="10"/>
        <v>0.10983981693363844</v>
      </c>
      <c r="G99" s="21">
        <f t="shared" si="7"/>
        <v>0.10412147505422992</v>
      </c>
      <c r="H99" s="22">
        <f t="shared" si="13"/>
        <v>51209.439966974664</v>
      </c>
      <c r="I99" s="22">
        <f t="shared" si="11"/>
        <v>5332.0024260624368</v>
      </c>
      <c r="J99" s="22">
        <f t="shared" si="8"/>
        <v>48543.438753943446</v>
      </c>
      <c r="K99" s="22">
        <f t="shared" ref="K99:K108" si="14">K100+J99</f>
        <v>271855.15621573152</v>
      </c>
      <c r="L99" s="23">
        <f t="shared" si="12"/>
        <v>5.3086922331322679</v>
      </c>
    </row>
    <row r="100" spans="1:12" x14ac:dyDescent="0.2">
      <c r="A100" s="14">
        <v>91</v>
      </c>
      <c r="B100" s="53">
        <v>24</v>
      </c>
      <c r="C100" s="50">
        <v>173</v>
      </c>
      <c r="D100" s="53">
        <v>188</v>
      </c>
      <c r="E100" s="61">
        <v>0.5</v>
      </c>
      <c r="F100" s="21">
        <f t="shared" si="10"/>
        <v>0.1329639889196676</v>
      </c>
      <c r="G100" s="21">
        <f t="shared" si="7"/>
        <v>0.12467532467532468</v>
      </c>
      <c r="H100" s="22">
        <f t="shared" si="13"/>
        <v>45877.437540912229</v>
      </c>
      <c r="I100" s="22">
        <f t="shared" si="11"/>
        <v>5719.7844206851614</v>
      </c>
      <c r="J100" s="22">
        <f t="shared" si="8"/>
        <v>43017.54533056965</v>
      </c>
      <c r="K100" s="22">
        <f t="shared" si="14"/>
        <v>223311.71746178807</v>
      </c>
      <c r="L100" s="23">
        <f t="shared" si="12"/>
        <v>4.8675717178546609</v>
      </c>
    </row>
    <row r="101" spans="1:12" x14ac:dyDescent="0.2">
      <c r="A101" s="14">
        <v>92</v>
      </c>
      <c r="B101" s="53">
        <v>20</v>
      </c>
      <c r="C101" s="50">
        <v>146</v>
      </c>
      <c r="D101" s="53">
        <v>151</v>
      </c>
      <c r="E101" s="61">
        <v>0.5</v>
      </c>
      <c r="F101" s="21">
        <f t="shared" si="10"/>
        <v>0.13468013468013468</v>
      </c>
      <c r="G101" s="21">
        <f t="shared" si="7"/>
        <v>0.12618296529968456</v>
      </c>
      <c r="H101" s="22">
        <f t="shared" si="13"/>
        <v>40157.653120227071</v>
      </c>
      <c r="I101" s="22">
        <f t="shared" si="11"/>
        <v>5067.2117501863822</v>
      </c>
      <c r="J101" s="22">
        <f t="shared" si="8"/>
        <v>37624.047245133879</v>
      </c>
      <c r="K101" s="22">
        <f t="shared" si="14"/>
        <v>180294.17213121842</v>
      </c>
      <c r="L101" s="23">
        <f t="shared" si="12"/>
        <v>4.4896590841959778</v>
      </c>
    </row>
    <row r="102" spans="1:12" x14ac:dyDescent="0.2">
      <c r="A102" s="14">
        <v>93</v>
      </c>
      <c r="B102" s="53">
        <v>19</v>
      </c>
      <c r="C102" s="50">
        <v>121</v>
      </c>
      <c r="D102" s="53">
        <v>137</v>
      </c>
      <c r="E102" s="61">
        <v>0.5</v>
      </c>
      <c r="F102" s="21">
        <f t="shared" si="10"/>
        <v>0.14728682170542637</v>
      </c>
      <c r="G102" s="21">
        <f t="shared" si="7"/>
        <v>0.13718411552346574</v>
      </c>
      <c r="H102" s="22">
        <f t="shared" si="13"/>
        <v>35090.441370040688</v>
      </c>
      <c r="I102" s="22">
        <f t="shared" si="11"/>
        <v>4813.8511626770633</v>
      </c>
      <c r="J102" s="22">
        <f t="shared" si="8"/>
        <v>32683.515788702156</v>
      </c>
      <c r="K102" s="22">
        <f t="shared" si="14"/>
        <v>142670.12488608455</v>
      </c>
      <c r="L102" s="23">
        <f t="shared" si="12"/>
        <v>4.0657831396755419</v>
      </c>
    </row>
    <row r="103" spans="1:12" x14ac:dyDescent="0.2">
      <c r="A103" s="14">
        <v>94</v>
      </c>
      <c r="B103" s="53">
        <v>17</v>
      </c>
      <c r="C103" s="50">
        <v>113</v>
      </c>
      <c r="D103" s="53">
        <v>106</v>
      </c>
      <c r="E103" s="61">
        <v>0.5</v>
      </c>
      <c r="F103" s="21">
        <f t="shared" si="10"/>
        <v>0.15525114155251141</v>
      </c>
      <c r="G103" s="21">
        <f t="shared" si="7"/>
        <v>0.1440677966101695</v>
      </c>
      <c r="H103" s="22">
        <f t="shared" si="13"/>
        <v>30276.590207363624</v>
      </c>
      <c r="I103" s="22">
        <f t="shared" si="11"/>
        <v>4361.8816400439118</v>
      </c>
      <c r="J103" s="22">
        <f t="shared" si="8"/>
        <v>28095.649387341669</v>
      </c>
      <c r="K103" s="22">
        <f t="shared" si="14"/>
        <v>109986.6090973824</v>
      </c>
      <c r="L103" s="23">
        <f t="shared" si="12"/>
        <v>3.6327277392892268</v>
      </c>
    </row>
    <row r="104" spans="1:12" x14ac:dyDescent="0.2">
      <c r="A104" s="14">
        <v>95</v>
      </c>
      <c r="B104" s="53">
        <v>17</v>
      </c>
      <c r="C104" s="50">
        <v>75</v>
      </c>
      <c r="D104" s="53">
        <v>86</v>
      </c>
      <c r="E104" s="61">
        <v>0.5</v>
      </c>
      <c r="F104" s="21">
        <f t="shared" si="10"/>
        <v>0.21118012422360249</v>
      </c>
      <c r="G104" s="21">
        <f t="shared" si="7"/>
        <v>0.19101123595505617</v>
      </c>
      <c r="H104" s="22">
        <f t="shared" si="13"/>
        <v>25914.708567319714</v>
      </c>
      <c r="I104" s="22">
        <f t="shared" si="11"/>
        <v>4950.0005128588218</v>
      </c>
      <c r="J104" s="22">
        <f t="shared" si="8"/>
        <v>23439.708310890303</v>
      </c>
      <c r="K104" s="22">
        <f t="shared" si="14"/>
        <v>81890.959710040741</v>
      </c>
      <c r="L104" s="23">
        <f t="shared" si="12"/>
        <v>3.1600185468923638</v>
      </c>
    </row>
    <row r="105" spans="1:12" x14ac:dyDescent="0.2">
      <c r="A105" s="14">
        <v>96</v>
      </c>
      <c r="B105" s="53">
        <v>13</v>
      </c>
      <c r="C105" s="50">
        <v>58</v>
      </c>
      <c r="D105" s="53">
        <v>61</v>
      </c>
      <c r="E105" s="61">
        <v>0.5</v>
      </c>
      <c r="F105" s="21">
        <f t="shared" si="10"/>
        <v>0.21848739495798319</v>
      </c>
      <c r="G105" s="21">
        <f t="shared" si="7"/>
        <v>0.19696969696969696</v>
      </c>
      <c r="H105" s="22">
        <f t="shared" si="13"/>
        <v>20964.708054460891</v>
      </c>
      <c r="I105" s="22">
        <f t="shared" si="11"/>
        <v>4129.4121925453264</v>
      </c>
      <c r="J105" s="22">
        <f t="shared" si="8"/>
        <v>18900.00195818823</v>
      </c>
      <c r="K105" s="22">
        <f t="shared" si="14"/>
        <v>58451.251399150446</v>
      </c>
      <c r="L105" s="23">
        <f t="shared" si="12"/>
        <v>2.7880784815752842</v>
      </c>
    </row>
    <row r="106" spans="1:12" x14ac:dyDescent="0.2">
      <c r="A106" s="14">
        <v>97</v>
      </c>
      <c r="B106" s="53">
        <v>6</v>
      </c>
      <c r="C106" s="50">
        <v>45</v>
      </c>
      <c r="D106" s="53">
        <v>47</v>
      </c>
      <c r="E106" s="61">
        <v>0.5</v>
      </c>
      <c r="F106" s="21">
        <f t="shared" si="10"/>
        <v>0.13043478260869565</v>
      </c>
      <c r="G106" s="21">
        <f t="shared" si="7"/>
        <v>0.12244897959183672</v>
      </c>
      <c r="H106" s="22">
        <f t="shared" si="13"/>
        <v>16835.295861915565</v>
      </c>
      <c r="I106" s="22">
        <f t="shared" si="11"/>
        <v>2061.4647994182324</v>
      </c>
      <c r="J106" s="22">
        <f t="shared" si="8"/>
        <v>15804.56346220645</v>
      </c>
      <c r="K106" s="22">
        <f t="shared" si="14"/>
        <v>39551.249440962216</v>
      </c>
      <c r="L106" s="23">
        <f t="shared" si="12"/>
        <v>2.3493052789428059</v>
      </c>
    </row>
    <row r="107" spans="1:12" x14ac:dyDescent="0.2">
      <c r="A107" s="14">
        <v>98</v>
      </c>
      <c r="B107" s="53">
        <v>9</v>
      </c>
      <c r="C107" s="50">
        <v>20</v>
      </c>
      <c r="D107" s="53">
        <v>38</v>
      </c>
      <c r="E107" s="61">
        <v>0.5</v>
      </c>
      <c r="F107" s="21">
        <f t="shared" si="10"/>
        <v>0.31034482758620691</v>
      </c>
      <c r="G107" s="21">
        <f t="shared" si="7"/>
        <v>0.26865671641791045</v>
      </c>
      <c r="H107" s="22">
        <f t="shared" si="13"/>
        <v>14773.831062497333</v>
      </c>
      <c r="I107" s="22">
        <f t="shared" si="11"/>
        <v>3969.0889421634624</v>
      </c>
      <c r="J107" s="22">
        <f t="shared" si="8"/>
        <v>12789.286591415603</v>
      </c>
      <c r="K107" s="22">
        <f t="shared" si="14"/>
        <v>23746.685978755762</v>
      </c>
      <c r="L107" s="23">
        <f t="shared" si="12"/>
        <v>1.6073478760045927</v>
      </c>
    </row>
    <row r="108" spans="1:12" x14ac:dyDescent="0.2">
      <c r="A108" s="14">
        <v>99</v>
      </c>
      <c r="B108" s="53">
        <v>5</v>
      </c>
      <c r="C108" s="50">
        <v>15</v>
      </c>
      <c r="D108" s="53">
        <v>15</v>
      </c>
      <c r="E108" s="61">
        <v>0.5</v>
      </c>
      <c r="F108" s="21">
        <f t="shared" si="10"/>
        <v>0.33333333333333331</v>
      </c>
      <c r="G108" s="21">
        <f t="shared" si="7"/>
        <v>0.2857142857142857</v>
      </c>
      <c r="H108" s="22">
        <f t="shared" si="13"/>
        <v>10804.742120333871</v>
      </c>
      <c r="I108" s="22">
        <f t="shared" si="11"/>
        <v>3087.0691772382488</v>
      </c>
      <c r="J108" s="22">
        <f t="shared" si="8"/>
        <v>9261.2075317147464</v>
      </c>
      <c r="K108" s="22">
        <f t="shared" si="14"/>
        <v>10957.399387340158</v>
      </c>
      <c r="L108" s="23">
        <f t="shared" si="12"/>
        <v>1.0141287284144427</v>
      </c>
    </row>
    <row r="109" spans="1:12" x14ac:dyDescent="0.2">
      <c r="A109" s="14" t="s">
        <v>24</v>
      </c>
      <c r="B109" s="22">
        <v>10</v>
      </c>
      <c r="C109" s="50">
        <v>45</v>
      </c>
      <c r="D109" s="50">
        <v>46</v>
      </c>
      <c r="E109" s="20"/>
      <c r="F109" s="21">
        <f>B109/((C109+D109)/2)</f>
        <v>0.21978021978021978</v>
      </c>
      <c r="G109" s="21">
        <v>1</v>
      </c>
      <c r="H109" s="22">
        <f>H108-I108</f>
        <v>7717.672943095622</v>
      </c>
      <c r="I109" s="22">
        <f>H109*G109</f>
        <v>7717.672943095622</v>
      </c>
      <c r="J109" s="22">
        <f>H109*F109</f>
        <v>1696.1918556254113</v>
      </c>
      <c r="K109" s="22">
        <f>J109</f>
        <v>1696.1918556254113</v>
      </c>
      <c r="L109" s="23">
        <f>K109/H109</f>
        <v>0.21978021978021978</v>
      </c>
    </row>
    <row r="110" spans="1:12" x14ac:dyDescent="0.2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">
      <c r="A112" s="26"/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0" t="s">
        <v>29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">
      <c r="A114" s="32" t="s">
        <v>12</v>
      </c>
      <c r="B114" s="51"/>
      <c r="C114" s="51"/>
      <c r="D114" s="51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13</v>
      </c>
      <c r="B115" s="51"/>
      <c r="C115" s="51"/>
      <c r="D115" s="51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14</v>
      </c>
      <c r="B116" s="51"/>
      <c r="C116" s="51"/>
      <c r="D116" s="51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15</v>
      </c>
      <c r="B117" s="51"/>
      <c r="C117" s="51"/>
      <c r="D117" s="51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16</v>
      </c>
      <c r="B118" s="51"/>
      <c r="C118" s="51"/>
      <c r="D118" s="51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17</v>
      </c>
      <c r="B119" s="51"/>
      <c r="C119" s="51"/>
      <c r="D119" s="51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18</v>
      </c>
      <c r="B120" s="51"/>
      <c r="C120" s="51"/>
      <c r="D120" s="51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19</v>
      </c>
      <c r="B121" s="51"/>
      <c r="C121" s="51"/>
      <c r="D121" s="51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20</v>
      </c>
      <c r="B122" s="51"/>
      <c r="C122" s="51"/>
      <c r="D122" s="51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21</v>
      </c>
      <c r="B123" s="51"/>
      <c r="C123" s="51"/>
      <c r="D123" s="51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30" t="s">
        <v>22</v>
      </c>
      <c r="B124" s="51"/>
      <c r="C124" s="51"/>
      <c r="D124" s="51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27"/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A126" s="4" t="s">
        <v>289</v>
      </c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x14ac:dyDescent="0.2">
      <c r="L128" s="12"/>
    </row>
    <row r="129" spans="12:12" x14ac:dyDescent="0.2">
      <c r="L129" s="12"/>
    </row>
    <row r="130" spans="12:12" x14ac:dyDescent="0.2">
      <c r="L130" s="12"/>
    </row>
    <row r="131" spans="12:12" x14ac:dyDescent="0.2">
      <c r="L131" s="12"/>
    </row>
    <row r="132" spans="12:12" x14ac:dyDescent="0.2">
      <c r="L132" s="12"/>
    </row>
    <row r="133" spans="12:12" x14ac:dyDescent="0.2">
      <c r="L133" s="12"/>
    </row>
    <row r="134" spans="12:12" x14ac:dyDescent="0.2">
      <c r="L134" s="12"/>
    </row>
    <row r="135" spans="12:12" x14ac:dyDescent="0.2">
      <c r="L135" s="12"/>
    </row>
    <row r="136" spans="12:12" x14ac:dyDescent="0.2">
      <c r="L136" s="12"/>
    </row>
    <row r="137" spans="12:12" x14ac:dyDescent="0.2">
      <c r="L137" s="12"/>
    </row>
    <row r="138" spans="12:12" x14ac:dyDescent="0.2">
      <c r="L138" s="12"/>
    </row>
    <row r="139" spans="12:12" x14ac:dyDescent="0.2">
      <c r="L139" s="12"/>
    </row>
    <row r="140" spans="12:12" x14ac:dyDescent="0.2">
      <c r="L140" s="12"/>
    </row>
    <row r="141" spans="12:12" x14ac:dyDescent="0.2">
      <c r="L141" s="12"/>
    </row>
    <row r="142" spans="12:12" x14ac:dyDescent="0.2">
      <c r="L142" s="12"/>
    </row>
    <row r="143" spans="12:12" x14ac:dyDescent="0.2">
      <c r="L143" s="12"/>
    </row>
    <row r="144" spans="12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3">
    <mergeCell ref="C6:D6"/>
    <mergeCell ref="B6:B7"/>
    <mergeCell ref="A6:A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zoomScaleNormal="100" workbookViewId="0"/>
  </sheetViews>
  <sheetFormatPr baseColWidth="10" defaultRowHeight="12.75" x14ac:dyDescent="0.2"/>
  <cols>
    <col min="1" max="1" width="8.7109375" style="7" customWidth="1"/>
    <col min="2" max="4" width="12.7109375" style="7" customWidth="1"/>
    <col min="5" max="7" width="11.42578125" style="8"/>
    <col min="8" max="11" width="11.42578125" style="7"/>
    <col min="12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3" customFormat="1" ht="15.75" x14ac:dyDescent="0.25">
      <c r="A4" s="6" t="s">
        <v>41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8" customFormat="1" ht="102" x14ac:dyDescent="0.2">
      <c r="A6" s="72" t="s">
        <v>0</v>
      </c>
      <c r="B6" s="74" t="s">
        <v>31</v>
      </c>
      <c r="C6" s="76" t="s">
        <v>32</v>
      </c>
      <c r="D6" s="76"/>
      <c r="E6" s="58" t="s">
        <v>33</v>
      </c>
      <c r="F6" s="58" t="s">
        <v>34</v>
      </c>
      <c r="G6" s="58" t="s">
        <v>35</v>
      </c>
      <c r="H6" s="57" t="s">
        <v>36</v>
      </c>
      <c r="I6" s="57" t="s">
        <v>37</v>
      </c>
      <c r="J6" s="57" t="s">
        <v>38</v>
      </c>
      <c r="K6" s="57" t="s">
        <v>39</v>
      </c>
      <c r="L6" s="58" t="s">
        <v>40</v>
      </c>
    </row>
    <row r="7" spans="1:13" s="38" customFormat="1" ht="14.25" x14ac:dyDescent="0.2">
      <c r="A7" s="73"/>
      <c r="B7" s="75"/>
      <c r="C7" s="59">
        <v>42736</v>
      </c>
      <c r="D7" s="59">
        <v>43101</v>
      </c>
      <c r="E7" s="60" t="s">
        <v>3</v>
      </c>
      <c r="F7" s="60" t="s">
        <v>4</v>
      </c>
      <c r="G7" s="60" t="s">
        <v>5</v>
      </c>
      <c r="H7" s="56" t="s">
        <v>6</v>
      </c>
      <c r="I7" s="56" t="s">
        <v>7</v>
      </c>
      <c r="J7" s="56" t="s">
        <v>8</v>
      </c>
      <c r="K7" s="56" t="s">
        <v>9</v>
      </c>
      <c r="L7" s="60" t="s">
        <v>10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">
      <c r="A9" s="14">
        <v>0</v>
      </c>
      <c r="B9" s="53">
        <v>1</v>
      </c>
      <c r="C9" s="50">
        <v>989</v>
      </c>
      <c r="D9" s="53">
        <v>899</v>
      </c>
      <c r="E9" s="61" t="s">
        <v>104</v>
      </c>
      <c r="F9" s="17">
        <f>B9/((C9+D9)/2)</f>
        <v>1.0593220338983051E-3</v>
      </c>
      <c r="G9" s="17">
        <f t="shared" ref="G9:G72" si="0">F9/((1+(1-E9)*F9))</f>
        <v>1.0585600724901936E-3</v>
      </c>
      <c r="H9" s="11">
        <v>100000</v>
      </c>
      <c r="I9" s="11">
        <f>H9*G9</f>
        <v>105.85600724901936</v>
      </c>
      <c r="J9" s="11">
        <f t="shared" ref="J9:J72" si="1">H10+I9*E9</f>
        <v>99928.070843074296</v>
      </c>
      <c r="K9" s="11">
        <f t="shared" ref="K9:K72" si="2">K10+J9</f>
        <v>8708218.5835154224</v>
      </c>
      <c r="L9" s="18">
        <f>K9/H9</f>
        <v>87.08218583515422</v>
      </c>
    </row>
    <row r="10" spans="1:13" ht="15" x14ac:dyDescent="0.25">
      <c r="A10" s="14">
        <v>1</v>
      </c>
      <c r="B10">
        <v>0</v>
      </c>
      <c r="C10" s="50">
        <v>1074</v>
      </c>
      <c r="D10" s="53">
        <v>1009</v>
      </c>
      <c r="E10" s="61" t="s">
        <v>46</v>
      </c>
      <c r="F10" s="17">
        <f t="shared" ref="F10:F73" si="3">B10/((C10+D10)/2)</f>
        <v>0</v>
      </c>
      <c r="G10" s="17">
        <f t="shared" si="0"/>
        <v>0</v>
      </c>
      <c r="H10" s="11">
        <f>H9-I9</f>
        <v>99894.143992750978</v>
      </c>
      <c r="I10" s="11">
        <f t="shared" ref="I10:I73" si="4">H10*G10</f>
        <v>0</v>
      </c>
      <c r="J10" s="11">
        <f t="shared" si="1"/>
        <v>99894.143992750978</v>
      </c>
      <c r="K10" s="11">
        <f t="shared" si="2"/>
        <v>8608290.5126723479</v>
      </c>
      <c r="L10" s="19">
        <f t="shared" ref="L10:L73" si="5">K10/H10</f>
        <v>86.174125615381683</v>
      </c>
    </row>
    <row r="11" spans="1:13" ht="15" x14ac:dyDescent="0.25">
      <c r="A11" s="14">
        <v>2</v>
      </c>
      <c r="B11" s="54">
        <v>0</v>
      </c>
      <c r="C11" s="50">
        <v>1001</v>
      </c>
      <c r="D11" s="53">
        <v>1052</v>
      </c>
      <c r="E11" s="61" t="s">
        <v>46</v>
      </c>
      <c r="F11" s="17">
        <f t="shared" si="3"/>
        <v>0</v>
      </c>
      <c r="G11" s="17">
        <f t="shared" si="0"/>
        <v>0</v>
      </c>
      <c r="H11" s="11">
        <f t="shared" ref="H11:H74" si="6">H10-I10</f>
        <v>99894.143992750978</v>
      </c>
      <c r="I11" s="11">
        <f t="shared" si="4"/>
        <v>0</v>
      </c>
      <c r="J11" s="11">
        <f t="shared" si="1"/>
        <v>99894.143992750978</v>
      </c>
      <c r="K11" s="11">
        <f t="shared" si="2"/>
        <v>8508396.3686795961</v>
      </c>
      <c r="L11" s="19">
        <f t="shared" si="5"/>
        <v>85.174125615381669</v>
      </c>
    </row>
    <row r="12" spans="1:13" ht="15" x14ac:dyDescent="0.25">
      <c r="A12" s="14">
        <v>3</v>
      </c>
      <c r="B12" s="55">
        <v>0</v>
      </c>
      <c r="C12" s="50">
        <v>931</v>
      </c>
      <c r="D12" s="53">
        <v>986</v>
      </c>
      <c r="E12" s="61" t="s">
        <v>46</v>
      </c>
      <c r="F12" s="17">
        <f t="shared" si="3"/>
        <v>0</v>
      </c>
      <c r="G12" s="17">
        <f t="shared" si="0"/>
        <v>0</v>
      </c>
      <c r="H12" s="11">
        <f t="shared" si="6"/>
        <v>99894.143992750978</v>
      </c>
      <c r="I12" s="11">
        <f t="shared" si="4"/>
        <v>0</v>
      </c>
      <c r="J12" s="11">
        <f t="shared" si="1"/>
        <v>99894.143992750978</v>
      </c>
      <c r="K12" s="11">
        <f t="shared" si="2"/>
        <v>8408502.2246868443</v>
      </c>
      <c r="L12" s="19">
        <f t="shared" si="5"/>
        <v>84.174125615381655</v>
      </c>
    </row>
    <row r="13" spans="1:13" ht="15" x14ac:dyDescent="0.25">
      <c r="A13" s="14">
        <v>4</v>
      </c>
      <c r="B13" s="55">
        <v>0</v>
      </c>
      <c r="C13" s="50">
        <v>990</v>
      </c>
      <c r="D13" s="53">
        <v>937</v>
      </c>
      <c r="E13" s="61" t="s">
        <v>46</v>
      </c>
      <c r="F13" s="17">
        <f t="shared" si="3"/>
        <v>0</v>
      </c>
      <c r="G13" s="17">
        <f t="shared" si="0"/>
        <v>0</v>
      </c>
      <c r="H13" s="11">
        <f t="shared" si="6"/>
        <v>99894.143992750978</v>
      </c>
      <c r="I13" s="11">
        <f t="shared" si="4"/>
        <v>0</v>
      </c>
      <c r="J13" s="11">
        <f t="shared" si="1"/>
        <v>99894.143992750978</v>
      </c>
      <c r="K13" s="11">
        <f t="shared" si="2"/>
        <v>8308608.0806940934</v>
      </c>
      <c r="L13" s="19">
        <f t="shared" si="5"/>
        <v>83.174125615381669</v>
      </c>
    </row>
    <row r="14" spans="1:13" ht="15" x14ac:dyDescent="0.25">
      <c r="A14" s="14">
        <v>5</v>
      </c>
      <c r="B14" s="55">
        <v>0</v>
      </c>
      <c r="C14" s="50">
        <v>1047</v>
      </c>
      <c r="D14" s="53">
        <v>1006</v>
      </c>
      <c r="E14" s="61" t="s">
        <v>46</v>
      </c>
      <c r="F14" s="17">
        <f t="shared" si="3"/>
        <v>0</v>
      </c>
      <c r="G14" s="17">
        <f t="shared" si="0"/>
        <v>0</v>
      </c>
      <c r="H14" s="11">
        <f t="shared" si="6"/>
        <v>99894.143992750978</v>
      </c>
      <c r="I14" s="11">
        <f t="shared" si="4"/>
        <v>0</v>
      </c>
      <c r="J14" s="11">
        <f t="shared" si="1"/>
        <v>99894.143992750978</v>
      </c>
      <c r="K14" s="11">
        <f t="shared" si="2"/>
        <v>8208713.9367013425</v>
      </c>
      <c r="L14" s="19">
        <f t="shared" si="5"/>
        <v>82.174125615381669</v>
      </c>
    </row>
    <row r="15" spans="1:13" ht="15" x14ac:dyDescent="0.25">
      <c r="A15" s="14">
        <v>6</v>
      </c>
      <c r="B15" s="55">
        <v>0</v>
      </c>
      <c r="C15" s="50">
        <v>1033</v>
      </c>
      <c r="D15" s="53">
        <v>1046</v>
      </c>
      <c r="E15" s="61" t="s">
        <v>46</v>
      </c>
      <c r="F15" s="17">
        <f t="shared" si="3"/>
        <v>0</v>
      </c>
      <c r="G15" s="17">
        <f t="shared" si="0"/>
        <v>0</v>
      </c>
      <c r="H15" s="11">
        <f t="shared" si="6"/>
        <v>99894.143992750978</v>
      </c>
      <c r="I15" s="11">
        <f t="shared" si="4"/>
        <v>0</v>
      </c>
      <c r="J15" s="11">
        <f t="shared" si="1"/>
        <v>99894.143992750978</v>
      </c>
      <c r="K15" s="11">
        <f t="shared" si="2"/>
        <v>8108819.7927085916</v>
      </c>
      <c r="L15" s="19">
        <f t="shared" si="5"/>
        <v>81.174125615381669</v>
      </c>
    </row>
    <row r="16" spans="1:13" ht="15" x14ac:dyDescent="0.25">
      <c r="A16" s="14">
        <v>7</v>
      </c>
      <c r="B16" s="55">
        <v>0</v>
      </c>
      <c r="C16" s="50">
        <v>1020</v>
      </c>
      <c r="D16" s="53">
        <v>1024</v>
      </c>
      <c r="E16" s="61" t="s">
        <v>46</v>
      </c>
      <c r="F16" s="17">
        <f t="shared" si="3"/>
        <v>0</v>
      </c>
      <c r="G16" s="17">
        <f t="shared" si="0"/>
        <v>0</v>
      </c>
      <c r="H16" s="11">
        <f t="shared" si="6"/>
        <v>99894.143992750978</v>
      </c>
      <c r="I16" s="11">
        <f t="shared" si="4"/>
        <v>0</v>
      </c>
      <c r="J16" s="11">
        <f t="shared" si="1"/>
        <v>99894.143992750978</v>
      </c>
      <c r="K16" s="11">
        <f t="shared" si="2"/>
        <v>8008925.6487158407</v>
      </c>
      <c r="L16" s="19">
        <f t="shared" si="5"/>
        <v>80.174125615381669</v>
      </c>
    </row>
    <row r="17" spans="1:12" ht="15" x14ac:dyDescent="0.25">
      <c r="A17" s="14">
        <v>8</v>
      </c>
      <c r="B17" s="55">
        <v>0</v>
      </c>
      <c r="C17" s="50">
        <v>1036</v>
      </c>
      <c r="D17" s="53">
        <v>1019</v>
      </c>
      <c r="E17" s="61" t="s">
        <v>46</v>
      </c>
      <c r="F17" s="17">
        <f t="shared" si="3"/>
        <v>0</v>
      </c>
      <c r="G17" s="17">
        <f t="shared" si="0"/>
        <v>0</v>
      </c>
      <c r="H17" s="11">
        <f t="shared" si="6"/>
        <v>99894.143992750978</v>
      </c>
      <c r="I17" s="11">
        <f t="shared" si="4"/>
        <v>0</v>
      </c>
      <c r="J17" s="11">
        <f t="shared" si="1"/>
        <v>99894.143992750978</v>
      </c>
      <c r="K17" s="11">
        <f t="shared" si="2"/>
        <v>7909031.5047230897</v>
      </c>
      <c r="L17" s="19">
        <f t="shared" si="5"/>
        <v>79.174125615381669</v>
      </c>
    </row>
    <row r="18" spans="1:12" ht="15" x14ac:dyDescent="0.25">
      <c r="A18" s="14">
        <v>9</v>
      </c>
      <c r="B18" s="55">
        <v>0</v>
      </c>
      <c r="C18" s="50">
        <v>964</v>
      </c>
      <c r="D18" s="53">
        <v>1039</v>
      </c>
      <c r="E18" s="61" t="s">
        <v>46</v>
      </c>
      <c r="F18" s="17">
        <f t="shared" si="3"/>
        <v>0</v>
      </c>
      <c r="G18" s="17">
        <f t="shared" si="0"/>
        <v>0</v>
      </c>
      <c r="H18" s="11">
        <f t="shared" si="6"/>
        <v>99894.143992750978</v>
      </c>
      <c r="I18" s="11">
        <f t="shared" si="4"/>
        <v>0</v>
      </c>
      <c r="J18" s="11">
        <f t="shared" si="1"/>
        <v>99894.143992750978</v>
      </c>
      <c r="K18" s="11">
        <f t="shared" si="2"/>
        <v>7809137.3607303388</v>
      </c>
      <c r="L18" s="19">
        <f t="shared" si="5"/>
        <v>78.174125615381669</v>
      </c>
    </row>
    <row r="19" spans="1:12" ht="15" x14ac:dyDescent="0.25">
      <c r="A19" s="14">
        <v>10</v>
      </c>
      <c r="B19" s="55">
        <v>0</v>
      </c>
      <c r="C19" s="50">
        <v>968</v>
      </c>
      <c r="D19" s="53">
        <v>958</v>
      </c>
      <c r="E19" s="61" t="s">
        <v>46</v>
      </c>
      <c r="F19" s="17">
        <f t="shared" si="3"/>
        <v>0</v>
      </c>
      <c r="G19" s="17">
        <f t="shared" si="0"/>
        <v>0</v>
      </c>
      <c r="H19" s="11">
        <f t="shared" si="6"/>
        <v>99894.143992750978</v>
      </c>
      <c r="I19" s="11">
        <f t="shared" si="4"/>
        <v>0</v>
      </c>
      <c r="J19" s="11">
        <f t="shared" si="1"/>
        <v>99894.143992750978</v>
      </c>
      <c r="K19" s="11">
        <f t="shared" si="2"/>
        <v>7709243.2167375879</v>
      </c>
      <c r="L19" s="19">
        <f t="shared" si="5"/>
        <v>77.174125615381669</v>
      </c>
    </row>
    <row r="20" spans="1:12" ht="15" x14ac:dyDescent="0.25">
      <c r="A20" s="14">
        <v>11</v>
      </c>
      <c r="B20" s="55">
        <v>0</v>
      </c>
      <c r="C20" s="50">
        <v>953</v>
      </c>
      <c r="D20" s="53">
        <v>955</v>
      </c>
      <c r="E20" s="61" t="s">
        <v>46</v>
      </c>
      <c r="F20" s="17">
        <f t="shared" si="3"/>
        <v>0</v>
      </c>
      <c r="G20" s="17">
        <f t="shared" si="0"/>
        <v>0</v>
      </c>
      <c r="H20" s="11">
        <f t="shared" si="6"/>
        <v>99894.143992750978</v>
      </c>
      <c r="I20" s="11">
        <f t="shared" si="4"/>
        <v>0</v>
      </c>
      <c r="J20" s="11">
        <f t="shared" si="1"/>
        <v>99894.143992750978</v>
      </c>
      <c r="K20" s="11">
        <f t="shared" si="2"/>
        <v>7609349.072744837</v>
      </c>
      <c r="L20" s="19">
        <f t="shared" si="5"/>
        <v>76.174125615381669</v>
      </c>
    </row>
    <row r="21" spans="1:12" ht="15" x14ac:dyDescent="0.25">
      <c r="A21" s="14">
        <v>12</v>
      </c>
      <c r="B21" s="55">
        <v>0</v>
      </c>
      <c r="C21" s="50">
        <v>889</v>
      </c>
      <c r="D21" s="53">
        <v>950</v>
      </c>
      <c r="E21" s="61" t="s">
        <v>46</v>
      </c>
      <c r="F21" s="17">
        <f t="shared" si="3"/>
        <v>0</v>
      </c>
      <c r="G21" s="17">
        <f t="shared" si="0"/>
        <v>0</v>
      </c>
      <c r="H21" s="11">
        <f t="shared" si="6"/>
        <v>99894.143992750978</v>
      </c>
      <c r="I21" s="11">
        <f t="shared" si="4"/>
        <v>0</v>
      </c>
      <c r="J21" s="11">
        <f t="shared" si="1"/>
        <v>99894.143992750978</v>
      </c>
      <c r="K21" s="11">
        <f t="shared" si="2"/>
        <v>7509454.9287520861</v>
      </c>
      <c r="L21" s="19">
        <f t="shared" si="5"/>
        <v>75.174125615381669</v>
      </c>
    </row>
    <row r="22" spans="1:12" ht="15" x14ac:dyDescent="0.25">
      <c r="A22" s="14">
        <v>13</v>
      </c>
      <c r="B22" s="55">
        <v>0</v>
      </c>
      <c r="C22" s="50">
        <v>890</v>
      </c>
      <c r="D22" s="53">
        <v>894</v>
      </c>
      <c r="E22" s="61" t="s">
        <v>46</v>
      </c>
      <c r="F22" s="17">
        <f t="shared" si="3"/>
        <v>0</v>
      </c>
      <c r="G22" s="17">
        <f t="shared" si="0"/>
        <v>0</v>
      </c>
      <c r="H22" s="11">
        <f t="shared" si="6"/>
        <v>99894.143992750978</v>
      </c>
      <c r="I22" s="11">
        <f t="shared" si="4"/>
        <v>0</v>
      </c>
      <c r="J22" s="11">
        <f t="shared" si="1"/>
        <v>99894.143992750978</v>
      </c>
      <c r="K22" s="11">
        <f t="shared" si="2"/>
        <v>7409560.7847593352</v>
      </c>
      <c r="L22" s="19">
        <f t="shared" si="5"/>
        <v>74.174125615381669</v>
      </c>
    </row>
    <row r="23" spans="1:12" ht="15" x14ac:dyDescent="0.25">
      <c r="A23" s="14">
        <v>14</v>
      </c>
      <c r="B23" s="55">
        <v>0</v>
      </c>
      <c r="C23" s="50">
        <v>861</v>
      </c>
      <c r="D23" s="53">
        <v>887</v>
      </c>
      <c r="E23" s="61" t="s">
        <v>46</v>
      </c>
      <c r="F23" s="17">
        <f t="shared" si="3"/>
        <v>0</v>
      </c>
      <c r="G23" s="17">
        <f t="shared" si="0"/>
        <v>0</v>
      </c>
      <c r="H23" s="11">
        <f t="shared" si="6"/>
        <v>99894.143992750978</v>
      </c>
      <c r="I23" s="11">
        <f t="shared" si="4"/>
        <v>0</v>
      </c>
      <c r="J23" s="11">
        <f t="shared" si="1"/>
        <v>99894.143992750978</v>
      </c>
      <c r="K23" s="11">
        <f t="shared" si="2"/>
        <v>7309666.6407665843</v>
      </c>
      <c r="L23" s="19">
        <f t="shared" si="5"/>
        <v>73.174125615381669</v>
      </c>
    </row>
    <row r="24" spans="1:12" ht="15" x14ac:dyDescent="0.25">
      <c r="A24" s="14">
        <v>15</v>
      </c>
      <c r="B24" s="55">
        <v>0</v>
      </c>
      <c r="C24" s="50">
        <v>863</v>
      </c>
      <c r="D24" s="53">
        <v>878</v>
      </c>
      <c r="E24" s="61" t="s">
        <v>46</v>
      </c>
      <c r="F24" s="17">
        <f t="shared" si="3"/>
        <v>0</v>
      </c>
      <c r="G24" s="17">
        <f t="shared" si="0"/>
        <v>0</v>
      </c>
      <c r="H24" s="11">
        <f t="shared" si="6"/>
        <v>99894.143992750978</v>
      </c>
      <c r="I24" s="11">
        <f t="shared" si="4"/>
        <v>0</v>
      </c>
      <c r="J24" s="11">
        <f t="shared" si="1"/>
        <v>99894.143992750978</v>
      </c>
      <c r="K24" s="11">
        <f t="shared" si="2"/>
        <v>7209772.4967738334</v>
      </c>
      <c r="L24" s="19">
        <f t="shared" si="5"/>
        <v>72.174125615381669</v>
      </c>
    </row>
    <row r="25" spans="1:12" x14ac:dyDescent="0.2">
      <c r="A25" s="14">
        <v>16</v>
      </c>
      <c r="B25" s="53">
        <v>1</v>
      </c>
      <c r="C25" s="50">
        <v>832</v>
      </c>
      <c r="D25" s="53">
        <v>869</v>
      </c>
      <c r="E25" s="61" t="s">
        <v>105</v>
      </c>
      <c r="F25" s="17">
        <f t="shared" si="3"/>
        <v>1.1757789535567313E-3</v>
      </c>
      <c r="G25" s="17">
        <f t="shared" si="0"/>
        <v>1.1749046476760561E-3</v>
      </c>
      <c r="H25" s="11">
        <f t="shared" si="6"/>
        <v>99894.143992750978</v>
      </c>
      <c r="I25" s="11">
        <f t="shared" si="4"/>
        <v>117.3660940527043</v>
      </c>
      <c r="J25" s="11">
        <f t="shared" si="1"/>
        <v>99819.862991825023</v>
      </c>
      <c r="K25" s="11">
        <f t="shared" si="2"/>
        <v>7109878.3527810825</v>
      </c>
      <c r="L25" s="19">
        <f t="shared" si="5"/>
        <v>71.174125615381669</v>
      </c>
    </row>
    <row r="26" spans="1:12" ht="15" x14ac:dyDescent="0.25">
      <c r="A26" s="14">
        <v>17</v>
      </c>
      <c r="B26" s="54">
        <v>0</v>
      </c>
      <c r="C26" s="50">
        <v>818</v>
      </c>
      <c r="D26" s="53">
        <v>854</v>
      </c>
      <c r="E26" s="61" t="s">
        <v>46</v>
      </c>
      <c r="F26" s="17">
        <f t="shared" si="3"/>
        <v>0</v>
      </c>
      <c r="G26" s="17">
        <f t="shared" si="0"/>
        <v>0</v>
      </c>
      <c r="H26" s="11">
        <f t="shared" si="6"/>
        <v>99776.777898698274</v>
      </c>
      <c r="I26" s="11">
        <f t="shared" si="4"/>
        <v>0</v>
      </c>
      <c r="J26" s="11">
        <f t="shared" si="1"/>
        <v>99776.777898698274</v>
      </c>
      <c r="K26" s="11">
        <f t="shared" si="2"/>
        <v>7010058.4897892578</v>
      </c>
      <c r="L26" s="19">
        <f t="shared" si="5"/>
        <v>70.257414975922103</v>
      </c>
    </row>
    <row r="27" spans="1:12" ht="15" x14ac:dyDescent="0.25">
      <c r="A27" s="14">
        <v>18</v>
      </c>
      <c r="B27" s="54">
        <v>0</v>
      </c>
      <c r="C27" s="50">
        <v>837</v>
      </c>
      <c r="D27" s="53">
        <v>837</v>
      </c>
      <c r="E27" s="61" t="s">
        <v>46</v>
      </c>
      <c r="F27" s="17">
        <f t="shared" si="3"/>
        <v>0</v>
      </c>
      <c r="G27" s="17">
        <f t="shared" si="0"/>
        <v>0</v>
      </c>
      <c r="H27" s="11">
        <f t="shared" si="6"/>
        <v>99776.777898698274</v>
      </c>
      <c r="I27" s="11">
        <f t="shared" si="4"/>
        <v>0</v>
      </c>
      <c r="J27" s="11">
        <f t="shared" si="1"/>
        <v>99776.777898698274</v>
      </c>
      <c r="K27" s="11">
        <f t="shared" si="2"/>
        <v>6910281.7118905596</v>
      </c>
      <c r="L27" s="19">
        <f t="shared" si="5"/>
        <v>69.257414975922103</v>
      </c>
    </row>
    <row r="28" spans="1:12" x14ac:dyDescent="0.2">
      <c r="A28" s="14">
        <v>19</v>
      </c>
      <c r="B28" s="53">
        <v>1</v>
      </c>
      <c r="C28" s="50">
        <v>865</v>
      </c>
      <c r="D28" s="53">
        <v>862</v>
      </c>
      <c r="E28" s="61" t="s">
        <v>106</v>
      </c>
      <c r="F28" s="17">
        <f t="shared" si="3"/>
        <v>1.1580775911986102E-3</v>
      </c>
      <c r="G28" s="17">
        <f t="shared" si="0"/>
        <v>1.1568077150745579E-3</v>
      </c>
      <c r="H28" s="11">
        <f t="shared" si="6"/>
        <v>99776.777898698274</v>
      </c>
      <c r="I28" s="11">
        <f t="shared" si="4"/>
        <v>115.42254645849479</v>
      </c>
      <c r="J28" s="11">
        <f t="shared" si="1"/>
        <v>99667.36886691027</v>
      </c>
      <c r="K28" s="11">
        <f t="shared" si="2"/>
        <v>6810504.9339918615</v>
      </c>
      <c r="L28" s="19">
        <f t="shared" si="5"/>
        <v>68.257414975922103</v>
      </c>
    </row>
    <row r="29" spans="1:12" ht="15" x14ac:dyDescent="0.25">
      <c r="A29" s="14">
        <v>20</v>
      </c>
      <c r="B29" s="54">
        <v>0</v>
      </c>
      <c r="C29" s="50">
        <v>865</v>
      </c>
      <c r="D29" s="53">
        <v>871</v>
      </c>
      <c r="E29" s="61" t="s">
        <v>46</v>
      </c>
      <c r="F29" s="17">
        <f t="shared" si="3"/>
        <v>0</v>
      </c>
      <c r="G29" s="17">
        <f t="shared" si="0"/>
        <v>0</v>
      </c>
      <c r="H29" s="11">
        <f t="shared" si="6"/>
        <v>99661.355352239785</v>
      </c>
      <c r="I29" s="11">
        <f t="shared" si="4"/>
        <v>0</v>
      </c>
      <c r="J29" s="11">
        <f t="shared" si="1"/>
        <v>99661.355352239785</v>
      </c>
      <c r="K29" s="11">
        <f t="shared" si="2"/>
        <v>6710837.5651249513</v>
      </c>
      <c r="L29" s="19">
        <f t="shared" si="5"/>
        <v>67.336406788833941</v>
      </c>
    </row>
    <row r="30" spans="1:12" ht="15" x14ac:dyDescent="0.25">
      <c r="A30" s="14">
        <v>21</v>
      </c>
      <c r="B30" s="54">
        <v>0</v>
      </c>
      <c r="C30" s="50">
        <v>876</v>
      </c>
      <c r="D30" s="53">
        <v>877</v>
      </c>
      <c r="E30" s="61" t="s">
        <v>46</v>
      </c>
      <c r="F30" s="17">
        <f t="shared" si="3"/>
        <v>0</v>
      </c>
      <c r="G30" s="17">
        <f t="shared" si="0"/>
        <v>0</v>
      </c>
      <c r="H30" s="11">
        <f t="shared" si="6"/>
        <v>99661.355352239785</v>
      </c>
      <c r="I30" s="11">
        <f t="shared" si="4"/>
        <v>0</v>
      </c>
      <c r="J30" s="11">
        <f t="shared" si="1"/>
        <v>99661.355352239785</v>
      </c>
      <c r="K30" s="11">
        <f t="shared" si="2"/>
        <v>6611176.2097727116</v>
      </c>
      <c r="L30" s="19">
        <f t="shared" si="5"/>
        <v>66.336406788833941</v>
      </c>
    </row>
    <row r="31" spans="1:12" ht="15" x14ac:dyDescent="0.25">
      <c r="A31" s="14">
        <v>22</v>
      </c>
      <c r="B31" s="54">
        <v>0</v>
      </c>
      <c r="C31" s="50">
        <v>921</v>
      </c>
      <c r="D31" s="53">
        <v>890</v>
      </c>
      <c r="E31" s="61" t="s">
        <v>46</v>
      </c>
      <c r="F31" s="17">
        <f t="shared" si="3"/>
        <v>0</v>
      </c>
      <c r="G31" s="17">
        <f t="shared" si="0"/>
        <v>0</v>
      </c>
      <c r="H31" s="11">
        <f t="shared" si="6"/>
        <v>99661.355352239785</v>
      </c>
      <c r="I31" s="11">
        <f t="shared" si="4"/>
        <v>0</v>
      </c>
      <c r="J31" s="11">
        <f t="shared" si="1"/>
        <v>99661.355352239785</v>
      </c>
      <c r="K31" s="11">
        <f t="shared" si="2"/>
        <v>6511514.8544204719</v>
      </c>
      <c r="L31" s="19">
        <f t="shared" si="5"/>
        <v>65.336406788833941</v>
      </c>
    </row>
    <row r="32" spans="1:12" ht="15" x14ac:dyDescent="0.25">
      <c r="A32" s="14">
        <v>23</v>
      </c>
      <c r="B32" s="54">
        <v>0</v>
      </c>
      <c r="C32" s="50">
        <v>951</v>
      </c>
      <c r="D32" s="53">
        <v>944</v>
      </c>
      <c r="E32" s="61" t="s">
        <v>46</v>
      </c>
      <c r="F32" s="17">
        <f t="shared" si="3"/>
        <v>0</v>
      </c>
      <c r="G32" s="17">
        <f t="shared" si="0"/>
        <v>0</v>
      </c>
      <c r="H32" s="11">
        <f t="shared" si="6"/>
        <v>99661.355352239785</v>
      </c>
      <c r="I32" s="11">
        <f t="shared" si="4"/>
        <v>0</v>
      </c>
      <c r="J32" s="11">
        <f t="shared" si="1"/>
        <v>99661.355352239785</v>
      </c>
      <c r="K32" s="11">
        <f t="shared" si="2"/>
        <v>6411853.4990682323</v>
      </c>
      <c r="L32" s="19">
        <f t="shared" si="5"/>
        <v>64.336406788833955</v>
      </c>
    </row>
    <row r="33" spans="1:12" ht="15" x14ac:dyDescent="0.25">
      <c r="A33" s="14">
        <v>24</v>
      </c>
      <c r="B33" s="54">
        <v>0</v>
      </c>
      <c r="C33" s="50">
        <v>1054</v>
      </c>
      <c r="D33" s="53">
        <v>961</v>
      </c>
      <c r="E33" s="61" t="s">
        <v>46</v>
      </c>
      <c r="F33" s="17">
        <f t="shared" si="3"/>
        <v>0</v>
      </c>
      <c r="G33" s="17">
        <f t="shared" si="0"/>
        <v>0</v>
      </c>
      <c r="H33" s="11">
        <f t="shared" si="6"/>
        <v>99661.355352239785</v>
      </c>
      <c r="I33" s="11">
        <f t="shared" si="4"/>
        <v>0</v>
      </c>
      <c r="J33" s="11">
        <f t="shared" si="1"/>
        <v>99661.355352239785</v>
      </c>
      <c r="K33" s="11">
        <f t="shared" si="2"/>
        <v>6312192.1437159926</v>
      </c>
      <c r="L33" s="19">
        <f t="shared" si="5"/>
        <v>63.336406788833948</v>
      </c>
    </row>
    <row r="34" spans="1:12" ht="15" x14ac:dyDescent="0.25">
      <c r="A34" s="14">
        <v>25</v>
      </c>
      <c r="B34" s="54">
        <v>0</v>
      </c>
      <c r="C34" s="50">
        <v>1073</v>
      </c>
      <c r="D34" s="53">
        <v>1075</v>
      </c>
      <c r="E34" s="61" t="s">
        <v>46</v>
      </c>
      <c r="F34" s="17">
        <f t="shared" si="3"/>
        <v>0</v>
      </c>
      <c r="G34" s="17">
        <f t="shared" si="0"/>
        <v>0</v>
      </c>
      <c r="H34" s="11">
        <f t="shared" si="6"/>
        <v>99661.355352239785</v>
      </c>
      <c r="I34" s="11">
        <f t="shared" si="4"/>
        <v>0</v>
      </c>
      <c r="J34" s="11">
        <f t="shared" si="1"/>
        <v>99661.355352239785</v>
      </c>
      <c r="K34" s="11">
        <f t="shared" si="2"/>
        <v>6212530.7883637529</v>
      </c>
      <c r="L34" s="19">
        <f t="shared" si="5"/>
        <v>62.336406788833948</v>
      </c>
    </row>
    <row r="35" spans="1:12" ht="15" x14ac:dyDescent="0.25">
      <c r="A35" s="14">
        <v>26</v>
      </c>
      <c r="B35" s="54">
        <v>0</v>
      </c>
      <c r="C35" s="50">
        <v>1239</v>
      </c>
      <c r="D35" s="53">
        <v>1093</v>
      </c>
      <c r="E35" s="61" t="s">
        <v>46</v>
      </c>
      <c r="F35" s="17">
        <f t="shared" si="3"/>
        <v>0</v>
      </c>
      <c r="G35" s="17">
        <f t="shared" si="0"/>
        <v>0</v>
      </c>
      <c r="H35" s="11">
        <f t="shared" si="6"/>
        <v>99661.355352239785</v>
      </c>
      <c r="I35" s="11">
        <f t="shared" si="4"/>
        <v>0</v>
      </c>
      <c r="J35" s="11">
        <f t="shared" si="1"/>
        <v>99661.355352239785</v>
      </c>
      <c r="K35" s="11">
        <f t="shared" si="2"/>
        <v>6112869.4330115132</v>
      </c>
      <c r="L35" s="19">
        <f t="shared" si="5"/>
        <v>61.336406788833955</v>
      </c>
    </row>
    <row r="36" spans="1:12" ht="15" x14ac:dyDescent="0.25">
      <c r="A36" s="14">
        <v>27</v>
      </c>
      <c r="B36" s="54">
        <v>0</v>
      </c>
      <c r="C36" s="50">
        <v>1228</v>
      </c>
      <c r="D36" s="53">
        <v>1262</v>
      </c>
      <c r="E36" s="61" t="s">
        <v>46</v>
      </c>
      <c r="F36" s="17">
        <f t="shared" si="3"/>
        <v>0</v>
      </c>
      <c r="G36" s="17">
        <f t="shared" si="0"/>
        <v>0</v>
      </c>
      <c r="H36" s="11">
        <f t="shared" si="6"/>
        <v>99661.355352239785</v>
      </c>
      <c r="I36" s="11">
        <f t="shared" si="4"/>
        <v>0</v>
      </c>
      <c r="J36" s="11">
        <f t="shared" si="1"/>
        <v>99661.355352239785</v>
      </c>
      <c r="K36" s="11">
        <f t="shared" si="2"/>
        <v>6013208.0776592735</v>
      </c>
      <c r="L36" s="19">
        <f t="shared" si="5"/>
        <v>60.336406788833955</v>
      </c>
    </row>
    <row r="37" spans="1:12" ht="15" x14ac:dyDescent="0.25">
      <c r="A37" s="14">
        <v>28</v>
      </c>
      <c r="B37" s="54">
        <v>0</v>
      </c>
      <c r="C37" s="50">
        <v>1306</v>
      </c>
      <c r="D37" s="53">
        <v>1227</v>
      </c>
      <c r="E37" s="61" t="s">
        <v>46</v>
      </c>
      <c r="F37" s="17">
        <f t="shared" si="3"/>
        <v>0</v>
      </c>
      <c r="G37" s="17">
        <f t="shared" si="0"/>
        <v>0</v>
      </c>
      <c r="H37" s="11">
        <f t="shared" si="6"/>
        <v>99661.355352239785</v>
      </c>
      <c r="I37" s="11">
        <f t="shared" si="4"/>
        <v>0</v>
      </c>
      <c r="J37" s="11">
        <f t="shared" si="1"/>
        <v>99661.355352239785</v>
      </c>
      <c r="K37" s="11">
        <f t="shared" si="2"/>
        <v>5913546.7223070338</v>
      </c>
      <c r="L37" s="19">
        <f t="shared" si="5"/>
        <v>59.336406788833955</v>
      </c>
    </row>
    <row r="38" spans="1:12" ht="15" x14ac:dyDescent="0.25">
      <c r="A38" s="14">
        <v>29</v>
      </c>
      <c r="B38" s="54">
        <v>0</v>
      </c>
      <c r="C38" s="50">
        <v>1455</v>
      </c>
      <c r="D38" s="53">
        <v>1289</v>
      </c>
      <c r="E38" s="61" t="s">
        <v>46</v>
      </c>
      <c r="F38" s="17">
        <f t="shared" si="3"/>
        <v>0</v>
      </c>
      <c r="G38" s="17">
        <f t="shared" si="0"/>
        <v>0</v>
      </c>
      <c r="H38" s="11">
        <f t="shared" si="6"/>
        <v>99661.355352239785</v>
      </c>
      <c r="I38" s="11">
        <f t="shared" si="4"/>
        <v>0</v>
      </c>
      <c r="J38" s="11">
        <f t="shared" si="1"/>
        <v>99661.355352239785</v>
      </c>
      <c r="K38" s="11">
        <f t="shared" si="2"/>
        <v>5813885.3669547942</v>
      </c>
      <c r="L38" s="19">
        <f t="shared" si="5"/>
        <v>58.336406788833955</v>
      </c>
    </row>
    <row r="39" spans="1:12" x14ac:dyDescent="0.2">
      <c r="A39" s="14">
        <v>30</v>
      </c>
      <c r="B39" s="53">
        <v>2</v>
      </c>
      <c r="C39" s="50">
        <v>1501</v>
      </c>
      <c r="D39" s="53">
        <v>1413</v>
      </c>
      <c r="E39" s="61" t="s">
        <v>107</v>
      </c>
      <c r="F39" s="17">
        <f t="shared" si="3"/>
        <v>1.3726835964310226E-3</v>
      </c>
      <c r="G39" s="17">
        <f t="shared" si="0"/>
        <v>1.3715797430290488E-3</v>
      </c>
      <c r="H39" s="11">
        <f t="shared" si="6"/>
        <v>99661.355352239785</v>
      </c>
      <c r="I39" s="11">
        <f t="shared" si="4"/>
        <v>136.69349616395175</v>
      </c>
      <c r="J39" s="11">
        <f t="shared" si="1"/>
        <v>99581.211955438863</v>
      </c>
      <c r="K39" s="11">
        <f t="shared" si="2"/>
        <v>5714224.0116025545</v>
      </c>
      <c r="L39" s="19">
        <f t="shared" si="5"/>
        <v>57.336406788833955</v>
      </c>
    </row>
    <row r="40" spans="1:12" ht="15" x14ac:dyDescent="0.25">
      <c r="A40" s="14">
        <v>31</v>
      </c>
      <c r="B40" s="54">
        <v>0</v>
      </c>
      <c r="C40" s="50">
        <v>1482</v>
      </c>
      <c r="D40" s="53">
        <v>1481</v>
      </c>
      <c r="E40" s="61" t="s">
        <v>46</v>
      </c>
      <c r="F40" s="17">
        <f t="shared" si="3"/>
        <v>0</v>
      </c>
      <c r="G40" s="17">
        <f t="shared" si="0"/>
        <v>0</v>
      </c>
      <c r="H40" s="11">
        <f t="shared" si="6"/>
        <v>99524.661856075836</v>
      </c>
      <c r="I40" s="11">
        <f t="shared" si="4"/>
        <v>0</v>
      </c>
      <c r="J40" s="11">
        <f t="shared" si="1"/>
        <v>99524.661856075836</v>
      </c>
      <c r="K40" s="11">
        <f t="shared" si="2"/>
        <v>5614642.7996471152</v>
      </c>
      <c r="L40" s="19">
        <f t="shared" si="5"/>
        <v>56.414588052221042</v>
      </c>
    </row>
    <row r="41" spans="1:12" ht="15" x14ac:dyDescent="0.25">
      <c r="A41" s="14">
        <v>32</v>
      </c>
      <c r="B41" s="54">
        <v>0</v>
      </c>
      <c r="C41" s="50">
        <v>1531</v>
      </c>
      <c r="D41" s="53">
        <v>1481</v>
      </c>
      <c r="E41" s="61" t="s">
        <v>46</v>
      </c>
      <c r="F41" s="17">
        <f t="shared" si="3"/>
        <v>0</v>
      </c>
      <c r="G41" s="17">
        <f t="shared" si="0"/>
        <v>0</v>
      </c>
      <c r="H41" s="11">
        <f t="shared" si="6"/>
        <v>99524.661856075836</v>
      </c>
      <c r="I41" s="11">
        <f t="shared" si="4"/>
        <v>0</v>
      </c>
      <c r="J41" s="11">
        <f t="shared" si="1"/>
        <v>99524.661856075836</v>
      </c>
      <c r="K41" s="11">
        <f t="shared" si="2"/>
        <v>5515118.1377910394</v>
      </c>
      <c r="L41" s="19">
        <f t="shared" si="5"/>
        <v>55.414588052221042</v>
      </c>
    </row>
    <row r="42" spans="1:12" ht="15" x14ac:dyDescent="0.25">
      <c r="A42" s="14">
        <v>33</v>
      </c>
      <c r="B42" s="54">
        <v>0</v>
      </c>
      <c r="C42" s="50">
        <v>1675</v>
      </c>
      <c r="D42" s="53">
        <v>1502</v>
      </c>
      <c r="E42" s="61" t="s">
        <v>46</v>
      </c>
      <c r="F42" s="17">
        <f t="shared" si="3"/>
        <v>0</v>
      </c>
      <c r="G42" s="17">
        <f t="shared" si="0"/>
        <v>0</v>
      </c>
      <c r="H42" s="11">
        <f t="shared" si="6"/>
        <v>99524.661856075836</v>
      </c>
      <c r="I42" s="11">
        <f t="shared" si="4"/>
        <v>0</v>
      </c>
      <c r="J42" s="11">
        <f t="shared" si="1"/>
        <v>99524.661856075836</v>
      </c>
      <c r="K42" s="11">
        <f t="shared" si="2"/>
        <v>5415593.4759349637</v>
      </c>
      <c r="L42" s="19">
        <f t="shared" si="5"/>
        <v>54.414588052221042</v>
      </c>
    </row>
    <row r="43" spans="1:12" x14ac:dyDescent="0.2">
      <c r="A43" s="14">
        <v>34</v>
      </c>
      <c r="B43" s="53">
        <v>1</v>
      </c>
      <c r="C43" s="50">
        <v>1828</v>
      </c>
      <c r="D43" s="53">
        <v>1693</v>
      </c>
      <c r="E43" s="61" t="s">
        <v>46</v>
      </c>
      <c r="F43" s="17">
        <f t="shared" si="3"/>
        <v>5.6802044873615449E-4</v>
      </c>
      <c r="G43" s="17">
        <f t="shared" si="0"/>
        <v>5.676979846721544E-4</v>
      </c>
      <c r="H43" s="11">
        <f t="shared" si="6"/>
        <v>99524.661856075836</v>
      </c>
      <c r="I43" s="11">
        <f t="shared" si="4"/>
        <v>56.499949960871888</v>
      </c>
      <c r="J43" s="11">
        <f t="shared" si="1"/>
        <v>99468.161906114969</v>
      </c>
      <c r="K43" s="11">
        <f t="shared" si="2"/>
        <v>5316068.8140788879</v>
      </c>
      <c r="L43" s="19">
        <f t="shared" si="5"/>
        <v>53.414588052221042</v>
      </c>
    </row>
    <row r="44" spans="1:12" ht="15" x14ac:dyDescent="0.25">
      <c r="A44" s="14">
        <v>35</v>
      </c>
      <c r="B44" s="54">
        <v>0</v>
      </c>
      <c r="C44" s="50">
        <v>1830</v>
      </c>
      <c r="D44" s="53">
        <v>1808</v>
      </c>
      <c r="E44" s="61" t="s">
        <v>46</v>
      </c>
      <c r="F44" s="17">
        <f t="shared" si="3"/>
        <v>0</v>
      </c>
      <c r="G44" s="17">
        <f t="shared" si="0"/>
        <v>0</v>
      </c>
      <c r="H44" s="11">
        <f t="shared" si="6"/>
        <v>99468.161906114969</v>
      </c>
      <c r="I44" s="11">
        <f t="shared" si="4"/>
        <v>0</v>
      </c>
      <c r="J44" s="11">
        <f t="shared" si="1"/>
        <v>99468.161906114969</v>
      </c>
      <c r="K44" s="11">
        <f t="shared" si="2"/>
        <v>5216600.6521727731</v>
      </c>
      <c r="L44" s="19">
        <f t="shared" si="5"/>
        <v>52.444928630495525</v>
      </c>
    </row>
    <row r="45" spans="1:12" x14ac:dyDescent="0.2">
      <c r="A45" s="14">
        <v>36</v>
      </c>
      <c r="B45" s="53">
        <v>1</v>
      </c>
      <c r="C45" s="50">
        <v>1870</v>
      </c>
      <c r="D45" s="53">
        <v>1804</v>
      </c>
      <c r="E45" s="61" t="s">
        <v>108</v>
      </c>
      <c r="F45" s="17">
        <f t="shared" si="3"/>
        <v>5.4436581382689172E-4</v>
      </c>
      <c r="G45" s="17">
        <f t="shared" si="0"/>
        <v>5.4432278951059511E-4</v>
      </c>
      <c r="H45" s="11">
        <f t="shared" si="6"/>
        <v>99468.161906114969</v>
      </c>
      <c r="I45" s="11">
        <f t="shared" si="4"/>
        <v>54.142787356228013</v>
      </c>
      <c r="J45" s="11">
        <f t="shared" si="1"/>
        <v>99460.300373390841</v>
      </c>
      <c r="K45" s="11">
        <f t="shared" si="2"/>
        <v>5117132.4902666584</v>
      </c>
      <c r="L45" s="19">
        <f t="shared" si="5"/>
        <v>51.444928630495525</v>
      </c>
    </row>
    <row r="46" spans="1:12" x14ac:dyDescent="0.2">
      <c r="A46" s="14">
        <v>37</v>
      </c>
      <c r="B46" s="53">
        <v>1</v>
      </c>
      <c r="C46" s="50">
        <v>1926</v>
      </c>
      <c r="D46" s="53">
        <v>1853</v>
      </c>
      <c r="E46" s="61" t="s">
        <v>109</v>
      </c>
      <c r="F46" s="17">
        <f t="shared" si="3"/>
        <v>5.2924053982535059E-4</v>
      </c>
      <c r="G46" s="17">
        <f t="shared" si="0"/>
        <v>5.2920830279139914E-4</v>
      </c>
      <c r="H46" s="11">
        <f t="shared" si="6"/>
        <v>99414.019118758733</v>
      </c>
      <c r="I46" s="11">
        <f t="shared" si="4"/>
        <v>52.610724331510013</v>
      </c>
      <c r="J46" s="11">
        <f t="shared" si="1"/>
        <v>99407.963624388183</v>
      </c>
      <c r="K46" s="11">
        <f t="shared" si="2"/>
        <v>5017672.1898932671</v>
      </c>
      <c r="L46" s="19">
        <f t="shared" si="5"/>
        <v>50.472480987809369</v>
      </c>
    </row>
    <row r="47" spans="1:12" ht="15" x14ac:dyDescent="0.25">
      <c r="A47" s="14">
        <v>38</v>
      </c>
      <c r="B47" s="54">
        <v>0</v>
      </c>
      <c r="C47" s="50">
        <v>1948</v>
      </c>
      <c r="D47" s="53">
        <v>1933</v>
      </c>
      <c r="E47" s="61" t="s">
        <v>46</v>
      </c>
      <c r="F47" s="17">
        <f t="shared" si="3"/>
        <v>0</v>
      </c>
      <c r="G47" s="17">
        <f t="shared" si="0"/>
        <v>0</v>
      </c>
      <c r="H47" s="11">
        <f t="shared" si="6"/>
        <v>99361.408394427228</v>
      </c>
      <c r="I47" s="11">
        <f t="shared" si="4"/>
        <v>0</v>
      </c>
      <c r="J47" s="11">
        <f t="shared" si="1"/>
        <v>99361.408394427228</v>
      </c>
      <c r="K47" s="11">
        <f t="shared" si="2"/>
        <v>4918264.2262688791</v>
      </c>
      <c r="L47" s="19">
        <f t="shared" si="5"/>
        <v>49.498737042305493</v>
      </c>
    </row>
    <row r="48" spans="1:12" x14ac:dyDescent="0.2">
      <c r="A48" s="14">
        <v>39</v>
      </c>
      <c r="B48" s="53">
        <v>3</v>
      </c>
      <c r="C48" s="50">
        <v>1966</v>
      </c>
      <c r="D48" s="53">
        <v>1930</v>
      </c>
      <c r="E48" s="61" t="s">
        <v>110</v>
      </c>
      <c r="F48" s="17">
        <f t="shared" si="3"/>
        <v>1.540041067761807E-3</v>
      </c>
      <c r="G48" s="17">
        <f t="shared" si="0"/>
        <v>1.5384226439813598E-3</v>
      </c>
      <c r="H48" s="11">
        <f t="shared" si="6"/>
        <v>99361.408394427228</v>
      </c>
      <c r="I48" s="11">
        <f t="shared" si="4"/>
        <v>152.85984061186642</v>
      </c>
      <c r="J48" s="11">
        <f t="shared" si="1"/>
        <v>99256.989837305257</v>
      </c>
      <c r="K48" s="11">
        <f t="shared" si="2"/>
        <v>4818902.8178744521</v>
      </c>
      <c r="L48" s="19">
        <f t="shared" si="5"/>
        <v>48.4987370423055</v>
      </c>
    </row>
    <row r="49" spans="1:12" x14ac:dyDescent="0.2">
      <c r="A49" s="14">
        <v>40</v>
      </c>
      <c r="B49" s="53">
        <v>1</v>
      </c>
      <c r="C49" s="50">
        <v>1907</v>
      </c>
      <c r="D49" s="53">
        <v>1968</v>
      </c>
      <c r="E49" s="61" t="s">
        <v>111</v>
      </c>
      <c r="F49" s="17">
        <f t="shared" si="3"/>
        <v>5.1612903225806454E-4</v>
      </c>
      <c r="G49" s="17">
        <f t="shared" si="0"/>
        <v>5.1593277808647761E-4</v>
      </c>
      <c r="H49" s="11">
        <f t="shared" si="6"/>
        <v>99208.548553815359</v>
      </c>
      <c r="I49" s="11">
        <f t="shared" si="4"/>
        <v>51.184942065297157</v>
      </c>
      <c r="J49" s="11">
        <f t="shared" si="1"/>
        <v>99170.825251513234</v>
      </c>
      <c r="K49" s="11">
        <f t="shared" si="2"/>
        <v>4719645.8280371465</v>
      </c>
      <c r="L49" s="19">
        <f t="shared" si="5"/>
        <v>47.572975281227805</v>
      </c>
    </row>
    <row r="50" spans="1:12" x14ac:dyDescent="0.2">
      <c r="A50" s="14">
        <v>41</v>
      </c>
      <c r="B50" s="53">
        <v>1</v>
      </c>
      <c r="C50" s="50">
        <v>1838</v>
      </c>
      <c r="D50" s="53">
        <v>1883</v>
      </c>
      <c r="E50" s="61" t="s">
        <v>112</v>
      </c>
      <c r="F50" s="17">
        <f t="shared" si="3"/>
        <v>5.3748992206396125E-4</v>
      </c>
      <c r="G50" s="17">
        <f t="shared" si="0"/>
        <v>5.3720830998939392E-4</v>
      </c>
      <c r="H50" s="11">
        <f t="shared" si="6"/>
        <v>99157.363611750057</v>
      </c>
      <c r="I50" s="11">
        <f t="shared" si="4"/>
        <v>53.268159728872071</v>
      </c>
      <c r="J50" s="11">
        <f t="shared" si="1"/>
        <v>99105.411175566478</v>
      </c>
      <c r="K50" s="11">
        <f t="shared" si="2"/>
        <v>4620475.0027856333</v>
      </c>
      <c r="L50" s="19">
        <f t="shared" si="5"/>
        <v>46.597396647989449</v>
      </c>
    </row>
    <row r="51" spans="1:12" x14ac:dyDescent="0.2">
      <c r="A51" s="14">
        <v>42</v>
      </c>
      <c r="B51" s="53">
        <v>2</v>
      </c>
      <c r="C51" s="50">
        <v>1716</v>
      </c>
      <c r="D51" s="53">
        <v>1836</v>
      </c>
      <c r="E51" s="61" t="s">
        <v>113</v>
      </c>
      <c r="F51" s="17">
        <f t="shared" si="3"/>
        <v>1.1261261261261261E-3</v>
      </c>
      <c r="G51" s="17">
        <f t="shared" si="0"/>
        <v>1.1251489697235912E-3</v>
      </c>
      <c r="H51" s="11">
        <f t="shared" si="6"/>
        <v>99104.095452021182</v>
      </c>
      <c r="I51" s="11">
        <f t="shared" si="4"/>
        <v>111.50687089323007</v>
      </c>
      <c r="J51" s="11">
        <f t="shared" si="1"/>
        <v>99018.101353188336</v>
      </c>
      <c r="K51" s="11">
        <f t="shared" si="2"/>
        <v>4521369.5916100666</v>
      </c>
      <c r="L51" s="19">
        <f t="shared" si="5"/>
        <v>45.62242933541507</v>
      </c>
    </row>
    <row r="52" spans="1:12" x14ac:dyDescent="0.2">
      <c r="A52" s="14">
        <v>43</v>
      </c>
      <c r="B52" s="53">
        <v>1</v>
      </c>
      <c r="C52" s="50">
        <v>1555</v>
      </c>
      <c r="D52" s="53">
        <v>1721</v>
      </c>
      <c r="E52" s="61" t="s">
        <v>114</v>
      </c>
      <c r="F52" s="17">
        <f t="shared" si="3"/>
        <v>6.105006105006105E-4</v>
      </c>
      <c r="G52" s="17">
        <f t="shared" si="0"/>
        <v>6.1032909982622102E-4</v>
      </c>
      <c r="H52" s="11">
        <f t="shared" si="6"/>
        <v>98992.588581127959</v>
      </c>
      <c r="I52" s="11">
        <f t="shared" si="4"/>
        <v>60.418057478187272</v>
      </c>
      <c r="J52" s="11">
        <f t="shared" si="1"/>
        <v>98964.778149270744</v>
      </c>
      <c r="K52" s="11">
        <f t="shared" si="2"/>
        <v>4422351.4902568785</v>
      </c>
      <c r="L52" s="19">
        <f t="shared" si="5"/>
        <v>44.673561461953319</v>
      </c>
    </row>
    <row r="53" spans="1:12" x14ac:dyDescent="0.2">
      <c r="A53" s="14">
        <v>44</v>
      </c>
      <c r="B53" s="53">
        <v>1</v>
      </c>
      <c r="C53" s="50">
        <v>1453</v>
      </c>
      <c r="D53" s="53">
        <v>1560</v>
      </c>
      <c r="E53" s="61" t="s">
        <v>115</v>
      </c>
      <c r="F53" s="17">
        <f t="shared" si="3"/>
        <v>6.6379024228343847E-4</v>
      </c>
      <c r="G53" s="17">
        <f t="shared" si="0"/>
        <v>6.6344396548950258E-4</v>
      </c>
      <c r="H53" s="11">
        <f t="shared" si="6"/>
        <v>98932.170523649766</v>
      </c>
      <c r="I53" s="11">
        <f t="shared" si="4"/>
        <v>65.635951526693873</v>
      </c>
      <c r="J53" s="11">
        <f t="shared" si="1"/>
        <v>98880.560974964319</v>
      </c>
      <c r="K53" s="11">
        <f t="shared" si="2"/>
        <v>4323386.7121076081</v>
      </c>
      <c r="L53" s="19">
        <f t="shared" si="5"/>
        <v>43.700514091865607</v>
      </c>
    </row>
    <row r="54" spans="1:12" x14ac:dyDescent="0.2">
      <c r="A54" s="14">
        <v>45</v>
      </c>
      <c r="B54" s="53">
        <v>2</v>
      </c>
      <c r="C54" s="50">
        <v>1407</v>
      </c>
      <c r="D54" s="53">
        <v>1436</v>
      </c>
      <c r="E54" s="61" t="s">
        <v>116</v>
      </c>
      <c r="F54" s="17">
        <f t="shared" si="3"/>
        <v>1.4069644741470278E-3</v>
      </c>
      <c r="G54" s="17">
        <f t="shared" si="0"/>
        <v>1.4060675187998256E-3</v>
      </c>
      <c r="H54" s="11">
        <f t="shared" si="6"/>
        <v>98866.53457212307</v>
      </c>
      <c r="I54" s="11">
        <f t="shared" si="4"/>
        <v>139.01302295816225</v>
      </c>
      <c r="J54" s="11">
        <f t="shared" si="1"/>
        <v>98803.506067513852</v>
      </c>
      <c r="K54" s="11">
        <f t="shared" si="2"/>
        <v>4224506.1511326442</v>
      </c>
      <c r="L54" s="19">
        <f t="shared" si="5"/>
        <v>42.729384310025246</v>
      </c>
    </row>
    <row r="55" spans="1:12" x14ac:dyDescent="0.2">
      <c r="A55" s="14">
        <v>46</v>
      </c>
      <c r="B55" s="53">
        <v>1</v>
      </c>
      <c r="C55" s="50">
        <v>1382</v>
      </c>
      <c r="D55" s="53">
        <v>1412</v>
      </c>
      <c r="E55" s="61" t="s">
        <v>117</v>
      </c>
      <c r="F55" s="17">
        <f t="shared" si="3"/>
        <v>7.158196134574087E-4</v>
      </c>
      <c r="G55" s="17">
        <f t="shared" si="0"/>
        <v>7.1550109511020108E-4</v>
      </c>
      <c r="H55" s="11">
        <f t="shared" si="6"/>
        <v>98727.521549164914</v>
      </c>
      <c r="I55" s="11">
        <f t="shared" si="4"/>
        <v>70.639649785943476</v>
      </c>
      <c r="J55" s="11">
        <f t="shared" si="1"/>
        <v>98683.590750963034</v>
      </c>
      <c r="K55" s="11">
        <f t="shared" si="2"/>
        <v>4125702.6450651307</v>
      </c>
      <c r="L55" s="19">
        <f t="shared" si="5"/>
        <v>41.788779666778012</v>
      </c>
    </row>
    <row r="56" spans="1:12" x14ac:dyDescent="0.2">
      <c r="A56" s="14">
        <v>47</v>
      </c>
      <c r="B56" s="53">
        <v>1</v>
      </c>
      <c r="C56" s="50">
        <v>1379</v>
      </c>
      <c r="D56" s="53">
        <v>1378</v>
      </c>
      <c r="E56" s="61" t="s">
        <v>118</v>
      </c>
      <c r="F56" s="17">
        <f t="shared" si="3"/>
        <v>7.2542618788538264E-4</v>
      </c>
      <c r="G56" s="17">
        <f t="shared" si="0"/>
        <v>7.2515522128800474E-4</v>
      </c>
      <c r="H56" s="11">
        <f t="shared" si="6"/>
        <v>98656.881899378976</v>
      </c>
      <c r="I56" s="11">
        <f t="shared" si="4"/>
        <v>71.54155302532871</v>
      </c>
      <c r="J56" s="11">
        <f t="shared" si="1"/>
        <v>98620.030845415633</v>
      </c>
      <c r="K56" s="11">
        <f t="shared" si="2"/>
        <v>4027019.0543141677</v>
      </c>
      <c r="L56" s="19">
        <f t="shared" si="5"/>
        <v>40.818430268466827</v>
      </c>
    </row>
    <row r="57" spans="1:12" x14ac:dyDescent="0.2">
      <c r="A57" s="14">
        <v>48</v>
      </c>
      <c r="B57" s="53">
        <v>3</v>
      </c>
      <c r="C57" s="50">
        <v>1451</v>
      </c>
      <c r="D57" s="53">
        <v>1389</v>
      </c>
      <c r="E57" s="61" t="s">
        <v>119</v>
      </c>
      <c r="F57" s="17">
        <f t="shared" si="3"/>
        <v>2.112676056338028E-3</v>
      </c>
      <c r="G57" s="17">
        <f t="shared" si="0"/>
        <v>2.1117346985463519E-3</v>
      </c>
      <c r="H57" s="11">
        <f t="shared" si="6"/>
        <v>98585.340346353652</v>
      </c>
      <c r="I57" s="11">
        <f t="shared" si="4"/>
        <v>208.18608397739663</v>
      </c>
      <c r="J57" s="11">
        <f t="shared" si="1"/>
        <v>98541.413082634419</v>
      </c>
      <c r="K57" s="11">
        <f t="shared" si="2"/>
        <v>3928399.0234687519</v>
      </c>
      <c r="L57" s="19">
        <f t="shared" si="5"/>
        <v>39.847699563315963</v>
      </c>
    </row>
    <row r="58" spans="1:12" x14ac:dyDescent="0.2">
      <c r="A58" s="14">
        <v>49</v>
      </c>
      <c r="B58" s="53">
        <v>1</v>
      </c>
      <c r="C58" s="50">
        <v>1450</v>
      </c>
      <c r="D58" s="53">
        <v>1430</v>
      </c>
      <c r="E58" s="61" t="s">
        <v>120</v>
      </c>
      <c r="F58" s="17">
        <f t="shared" si="3"/>
        <v>6.9444444444444447E-4</v>
      </c>
      <c r="G58" s="17">
        <f t="shared" si="0"/>
        <v>6.9415786329879783E-4</v>
      </c>
      <c r="H58" s="11">
        <f t="shared" si="6"/>
        <v>98377.154262376251</v>
      </c>
      <c r="I58" s="11">
        <f t="shared" si="4"/>
        <v>68.289275200187319</v>
      </c>
      <c r="J58" s="11">
        <f t="shared" si="1"/>
        <v>98336.556288269727</v>
      </c>
      <c r="K58" s="11">
        <f t="shared" si="2"/>
        <v>3829857.6103861174</v>
      </c>
      <c r="L58" s="19">
        <f t="shared" si="5"/>
        <v>38.930355722342981</v>
      </c>
    </row>
    <row r="59" spans="1:12" x14ac:dyDescent="0.2">
      <c r="A59" s="14">
        <v>50</v>
      </c>
      <c r="B59" s="53">
        <v>2</v>
      </c>
      <c r="C59" s="50">
        <v>1334</v>
      </c>
      <c r="D59" s="53">
        <v>1457</v>
      </c>
      <c r="E59" s="61" t="s">
        <v>121</v>
      </c>
      <c r="F59" s="17">
        <f t="shared" si="3"/>
        <v>1.4331780723754925E-3</v>
      </c>
      <c r="G59" s="17">
        <f t="shared" si="0"/>
        <v>1.4323429922905569E-3</v>
      </c>
      <c r="H59" s="11">
        <f t="shared" si="6"/>
        <v>98308.864987176057</v>
      </c>
      <c r="I59" s="11">
        <f t="shared" si="4"/>
        <v>140.81201384442011</v>
      </c>
      <c r="J59" s="11">
        <f t="shared" si="1"/>
        <v>98251.58265994415</v>
      </c>
      <c r="K59" s="11">
        <f t="shared" si="2"/>
        <v>3731521.0540978475</v>
      </c>
      <c r="L59" s="19">
        <f t="shared" si="5"/>
        <v>37.957116630169693</v>
      </c>
    </row>
    <row r="60" spans="1:12" ht="15" x14ac:dyDescent="0.25">
      <c r="A60" s="14">
        <v>51</v>
      </c>
      <c r="B60" s="54">
        <v>0</v>
      </c>
      <c r="C60" s="50">
        <v>1424</v>
      </c>
      <c r="D60" s="53">
        <v>1327</v>
      </c>
      <c r="E60" s="61" t="s">
        <v>46</v>
      </c>
      <c r="F60" s="17">
        <f t="shared" si="3"/>
        <v>0</v>
      </c>
      <c r="G60" s="17">
        <f t="shared" si="0"/>
        <v>0</v>
      </c>
      <c r="H60" s="11">
        <f t="shared" si="6"/>
        <v>98168.052973331636</v>
      </c>
      <c r="I60" s="11">
        <f t="shared" si="4"/>
        <v>0</v>
      </c>
      <c r="J60" s="11">
        <f t="shared" si="1"/>
        <v>98168.052973331636</v>
      </c>
      <c r="K60" s="11">
        <f t="shared" si="2"/>
        <v>3633269.4714379036</v>
      </c>
      <c r="L60" s="19">
        <f t="shared" si="5"/>
        <v>37.010711340326964</v>
      </c>
    </row>
    <row r="61" spans="1:12" ht="15" x14ac:dyDescent="0.25">
      <c r="A61" s="14">
        <v>52</v>
      </c>
      <c r="B61" s="54">
        <v>0</v>
      </c>
      <c r="C61" s="50">
        <v>1499</v>
      </c>
      <c r="D61" s="53">
        <v>1423</v>
      </c>
      <c r="E61" s="61" t="s">
        <v>46</v>
      </c>
      <c r="F61" s="17">
        <f t="shared" si="3"/>
        <v>0</v>
      </c>
      <c r="G61" s="17">
        <f t="shared" si="0"/>
        <v>0</v>
      </c>
      <c r="H61" s="11">
        <f t="shared" si="6"/>
        <v>98168.052973331636</v>
      </c>
      <c r="I61" s="11">
        <f t="shared" si="4"/>
        <v>0</v>
      </c>
      <c r="J61" s="11">
        <f t="shared" si="1"/>
        <v>98168.052973331636</v>
      </c>
      <c r="K61" s="11">
        <f t="shared" si="2"/>
        <v>3535101.4184645722</v>
      </c>
      <c r="L61" s="19">
        <f t="shared" si="5"/>
        <v>36.010711340326971</v>
      </c>
    </row>
    <row r="62" spans="1:12" x14ac:dyDescent="0.2">
      <c r="A62" s="14">
        <v>53</v>
      </c>
      <c r="B62" s="53">
        <v>3</v>
      </c>
      <c r="C62" s="50">
        <v>1381</v>
      </c>
      <c r="D62" s="53">
        <v>1478</v>
      </c>
      <c r="E62" s="61" t="s">
        <v>122</v>
      </c>
      <c r="F62" s="17">
        <f t="shared" si="3"/>
        <v>2.0986358866736622E-3</v>
      </c>
      <c r="G62" s="17">
        <f t="shared" si="0"/>
        <v>2.0976990758376952E-3</v>
      </c>
      <c r="H62" s="11">
        <f t="shared" si="6"/>
        <v>98168.052973331636</v>
      </c>
      <c r="I62" s="11">
        <f t="shared" si="4"/>
        <v>205.92703399894367</v>
      </c>
      <c r="J62" s="11">
        <f t="shared" si="1"/>
        <v>98124.231700496661</v>
      </c>
      <c r="K62" s="11">
        <f t="shared" si="2"/>
        <v>3436933.3654912408</v>
      </c>
      <c r="L62" s="19">
        <f t="shared" si="5"/>
        <v>35.010711340326971</v>
      </c>
    </row>
    <row r="63" spans="1:12" x14ac:dyDescent="0.2">
      <c r="A63" s="14">
        <v>54</v>
      </c>
      <c r="B63" s="53">
        <v>4</v>
      </c>
      <c r="C63" s="50">
        <v>1339</v>
      </c>
      <c r="D63" s="53">
        <v>1386</v>
      </c>
      <c r="E63" s="61" t="s">
        <v>123</v>
      </c>
      <c r="F63" s="17">
        <f t="shared" si="3"/>
        <v>2.9357798165137615E-3</v>
      </c>
      <c r="G63" s="17">
        <f t="shared" si="0"/>
        <v>2.9314827469048674E-3</v>
      </c>
      <c r="H63" s="11">
        <f t="shared" si="6"/>
        <v>97962.125939332691</v>
      </c>
      <c r="I63" s="11">
        <f t="shared" si="4"/>
        <v>287.17428204127555</v>
      </c>
      <c r="J63" s="11">
        <f t="shared" si="1"/>
        <v>97818.739820309478</v>
      </c>
      <c r="K63" s="11">
        <f t="shared" si="2"/>
        <v>3338809.133790744</v>
      </c>
      <c r="L63" s="19">
        <f t="shared" si="5"/>
        <v>34.082652880139072</v>
      </c>
    </row>
    <row r="64" spans="1:12" x14ac:dyDescent="0.2">
      <c r="A64" s="14">
        <v>55</v>
      </c>
      <c r="B64" s="53">
        <v>2</v>
      </c>
      <c r="C64" s="50">
        <v>1361</v>
      </c>
      <c r="D64" s="53">
        <v>1345</v>
      </c>
      <c r="E64" s="61" t="s">
        <v>124</v>
      </c>
      <c r="F64" s="17">
        <f t="shared" si="3"/>
        <v>1.4781966001478197E-3</v>
      </c>
      <c r="G64" s="17">
        <f t="shared" si="0"/>
        <v>1.4765522033554945E-3</v>
      </c>
      <c r="H64" s="11">
        <f t="shared" si="6"/>
        <v>97674.951657291414</v>
      </c>
      <c r="I64" s="11">
        <f t="shared" si="4"/>
        <v>144.22216508221504</v>
      </c>
      <c r="J64" s="11">
        <f t="shared" si="1"/>
        <v>97566.294678118473</v>
      </c>
      <c r="K64" s="11">
        <f t="shared" si="2"/>
        <v>3240990.3939704346</v>
      </c>
      <c r="L64" s="19">
        <f t="shared" si="5"/>
        <v>33.181387233668474</v>
      </c>
    </row>
    <row r="65" spans="1:12" x14ac:dyDescent="0.2">
      <c r="A65" s="14">
        <v>56</v>
      </c>
      <c r="B65" s="53">
        <v>2</v>
      </c>
      <c r="C65" s="50">
        <v>1414</v>
      </c>
      <c r="D65" s="53">
        <v>1362</v>
      </c>
      <c r="E65" s="61" t="s">
        <v>125</v>
      </c>
      <c r="F65" s="17">
        <f t="shared" si="3"/>
        <v>1.440922190201729E-3</v>
      </c>
      <c r="G65" s="17">
        <f t="shared" si="0"/>
        <v>1.4396520188312244E-3</v>
      </c>
      <c r="H65" s="11">
        <f t="shared" si="6"/>
        <v>97530.729492209197</v>
      </c>
      <c r="I65" s="11">
        <f t="shared" si="4"/>
        <v>140.410311611541</v>
      </c>
      <c r="J65" s="11">
        <f t="shared" si="1"/>
        <v>97444.756258409441</v>
      </c>
      <c r="K65" s="11">
        <f t="shared" si="2"/>
        <v>3143424.099292316</v>
      </c>
      <c r="L65" s="19">
        <f t="shared" si="5"/>
        <v>32.230089077139674</v>
      </c>
    </row>
    <row r="66" spans="1:12" x14ac:dyDescent="0.2">
      <c r="A66" s="14">
        <v>57</v>
      </c>
      <c r="B66" s="53">
        <v>3</v>
      </c>
      <c r="C66" s="50">
        <v>1466</v>
      </c>
      <c r="D66" s="53">
        <v>1410</v>
      </c>
      <c r="E66" s="61" t="s">
        <v>126</v>
      </c>
      <c r="F66" s="17">
        <f t="shared" si="3"/>
        <v>2.086230876216968E-3</v>
      </c>
      <c r="G66" s="17">
        <f t="shared" si="0"/>
        <v>2.0823627209317435E-3</v>
      </c>
      <c r="H66" s="11">
        <f t="shared" si="6"/>
        <v>97390.319180597653</v>
      </c>
      <c r="I66" s="11">
        <f t="shared" si="4"/>
        <v>202.80197004132029</v>
      </c>
      <c r="J66" s="11">
        <f t="shared" si="1"/>
        <v>97209.744306472872</v>
      </c>
      <c r="K66" s="11">
        <f t="shared" si="2"/>
        <v>3045979.3430339065</v>
      </c>
      <c r="L66" s="19">
        <f t="shared" si="5"/>
        <v>31.27599712847778</v>
      </c>
    </row>
    <row r="67" spans="1:12" x14ac:dyDescent="0.2">
      <c r="A67" s="14">
        <v>58</v>
      </c>
      <c r="B67" s="53">
        <v>4</v>
      </c>
      <c r="C67" s="50">
        <v>1507</v>
      </c>
      <c r="D67" s="53">
        <v>1466</v>
      </c>
      <c r="E67" s="61" t="s">
        <v>127</v>
      </c>
      <c r="F67" s="17">
        <f t="shared" si="3"/>
        <v>2.6908846283215607E-3</v>
      </c>
      <c r="G67" s="17">
        <f t="shared" si="0"/>
        <v>2.6877392591891786E-3</v>
      </c>
      <c r="H67" s="11">
        <f t="shared" si="6"/>
        <v>97187.51721055634</v>
      </c>
      <c r="I67" s="11">
        <f t="shared" si="4"/>
        <v>261.21470550993621</v>
      </c>
      <c r="J67" s="11">
        <f t="shared" si="1"/>
        <v>97073.914935130073</v>
      </c>
      <c r="K67" s="11">
        <f t="shared" si="2"/>
        <v>2948769.5987274335</v>
      </c>
      <c r="L67" s="19">
        <f t="shared" si="5"/>
        <v>30.341032298818138</v>
      </c>
    </row>
    <row r="68" spans="1:12" x14ac:dyDescent="0.2">
      <c r="A68" s="14">
        <v>59</v>
      </c>
      <c r="B68" s="53">
        <v>6</v>
      </c>
      <c r="C68" s="50">
        <v>1515</v>
      </c>
      <c r="D68" s="53">
        <v>1510</v>
      </c>
      <c r="E68" s="61" t="s">
        <v>128</v>
      </c>
      <c r="F68" s="17">
        <f t="shared" si="3"/>
        <v>3.9669421487603307E-3</v>
      </c>
      <c r="G68" s="17">
        <f t="shared" si="0"/>
        <v>3.9617966589376415E-3</v>
      </c>
      <c r="H68" s="11">
        <f t="shared" si="6"/>
        <v>96926.302505046406</v>
      </c>
      <c r="I68" s="11">
        <f t="shared" si="4"/>
        <v>384.00230142767202</v>
      </c>
      <c r="J68" s="11">
        <f t="shared" si="1"/>
        <v>96800.580151558985</v>
      </c>
      <c r="K68" s="11">
        <f t="shared" si="2"/>
        <v>2851695.6837923033</v>
      </c>
      <c r="L68" s="19">
        <f t="shared" si="5"/>
        <v>29.421277920343982</v>
      </c>
    </row>
    <row r="69" spans="1:12" x14ac:dyDescent="0.2">
      <c r="A69" s="14">
        <v>60</v>
      </c>
      <c r="B69" s="53">
        <v>4</v>
      </c>
      <c r="C69" s="50">
        <v>1567</v>
      </c>
      <c r="D69" s="53">
        <v>1510</v>
      </c>
      <c r="E69" s="61" t="s">
        <v>129</v>
      </c>
      <c r="F69" s="17">
        <f t="shared" si="3"/>
        <v>2.5999350016249595E-3</v>
      </c>
      <c r="G69" s="17">
        <f t="shared" si="0"/>
        <v>2.5972292239193387E-3</v>
      </c>
      <c r="H69" s="11">
        <f t="shared" si="6"/>
        <v>96542.300203618739</v>
      </c>
      <c r="I69" s="11">
        <f t="shared" si="4"/>
        <v>250.74248343323251</v>
      </c>
      <c r="J69" s="11">
        <f t="shared" si="1"/>
        <v>96441.827690507038</v>
      </c>
      <c r="K69" s="11">
        <f t="shared" si="2"/>
        <v>2754895.1036407445</v>
      </c>
      <c r="L69" s="19">
        <f t="shared" si="5"/>
        <v>28.535627365728349</v>
      </c>
    </row>
    <row r="70" spans="1:12" x14ac:dyDescent="0.2">
      <c r="A70" s="14">
        <v>61</v>
      </c>
      <c r="B70" s="53">
        <v>3</v>
      </c>
      <c r="C70" s="50">
        <v>1658</v>
      </c>
      <c r="D70" s="53">
        <v>1570</v>
      </c>
      <c r="E70" s="61" t="s">
        <v>118</v>
      </c>
      <c r="F70" s="17">
        <f t="shared" si="3"/>
        <v>1.8587360594795538E-3</v>
      </c>
      <c r="G70" s="17">
        <f t="shared" si="0"/>
        <v>1.8569581428635891E-3</v>
      </c>
      <c r="H70" s="11">
        <f t="shared" si="6"/>
        <v>96291.557720185505</v>
      </c>
      <c r="I70" s="11">
        <f t="shared" si="4"/>
        <v>178.80939219751778</v>
      </c>
      <c r="J70" s="11">
        <f t="shared" si="1"/>
        <v>96199.453002264563</v>
      </c>
      <c r="K70" s="11">
        <f t="shared" si="2"/>
        <v>2658453.2759502376</v>
      </c>
      <c r="L70" s="19">
        <f t="shared" si="5"/>
        <v>27.608373349566747</v>
      </c>
    </row>
    <row r="71" spans="1:12" x14ac:dyDescent="0.2">
      <c r="A71" s="14">
        <v>62</v>
      </c>
      <c r="B71" s="53">
        <v>9</v>
      </c>
      <c r="C71" s="50">
        <v>1659</v>
      </c>
      <c r="D71" s="53">
        <v>1651</v>
      </c>
      <c r="E71" s="61" t="s">
        <v>130</v>
      </c>
      <c r="F71" s="17">
        <f t="shared" si="3"/>
        <v>5.4380664652567976E-3</v>
      </c>
      <c r="G71" s="17">
        <f t="shared" si="0"/>
        <v>5.4221263965138376E-3</v>
      </c>
      <c r="H71" s="11">
        <f t="shared" si="6"/>
        <v>96112.748327987982</v>
      </c>
      <c r="I71" s="11">
        <f t="shared" si="4"/>
        <v>521.13546975067482</v>
      </c>
      <c r="J71" s="11">
        <f t="shared" si="1"/>
        <v>95831.022493040771</v>
      </c>
      <c r="K71" s="11">
        <f t="shared" si="2"/>
        <v>2562253.8229479729</v>
      </c>
      <c r="L71" s="19">
        <f t="shared" si="5"/>
        <v>26.658834207967871</v>
      </c>
    </row>
    <row r="72" spans="1:12" x14ac:dyDescent="0.2">
      <c r="A72" s="14">
        <v>63</v>
      </c>
      <c r="B72" s="53">
        <v>7</v>
      </c>
      <c r="C72" s="50">
        <v>1783</v>
      </c>
      <c r="D72" s="53">
        <v>1640</v>
      </c>
      <c r="E72" s="61" t="s">
        <v>131</v>
      </c>
      <c r="F72" s="17">
        <f t="shared" si="3"/>
        <v>4.0899795501022499E-3</v>
      </c>
      <c r="G72" s="17">
        <f t="shared" si="0"/>
        <v>4.0822291583831431E-3</v>
      </c>
      <c r="H72" s="11">
        <f t="shared" si="6"/>
        <v>95591.612858237306</v>
      </c>
      <c r="I72" s="11">
        <f t="shared" si="4"/>
        <v>390.22686930676934</v>
      </c>
      <c r="J72" s="11">
        <f t="shared" si="1"/>
        <v>95410.469545505097</v>
      </c>
      <c r="K72" s="11">
        <f t="shared" si="2"/>
        <v>2466422.8004549323</v>
      </c>
      <c r="L72" s="19">
        <f t="shared" si="5"/>
        <v>25.801665299994948</v>
      </c>
    </row>
    <row r="73" spans="1:12" x14ac:dyDescent="0.2">
      <c r="A73" s="14">
        <v>64</v>
      </c>
      <c r="B73" s="53">
        <v>7</v>
      </c>
      <c r="C73" s="50">
        <v>1747</v>
      </c>
      <c r="D73" s="53">
        <v>1769</v>
      </c>
      <c r="E73" s="61" t="s">
        <v>132</v>
      </c>
      <c r="F73" s="17">
        <f t="shared" si="3"/>
        <v>3.9817974971558586E-3</v>
      </c>
      <c r="G73" s="17">
        <f t="shared" ref="G73:G108" si="7">F73/((1+(1-E73)*F73))</f>
        <v>3.9763572613850488E-3</v>
      </c>
      <c r="H73" s="11">
        <f t="shared" si="6"/>
        <v>95201.385988930531</v>
      </c>
      <c r="I73" s="11">
        <f t="shared" si="4"/>
        <v>378.55472247100477</v>
      </c>
      <c r="J73" s="11">
        <f t="shared" ref="J73:J108" si="8">H74+I73*E73</f>
        <v>95071.314586289489</v>
      </c>
      <c r="K73" s="11">
        <f t="shared" ref="K73:K97" si="9">K74+J73</f>
        <v>2371012.3309094273</v>
      </c>
      <c r="L73" s="19">
        <f t="shared" si="5"/>
        <v>24.905229123293594</v>
      </c>
    </row>
    <row r="74" spans="1:12" x14ac:dyDescent="0.2">
      <c r="A74" s="14">
        <v>65</v>
      </c>
      <c r="B74" s="53">
        <v>6</v>
      </c>
      <c r="C74" s="50">
        <v>1663</v>
      </c>
      <c r="D74" s="53">
        <v>1735</v>
      </c>
      <c r="E74" s="61" t="s">
        <v>133</v>
      </c>
      <c r="F74" s="17">
        <f t="shared" ref="F74:F108" si="10">B74/((C74+D74)/2)</f>
        <v>3.5314891112419068E-3</v>
      </c>
      <c r="G74" s="17">
        <f t="shared" si="7"/>
        <v>3.5256733066455527E-3</v>
      </c>
      <c r="H74" s="11">
        <f t="shared" si="6"/>
        <v>94822.831266459529</v>
      </c>
      <c r="I74" s="11">
        <f t="shared" ref="I74:I108" si="11">H74*G74</f>
        <v>334.31432505671165</v>
      </c>
      <c r="J74" s="11">
        <f t="shared" si="8"/>
        <v>94666.673045225543</v>
      </c>
      <c r="K74" s="11">
        <f t="shared" si="9"/>
        <v>2275941.0163231376</v>
      </c>
      <c r="L74" s="19">
        <f t="shared" ref="L74:L108" si="12">K74/H74</f>
        <v>24.002036070063827</v>
      </c>
    </row>
    <row r="75" spans="1:12" x14ac:dyDescent="0.2">
      <c r="A75" s="14">
        <v>66</v>
      </c>
      <c r="B75" s="53">
        <v>8</v>
      </c>
      <c r="C75" s="50">
        <v>1576</v>
      </c>
      <c r="D75" s="53">
        <v>1667</v>
      </c>
      <c r="E75" s="61" t="s">
        <v>134</v>
      </c>
      <c r="F75" s="17">
        <f t="shared" si="10"/>
        <v>4.9337033610854144E-3</v>
      </c>
      <c r="G75" s="17">
        <f t="shared" si="7"/>
        <v>4.9250578571171759E-3</v>
      </c>
      <c r="H75" s="11">
        <f t="shared" ref="H75:H108" si="13">H74-I74</f>
        <v>94488.516941402821</v>
      </c>
      <c r="I75" s="11">
        <f t="shared" si="11"/>
        <v>465.36141276960535</v>
      </c>
      <c r="J75" s="11">
        <f t="shared" si="8"/>
        <v>94322.941350739391</v>
      </c>
      <c r="K75" s="11">
        <f t="shared" si="9"/>
        <v>2181274.3432779121</v>
      </c>
      <c r="L75" s="19">
        <f t="shared" si="12"/>
        <v>23.085073338918338</v>
      </c>
    </row>
    <row r="76" spans="1:12" x14ac:dyDescent="0.2">
      <c r="A76" s="14">
        <v>67</v>
      </c>
      <c r="B76" s="53">
        <v>9</v>
      </c>
      <c r="C76" s="50">
        <v>1630</v>
      </c>
      <c r="D76" s="53">
        <v>1576</v>
      </c>
      <c r="E76" s="61" t="s">
        <v>135</v>
      </c>
      <c r="F76" s="17">
        <f t="shared" si="10"/>
        <v>5.6144728633811605E-3</v>
      </c>
      <c r="G76" s="17">
        <f t="shared" si="7"/>
        <v>5.6001165819825338E-3</v>
      </c>
      <c r="H76" s="11">
        <f t="shared" si="13"/>
        <v>94023.155528633215</v>
      </c>
      <c r="I76" s="11">
        <f t="shared" si="11"/>
        <v>526.54063236622164</v>
      </c>
      <c r="J76" s="11">
        <f t="shared" si="8"/>
        <v>93782.737075894809</v>
      </c>
      <c r="K76" s="11">
        <f t="shared" si="9"/>
        <v>2086951.4019271729</v>
      </c>
      <c r="L76" s="19">
        <f t="shared" si="12"/>
        <v>22.19614296280054</v>
      </c>
    </row>
    <row r="77" spans="1:12" x14ac:dyDescent="0.2">
      <c r="A77" s="14">
        <v>68</v>
      </c>
      <c r="B77" s="53">
        <v>5</v>
      </c>
      <c r="C77" s="50">
        <v>1689</v>
      </c>
      <c r="D77" s="53">
        <v>1629</v>
      </c>
      <c r="E77" s="61" t="s">
        <v>136</v>
      </c>
      <c r="F77" s="17">
        <f t="shared" si="10"/>
        <v>3.0138637733574444E-3</v>
      </c>
      <c r="G77" s="17">
        <f t="shared" si="7"/>
        <v>3.0081312796620546E-3</v>
      </c>
      <c r="H77" s="11">
        <f t="shared" si="13"/>
        <v>93496.614896266998</v>
      </c>
      <c r="I77" s="11">
        <f t="shared" si="11"/>
        <v>281.25009181197794</v>
      </c>
      <c r="J77" s="11">
        <f t="shared" si="8"/>
        <v>93318.78046321428</v>
      </c>
      <c r="K77" s="11">
        <f t="shared" si="9"/>
        <v>1993168.6648512781</v>
      </c>
      <c r="L77" s="19">
        <f t="shared" si="12"/>
        <v>21.318083730225602</v>
      </c>
    </row>
    <row r="78" spans="1:12" x14ac:dyDescent="0.2">
      <c r="A78" s="14">
        <v>69</v>
      </c>
      <c r="B78" s="53">
        <v>8</v>
      </c>
      <c r="C78" s="50">
        <v>1356</v>
      </c>
      <c r="D78" s="53">
        <v>1695</v>
      </c>
      <c r="E78" s="61" t="s">
        <v>137</v>
      </c>
      <c r="F78" s="17">
        <f t="shared" si="10"/>
        <v>5.2441822353326778E-3</v>
      </c>
      <c r="G78" s="17">
        <f t="shared" si="7"/>
        <v>5.2324461895233874E-3</v>
      </c>
      <c r="H78" s="11">
        <f t="shared" si="13"/>
        <v>93215.364804455021</v>
      </c>
      <c r="I78" s="11">
        <f t="shared" si="11"/>
        <v>487.74438037610315</v>
      </c>
      <c r="J78" s="11">
        <f t="shared" si="8"/>
        <v>93006.756532968167</v>
      </c>
      <c r="K78" s="11">
        <f t="shared" si="9"/>
        <v>1899849.8843880638</v>
      </c>
      <c r="L78" s="19">
        <f t="shared" si="12"/>
        <v>20.381295383797767</v>
      </c>
    </row>
    <row r="79" spans="1:12" x14ac:dyDescent="0.2">
      <c r="A79" s="14">
        <v>70</v>
      </c>
      <c r="B79" s="53">
        <v>3</v>
      </c>
      <c r="C79" s="50">
        <v>1189</v>
      </c>
      <c r="D79" s="53">
        <v>1353</v>
      </c>
      <c r="E79" s="61" t="s">
        <v>138</v>
      </c>
      <c r="F79" s="17">
        <f t="shared" si="10"/>
        <v>2.3603461841070024E-3</v>
      </c>
      <c r="G79" s="17">
        <f t="shared" si="7"/>
        <v>2.3577389440708955E-3</v>
      </c>
      <c r="H79" s="11">
        <f t="shared" si="13"/>
        <v>92727.620424078923</v>
      </c>
      <c r="I79" s="11">
        <f t="shared" si="11"/>
        <v>218.62752186487464</v>
      </c>
      <c r="J79" s="11">
        <f t="shared" si="8"/>
        <v>92625.19343008523</v>
      </c>
      <c r="K79" s="11">
        <f t="shared" si="9"/>
        <v>1806843.1278550955</v>
      </c>
      <c r="L79" s="19">
        <f t="shared" si="12"/>
        <v>19.485490079349713</v>
      </c>
    </row>
    <row r="80" spans="1:12" x14ac:dyDescent="0.2">
      <c r="A80" s="14">
        <v>71</v>
      </c>
      <c r="B80" s="53">
        <v>12</v>
      </c>
      <c r="C80" s="50">
        <v>1182</v>
      </c>
      <c r="D80" s="53">
        <v>1185</v>
      </c>
      <c r="E80" s="61" t="s">
        <v>139</v>
      </c>
      <c r="F80" s="17">
        <f t="shared" si="10"/>
        <v>1.0139416983523447E-2</v>
      </c>
      <c r="G80" s="17">
        <f t="shared" si="7"/>
        <v>1.0082210343137945E-2</v>
      </c>
      <c r="H80" s="11">
        <f t="shared" si="13"/>
        <v>92508.992902214042</v>
      </c>
      <c r="I80" s="11">
        <f t="shared" si="11"/>
        <v>932.69512507197715</v>
      </c>
      <c r="J80" s="11">
        <f t="shared" si="8"/>
        <v>91987.056710223769</v>
      </c>
      <c r="K80" s="11">
        <f t="shared" si="9"/>
        <v>1714217.9344250103</v>
      </c>
      <c r="L80" s="19">
        <f t="shared" si="12"/>
        <v>18.530284252872711</v>
      </c>
    </row>
    <row r="81" spans="1:12" x14ac:dyDescent="0.2">
      <c r="A81" s="14">
        <v>72</v>
      </c>
      <c r="B81" s="53">
        <v>14</v>
      </c>
      <c r="C81" s="50">
        <v>1022</v>
      </c>
      <c r="D81" s="53">
        <v>1176</v>
      </c>
      <c r="E81" s="61" t="s">
        <v>140</v>
      </c>
      <c r="F81" s="17">
        <f t="shared" si="10"/>
        <v>1.2738853503184714E-2</v>
      </c>
      <c r="G81" s="17">
        <f t="shared" si="7"/>
        <v>1.2664495972057058E-2</v>
      </c>
      <c r="H81" s="11">
        <f t="shared" si="13"/>
        <v>91576.29777714207</v>
      </c>
      <c r="I81" s="11">
        <f t="shared" si="11"/>
        <v>1159.7676543345135</v>
      </c>
      <c r="J81" s="11">
        <f t="shared" si="8"/>
        <v>91041.76086525929</v>
      </c>
      <c r="K81" s="11">
        <f t="shared" si="9"/>
        <v>1622230.8777147867</v>
      </c>
      <c r="L81" s="19">
        <f t="shared" si="12"/>
        <v>17.714527853731429</v>
      </c>
    </row>
    <row r="82" spans="1:12" x14ac:dyDescent="0.2">
      <c r="A82" s="14">
        <v>73</v>
      </c>
      <c r="B82" s="53">
        <v>12</v>
      </c>
      <c r="C82" s="50">
        <v>925</v>
      </c>
      <c r="D82" s="53">
        <v>1013</v>
      </c>
      <c r="E82" s="61" t="s">
        <v>141</v>
      </c>
      <c r="F82" s="17">
        <f t="shared" si="10"/>
        <v>1.238390092879257E-2</v>
      </c>
      <c r="G82" s="17">
        <f t="shared" si="7"/>
        <v>1.2325456134317892E-2</v>
      </c>
      <c r="H82" s="11">
        <f t="shared" si="13"/>
        <v>90416.530122807555</v>
      </c>
      <c r="I82" s="11">
        <f t="shared" si="11"/>
        <v>1114.4249758458968</v>
      </c>
      <c r="J82" s="11">
        <f t="shared" si="8"/>
        <v>89989.816799556167</v>
      </c>
      <c r="K82" s="11">
        <f t="shared" si="9"/>
        <v>1531189.1168495275</v>
      </c>
      <c r="L82" s="19">
        <f t="shared" si="12"/>
        <v>16.934836083289213</v>
      </c>
    </row>
    <row r="83" spans="1:12" x14ac:dyDescent="0.2">
      <c r="A83" s="14">
        <v>74</v>
      </c>
      <c r="B83" s="53">
        <v>11</v>
      </c>
      <c r="C83" s="50">
        <v>682</v>
      </c>
      <c r="D83" s="53">
        <v>915</v>
      </c>
      <c r="E83" s="61" t="s">
        <v>142</v>
      </c>
      <c r="F83" s="17">
        <f t="shared" si="10"/>
        <v>1.3775829680651221E-2</v>
      </c>
      <c r="G83" s="17">
        <f t="shared" si="7"/>
        <v>1.369560789325195E-2</v>
      </c>
      <c r="H83" s="11">
        <f t="shared" si="13"/>
        <v>89302.105146961665</v>
      </c>
      <c r="I83" s="11">
        <f t="shared" si="11"/>
        <v>1223.0466161347438</v>
      </c>
      <c r="J83" s="11">
        <f t="shared" si="8"/>
        <v>88782.065725781169</v>
      </c>
      <c r="K83" s="11">
        <f t="shared" si="9"/>
        <v>1441199.3000499713</v>
      </c>
      <c r="L83" s="19">
        <f t="shared" si="12"/>
        <v>16.138469498319608</v>
      </c>
    </row>
    <row r="84" spans="1:12" x14ac:dyDescent="0.2">
      <c r="A84" s="14">
        <v>75</v>
      </c>
      <c r="B84" s="53">
        <v>4</v>
      </c>
      <c r="C84" s="50">
        <v>562</v>
      </c>
      <c r="D84" s="53">
        <v>675</v>
      </c>
      <c r="E84" s="61" t="s">
        <v>143</v>
      </c>
      <c r="F84" s="17">
        <f t="shared" si="10"/>
        <v>6.4672594987873885E-3</v>
      </c>
      <c r="G84" s="17">
        <f t="shared" si="7"/>
        <v>6.4580209265710101E-3</v>
      </c>
      <c r="H84" s="11">
        <f t="shared" si="13"/>
        <v>88079.058530826922</v>
      </c>
      <c r="I84" s="11">
        <f t="shared" si="11"/>
        <v>568.81640318475309</v>
      </c>
      <c r="J84" s="11">
        <f t="shared" si="8"/>
        <v>87953.236342442455</v>
      </c>
      <c r="K84" s="11">
        <f t="shared" si="9"/>
        <v>1352417.2343241901</v>
      </c>
      <c r="L84" s="19">
        <f t="shared" si="12"/>
        <v>15.3545832219682</v>
      </c>
    </row>
    <row r="85" spans="1:12" x14ac:dyDescent="0.2">
      <c r="A85" s="14">
        <v>76</v>
      </c>
      <c r="B85" s="53">
        <v>4</v>
      </c>
      <c r="C85" s="50">
        <v>699</v>
      </c>
      <c r="D85" s="53">
        <v>562</v>
      </c>
      <c r="E85" s="61" t="s">
        <v>144</v>
      </c>
      <c r="F85" s="17">
        <f t="shared" si="10"/>
        <v>6.3441712926249009E-3</v>
      </c>
      <c r="G85" s="17">
        <f t="shared" si="7"/>
        <v>6.3236467712091942E-3</v>
      </c>
      <c r="H85" s="11">
        <f t="shared" si="13"/>
        <v>87510.242127642166</v>
      </c>
      <c r="I85" s="11">
        <f t="shared" si="11"/>
        <v>553.38386007819918</v>
      </c>
      <c r="J85" s="11">
        <f t="shared" si="8"/>
        <v>87227.13094482616</v>
      </c>
      <c r="K85" s="11">
        <f t="shared" si="9"/>
        <v>1264463.9979817476</v>
      </c>
      <c r="L85" s="19">
        <f t="shared" si="12"/>
        <v>14.449325784488224</v>
      </c>
    </row>
    <row r="86" spans="1:12" x14ac:dyDescent="0.2">
      <c r="A86" s="14">
        <v>77</v>
      </c>
      <c r="B86" s="53">
        <v>10</v>
      </c>
      <c r="C86" s="50">
        <v>446</v>
      </c>
      <c r="D86" s="53">
        <v>691</v>
      </c>
      <c r="E86" s="61" t="s">
        <v>145</v>
      </c>
      <c r="F86" s="17">
        <f t="shared" si="10"/>
        <v>1.759014951627089E-2</v>
      </c>
      <c r="G86" s="17">
        <f t="shared" si="7"/>
        <v>1.7421724193199956E-2</v>
      </c>
      <c r="H86" s="11">
        <f t="shared" si="13"/>
        <v>86956.858267563963</v>
      </c>
      <c r="I86" s="11">
        <f t="shared" si="11"/>
        <v>1514.9384014446787</v>
      </c>
      <c r="J86" s="11">
        <f t="shared" si="8"/>
        <v>86124.248122129968</v>
      </c>
      <c r="K86" s="11">
        <f t="shared" si="9"/>
        <v>1177236.8670369214</v>
      </c>
      <c r="L86" s="19">
        <f t="shared" si="12"/>
        <v>13.53817157715835</v>
      </c>
    </row>
    <row r="87" spans="1:12" x14ac:dyDescent="0.2">
      <c r="A87" s="14">
        <v>78</v>
      </c>
      <c r="B87" s="53">
        <v>6</v>
      </c>
      <c r="C87" s="50">
        <v>475</v>
      </c>
      <c r="D87" s="53">
        <v>446</v>
      </c>
      <c r="E87" s="61" t="s">
        <v>146</v>
      </c>
      <c r="F87" s="17">
        <f t="shared" si="10"/>
        <v>1.3029315960912053E-2</v>
      </c>
      <c r="G87" s="17">
        <f t="shared" si="7"/>
        <v>1.2898632229038434E-2</v>
      </c>
      <c r="H87" s="11">
        <f t="shared" si="13"/>
        <v>85441.919866119279</v>
      </c>
      <c r="I87" s="11">
        <f t="shared" si="11"/>
        <v>1102.0839012960455</v>
      </c>
      <c r="J87" s="11">
        <f t="shared" si="8"/>
        <v>84584.939424471464</v>
      </c>
      <c r="K87" s="11">
        <f t="shared" si="9"/>
        <v>1091112.6189147914</v>
      </c>
      <c r="L87" s="19">
        <f t="shared" si="12"/>
        <v>12.770225910472032</v>
      </c>
    </row>
    <row r="88" spans="1:12" x14ac:dyDescent="0.2">
      <c r="A88" s="14">
        <v>79</v>
      </c>
      <c r="B88" s="53">
        <v>15</v>
      </c>
      <c r="C88" s="50">
        <v>512</v>
      </c>
      <c r="D88" s="53">
        <v>467</v>
      </c>
      <c r="E88" s="61" t="s">
        <v>147</v>
      </c>
      <c r="F88" s="17">
        <f t="shared" si="10"/>
        <v>3.0643513789581207E-2</v>
      </c>
      <c r="G88" s="17">
        <f t="shared" si="7"/>
        <v>3.012335513929542E-2</v>
      </c>
      <c r="H88" s="11">
        <f t="shared" si="13"/>
        <v>84339.835964823229</v>
      </c>
      <c r="I88" s="11">
        <f t="shared" si="11"/>
        <v>2540.5988311582905</v>
      </c>
      <c r="J88" s="11">
        <f t="shared" si="8"/>
        <v>82908.208523465524</v>
      </c>
      <c r="K88" s="11">
        <f t="shared" si="9"/>
        <v>1006527.6794903199</v>
      </c>
      <c r="L88" s="19">
        <f t="shared" si="12"/>
        <v>11.934190622686605</v>
      </c>
    </row>
    <row r="89" spans="1:12" x14ac:dyDescent="0.2">
      <c r="A89" s="14">
        <v>80</v>
      </c>
      <c r="B89" s="53">
        <v>12</v>
      </c>
      <c r="C89" s="50">
        <v>554</v>
      </c>
      <c r="D89" s="53">
        <v>503</v>
      </c>
      <c r="E89" s="61" t="s">
        <v>148</v>
      </c>
      <c r="F89" s="17">
        <f t="shared" si="10"/>
        <v>2.2705771050141911E-2</v>
      </c>
      <c r="G89" s="17">
        <f t="shared" si="7"/>
        <v>2.2507179790353122E-2</v>
      </c>
      <c r="H89" s="11">
        <f t="shared" si="13"/>
        <v>81799.237133664938</v>
      </c>
      <c r="I89" s="11">
        <f t="shared" si="11"/>
        <v>1841.070136881126</v>
      </c>
      <c r="J89" s="11">
        <f t="shared" si="8"/>
        <v>81083.797278472935</v>
      </c>
      <c r="K89" s="11">
        <f t="shared" si="9"/>
        <v>923619.47096685437</v>
      </c>
      <c r="L89" s="19">
        <f t="shared" si="12"/>
        <v>11.291296879182429</v>
      </c>
    </row>
    <row r="90" spans="1:12" x14ac:dyDescent="0.2">
      <c r="A90" s="14">
        <v>81</v>
      </c>
      <c r="B90" s="53">
        <v>15</v>
      </c>
      <c r="C90" s="50">
        <v>437</v>
      </c>
      <c r="D90" s="53">
        <v>552</v>
      </c>
      <c r="E90" s="61" t="s">
        <v>57</v>
      </c>
      <c r="F90" s="17">
        <f t="shared" si="10"/>
        <v>3.0333670374115267E-2</v>
      </c>
      <c r="G90" s="17">
        <f t="shared" si="7"/>
        <v>2.9909792067125549E-2</v>
      </c>
      <c r="H90" s="11">
        <f t="shared" si="13"/>
        <v>79958.16699678381</v>
      </c>
      <c r="I90" s="11">
        <f t="shared" si="11"/>
        <v>2391.5321489423045</v>
      </c>
      <c r="J90" s="11">
        <f t="shared" si="8"/>
        <v>78840.843176797964</v>
      </c>
      <c r="K90" s="11">
        <f t="shared" si="9"/>
        <v>842535.67368838144</v>
      </c>
      <c r="L90" s="19">
        <f t="shared" si="12"/>
        <v>10.537205958239026</v>
      </c>
    </row>
    <row r="91" spans="1:12" x14ac:dyDescent="0.2">
      <c r="A91" s="14">
        <v>82</v>
      </c>
      <c r="B91" s="53">
        <v>13</v>
      </c>
      <c r="C91" s="50">
        <v>381</v>
      </c>
      <c r="D91" s="53">
        <v>429</v>
      </c>
      <c r="E91" s="61" t="s">
        <v>149</v>
      </c>
      <c r="F91" s="17">
        <f t="shared" si="10"/>
        <v>3.2098765432098768E-2</v>
      </c>
      <c r="G91" s="17">
        <f t="shared" si="7"/>
        <v>3.168362390466057E-2</v>
      </c>
      <c r="H91" s="11">
        <f t="shared" si="13"/>
        <v>77566.634847841502</v>
      </c>
      <c r="I91" s="11">
        <f t="shared" si="11"/>
        <v>2457.5920860691485</v>
      </c>
      <c r="J91" s="11">
        <f t="shared" si="8"/>
        <v>76563.445758308066</v>
      </c>
      <c r="K91" s="11">
        <f t="shared" si="9"/>
        <v>763694.83051158348</v>
      </c>
      <c r="L91" s="19">
        <f t="shared" si="12"/>
        <v>9.8456615013618229</v>
      </c>
    </row>
    <row r="92" spans="1:12" x14ac:dyDescent="0.2">
      <c r="A92" s="14">
        <v>83</v>
      </c>
      <c r="B92" s="53">
        <v>20</v>
      </c>
      <c r="C92" s="50">
        <v>360</v>
      </c>
      <c r="D92" s="53">
        <v>366</v>
      </c>
      <c r="E92" s="61" t="s">
        <v>150</v>
      </c>
      <c r="F92" s="17">
        <f t="shared" si="10"/>
        <v>5.5096418732782371E-2</v>
      </c>
      <c r="G92" s="17">
        <f t="shared" si="7"/>
        <v>5.3915040678898192E-2</v>
      </c>
      <c r="H92" s="11">
        <f t="shared" si="13"/>
        <v>75109.042761772347</v>
      </c>
      <c r="I92" s="11">
        <f t="shared" si="11"/>
        <v>4049.50709585406</v>
      </c>
      <c r="J92" s="11">
        <f t="shared" si="8"/>
        <v>73498.553789751182</v>
      </c>
      <c r="K92" s="11">
        <f t="shared" si="9"/>
        <v>687131.38475327543</v>
      </c>
      <c r="L92" s="19">
        <f t="shared" si="12"/>
        <v>9.1484508321147082</v>
      </c>
    </row>
    <row r="93" spans="1:12" x14ac:dyDescent="0.2">
      <c r="A93" s="14">
        <v>84</v>
      </c>
      <c r="B93" s="53">
        <v>13</v>
      </c>
      <c r="C93" s="50">
        <v>384</v>
      </c>
      <c r="D93" s="53">
        <v>343</v>
      </c>
      <c r="E93" s="61" t="s">
        <v>151</v>
      </c>
      <c r="F93" s="17">
        <f t="shared" si="10"/>
        <v>3.5763411279229711E-2</v>
      </c>
      <c r="G93" s="17">
        <f t="shared" si="7"/>
        <v>3.5205641568655063E-2</v>
      </c>
      <c r="H93" s="11">
        <f t="shared" si="13"/>
        <v>71059.535665918287</v>
      </c>
      <c r="I93" s="11">
        <f t="shared" si="11"/>
        <v>2501.6965426893798</v>
      </c>
      <c r="J93" s="11">
        <f t="shared" si="8"/>
        <v>69951.284097506898</v>
      </c>
      <c r="K93" s="11">
        <f t="shared" si="9"/>
        <v>613632.83096352429</v>
      </c>
      <c r="L93" s="19">
        <f t="shared" si="12"/>
        <v>8.6354748199943003</v>
      </c>
    </row>
    <row r="94" spans="1:12" x14ac:dyDescent="0.2">
      <c r="A94" s="14">
        <v>85</v>
      </c>
      <c r="B94" s="53">
        <v>16</v>
      </c>
      <c r="C94" s="50">
        <v>327</v>
      </c>
      <c r="D94" s="53">
        <v>360</v>
      </c>
      <c r="E94" s="61" t="s">
        <v>152</v>
      </c>
      <c r="F94" s="17">
        <f t="shared" si="10"/>
        <v>4.6579330422125184E-2</v>
      </c>
      <c r="G94" s="17">
        <f t="shared" si="7"/>
        <v>4.5636989692885876E-2</v>
      </c>
      <c r="H94" s="11">
        <f t="shared" si="13"/>
        <v>68557.839123228914</v>
      </c>
      <c r="I94" s="11">
        <f t="shared" si="11"/>
        <v>3128.773397433326</v>
      </c>
      <c r="J94" s="11">
        <f t="shared" si="8"/>
        <v>67170.853876146721</v>
      </c>
      <c r="K94" s="11">
        <f t="shared" si="9"/>
        <v>543681.54686601739</v>
      </c>
      <c r="L94" s="19">
        <f t="shared" si="12"/>
        <v>7.9302608398841157</v>
      </c>
    </row>
    <row r="95" spans="1:12" x14ac:dyDescent="0.2">
      <c r="A95" s="14">
        <v>86</v>
      </c>
      <c r="B95" s="53">
        <v>14</v>
      </c>
      <c r="C95" s="50">
        <v>329</v>
      </c>
      <c r="D95" s="53">
        <v>323</v>
      </c>
      <c r="E95" s="61" t="s">
        <v>153</v>
      </c>
      <c r="F95" s="17">
        <f t="shared" si="10"/>
        <v>4.2944785276073622E-2</v>
      </c>
      <c r="G95" s="17">
        <f t="shared" si="7"/>
        <v>4.207813067303369E-2</v>
      </c>
      <c r="H95" s="11">
        <f t="shared" si="13"/>
        <v>65429.06572579559</v>
      </c>
      <c r="I95" s="11">
        <f t="shared" si="11"/>
        <v>2753.1327774245369</v>
      </c>
      <c r="J95" s="11">
        <f t="shared" si="8"/>
        <v>64108.663245742784</v>
      </c>
      <c r="K95" s="11">
        <f t="shared" si="9"/>
        <v>476510.69298987061</v>
      </c>
      <c r="L95" s="19">
        <f t="shared" si="12"/>
        <v>7.2828595014158202</v>
      </c>
    </row>
    <row r="96" spans="1:12" x14ac:dyDescent="0.2">
      <c r="A96" s="14">
        <v>87</v>
      </c>
      <c r="B96" s="53">
        <v>21</v>
      </c>
      <c r="C96" s="50">
        <v>285</v>
      </c>
      <c r="D96" s="53">
        <v>302</v>
      </c>
      <c r="E96" s="61" t="s">
        <v>154</v>
      </c>
      <c r="F96" s="17">
        <f t="shared" si="10"/>
        <v>7.1550255536626917E-2</v>
      </c>
      <c r="G96" s="17">
        <f t="shared" si="7"/>
        <v>6.9491300516452734E-2</v>
      </c>
      <c r="H96" s="11">
        <f t="shared" si="13"/>
        <v>62675.932948371053</v>
      </c>
      <c r="I96" s="11">
        <f t="shared" si="11"/>
        <v>4355.4320916642946</v>
      </c>
      <c r="J96" s="11">
        <f t="shared" si="8"/>
        <v>60872.348519212865</v>
      </c>
      <c r="K96" s="11">
        <f t="shared" si="9"/>
        <v>412402.02974412782</v>
      </c>
      <c r="L96" s="19">
        <f t="shared" si="12"/>
        <v>6.5799105070177681</v>
      </c>
    </row>
    <row r="97" spans="1:12" x14ac:dyDescent="0.2">
      <c r="A97" s="14">
        <v>88</v>
      </c>
      <c r="B97" s="53">
        <v>21</v>
      </c>
      <c r="C97" s="50">
        <v>269</v>
      </c>
      <c r="D97" s="53">
        <v>264</v>
      </c>
      <c r="E97" s="61" t="s">
        <v>138</v>
      </c>
      <c r="F97" s="17">
        <f t="shared" si="10"/>
        <v>7.879924953095685E-2</v>
      </c>
      <c r="G97" s="17">
        <f t="shared" si="7"/>
        <v>7.5993754037168182E-2</v>
      </c>
      <c r="H97" s="11">
        <f t="shared" si="13"/>
        <v>58320.500856706756</v>
      </c>
      <c r="I97" s="11">
        <f t="shared" si="11"/>
        <v>4431.9937974290297</v>
      </c>
      <c r="J97" s="11">
        <f t="shared" si="8"/>
        <v>56244.111762611254</v>
      </c>
      <c r="K97" s="11">
        <f t="shared" si="9"/>
        <v>351529.68122491497</v>
      </c>
      <c r="L97" s="19">
        <f t="shared" si="12"/>
        <v>6.0275490789871995</v>
      </c>
    </row>
    <row r="98" spans="1:12" x14ac:dyDescent="0.2">
      <c r="A98" s="14">
        <v>89</v>
      </c>
      <c r="B98" s="53">
        <v>28</v>
      </c>
      <c r="C98" s="50">
        <v>246</v>
      </c>
      <c r="D98" s="53">
        <v>250</v>
      </c>
      <c r="E98" s="61" t="s">
        <v>155</v>
      </c>
      <c r="F98" s="17">
        <f t="shared" si="10"/>
        <v>0.11290322580645161</v>
      </c>
      <c r="G98" s="17">
        <f t="shared" si="7"/>
        <v>0.10782202588344747</v>
      </c>
      <c r="H98" s="11">
        <f t="shared" si="13"/>
        <v>53888.507059277727</v>
      </c>
      <c r="I98" s="11">
        <f t="shared" si="11"/>
        <v>5810.3680029657844</v>
      </c>
      <c r="J98" s="11">
        <f t="shared" si="8"/>
        <v>51463.259454839805</v>
      </c>
      <c r="K98" s="11">
        <f>K99+J98</f>
        <v>295285.56946230371</v>
      </c>
      <c r="L98" s="19">
        <f t="shared" si="12"/>
        <v>5.4795648567047435</v>
      </c>
    </row>
    <row r="99" spans="1:12" x14ac:dyDescent="0.2">
      <c r="A99" s="14">
        <v>90</v>
      </c>
      <c r="B99" s="53">
        <v>25</v>
      </c>
      <c r="C99" s="50">
        <v>189</v>
      </c>
      <c r="D99" s="53">
        <v>212</v>
      </c>
      <c r="E99" s="62" t="s">
        <v>156</v>
      </c>
      <c r="F99" s="21">
        <f t="shared" si="10"/>
        <v>0.12468827930174564</v>
      </c>
      <c r="G99" s="21">
        <f t="shared" si="7"/>
        <v>0.1184567455193736</v>
      </c>
      <c r="H99" s="22">
        <f t="shared" si="13"/>
        <v>48078.139056311942</v>
      </c>
      <c r="I99" s="22">
        <f t="shared" si="11"/>
        <v>5695.1798832386003</v>
      </c>
      <c r="J99" s="22">
        <f t="shared" si="8"/>
        <v>45675.342663573581</v>
      </c>
      <c r="K99" s="22">
        <f t="shared" ref="K99:K108" si="14">K100+J99</f>
        <v>243822.31000746391</v>
      </c>
      <c r="L99" s="23">
        <f t="shared" si="12"/>
        <v>5.0713757810360525</v>
      </c>
    </row>
    <row r="100" spans="1:12" x14ac:dyDescent="0.2">
      <c r="A100" s="14">
        <v>91</v>
      </c>
      <c r="B100" s="53">
        <v>23</v>
      </c>
      <c r="C100" s="50">
        <v>167</v>
      </c>
      <c r="D100" s="53">
        <v>173</v>
      </c>
      <c r="E100" s="62" t="s">
        <v>157</v>
      </c>
      <c r="F100" s="21">
        <f t="shared" si="10"/>
        <v>0.13529411764705881</v>
      </c>
      <c r="G100" s="21">
        <f t="shared" si="7"/>
        <v>0.12666397918745606</v>
      </c>
      <c r="H100" s="22">
        <f t="shared" si="13"/>
        <v>42382.959173073345</v>
      </c>
      <c r="I100" s="22">
        <f t="shared" si="11"/>
        <v>5368.3942586009616</v>
      </c>
      <c r="J100" s="22">
        <f t="shared" si="8"/>
        <v>39679.435824441905</v>
      </c>
      <c r="K100" s="22">
        <f t="shared" si="14"/>
        <v>198146.96734389034</v>
      </c>
      <c r="L100" s="23">
        <f t="shared" si="12"/>
        <v>4.6751565065276672</v>
      </c>
    </row>
    <row r="101" spans="1:12" x14ac:dyDescent="0.2">
      <c r="A101" s="14">
        <v>92</v>
      </c>
      <c r="B101" s="53">
        <v>22</v>
      </c>
      <c r="C101" s="50">
        <v>142</v>
      </c>
      <c r="D101" s="53">
        <v>146</v>
      </c>
      <c r="E101" s="62" t="s">
        <v>158</v>
      </c>
      <c r="F101" s="21">
        <f t="shared" si="10"/>
        <v>0.15277777777777779</v>
      </c>
      <c r="G101" s="21">
        <f t="shared" si="7"/>
        <v>0.1425627600150339</v>
      </c>
      <c r="H101" s="22">
        <f t="shared" si="13"/>
        <v>37014.564914472387</v>
      </c>
      <c r="I101" s="22">
        <f t="shared" si="11"/>
        <v>5276.898534962821</v>
      </c>
      <c r="J101" s="22">
        <f t="shared" si="8"/>
        <v>34539.699501574825</v>
      </c>
      <c r="K101" s="22">
        <f t="shared" si="14"/>
        <v>158467.53151944844</v>
      </c>
      <c r="L101" s="23">
        <f t="shared" si="12"/>
        <v>4.2812209703291408</v>
      </c>
    </row>
    <row r="102" spans="1:12" x14ac:dyDescent="0.2">
      <c r="A102" s="14">
        <v>93</v>
      </c>
      <c r="B102" s="53">
        <v>19</v>
      </c>
      <c r="C102" s="50">
        <v>126</v>
      </c>
      <c r="D102" s="53">
        <v>121</v>
      </c>
      <c r="E102" s="62" t="s">
        <v>159</v>
      </c>
      <c r="F102" s="21">
        <f t="shared" si="10"/>
        <v>0.15384615384615385</v>
      </c>
      <c r="G102" s="21">
        <f t="shared" si="7"/>
        <v>0.14209793389604117</v>
      </c>
      <c r="H102" s="22">
        <f t="shared" si="13"/>
        <v>31737.666379509566</v>
      </c>
      <c r="I102" s="22">
        <f t="shared" si="11"/>
        <v>4509.8568192101584</v>
      </c>
      <c r="J102" s="22">
        <f t="shared" si="8"/>
        <v>29314.069324866025</v>
      </c>
      <c r="K102" s="22">
        <f t="shared" si="14"/>
        <v>123927.83201787362</v>
      </c>
      <c r="L102" s="23">
        <f t="shared" si="12"/>
        <v>3.9047556469962692</v>
      </c>
    </row>
    <row r="103" spans="1:12" x14ac:dyDescent="0.2">
      <c r="A103" s="14">
        <v>94</v>
      </c>
      <c r="B103" s="53">
        <v>18</v>
      </c>
      <c r="C103" s="50">
        <v>93</v>
      </c>
      <c r="D103" s="53">
        <v>113</v>
      </c>
      <c r="E103" s="62" t="s">
        <v>160</v>
      </c>
      <c r="F103" s="21">
        <f t="shared" si="10"/>
        <v>0.17475728155339806</v>
      </c>
      <c r="G103" s="21">
        <f t="shared" si="7"/>
        <v>0.16336339824910739</v>
      </c>
      <c r="H103" s="22">
        <f t="shared" si="13"/>
        <v>27227.809560299407</v>
      </c>
      <c r="I103" s="22">
        <f t="shared" si="11"/>
        <v>4448.0274966500456</v>
      </c>
      <c r="J103" s="22">
        <f t="shared" si="8"/>
        <v>25452.601786386374</v>
      </c>
      <c r="K103" s="22">
        <f t="shared" si="14"/>
        <v>94613.762693007593</v>
      </c>
      <c r="L103" s="23">
        <f t="shared" si="12"/>
        <v>3.4748943899976061</v>
      </c>
    </row>
    <row r="104" spans="1:12" x14ac:dyDescent="0.2">
      <c r="A104" s="14">
        <v>95</v>
      </c>
      <c r="B104" s="53">
        <v>15</v>
      </c>
      <c r="C104" s="50">
        <v>83</v>
      </c>
      <c r="D104" s="53">
        <v>75</v>
      </c>
      <c r="E104" s="62" t="s">
        <v>161</v>
      </c>
      <c r="F104" s="21">
        <f t="shared" si="10"/>
        <v>0.189873417721519</v>
      </c>
      <c r="G104" s="21">
        <f t="shared" si="7"/>
        <v>0.17374483833042795</v>
      </c>
      <c r="H104" s="22">
        <f t="shared" si="13"/>
        <v>22779.782063649363</v>
      </c>
      <c r="I104" s="22">
        <f t="shared" si="11"/>
        <v>3957.8695518511408</v>
      </c>
      <c r="J104" s="22">
        <f t="shared" si="8"/>
        <v>20844.77963974934</v>
      </c>
      <c r="K104" s="22">
        <f t="shared" si="14"/>
        <v>69161.160906621226</v>
      </c>
      <c r="L104" s="23">
        <f t="shared" si="12"/>
        <v>3.0360764959636968</v>
      </c>
    </row>
    <row r="105" spans="1:12" x14ac:dyDescent="0.2">
      <c r="A105" s="14">
        <v>96</v>
      </c>
      <c r="B105" s="53">
        <v>16</v>
      </c>
      <c r="C105" s="50">
        <v>55</v>
      </c>
      <c r="D105" s="53">
        <v>58</v>
      </c>
      <c r="E105" s="62" t="s">
        <v>162</v>
      </c>
      <c r="F105" s="21">
        <f t="shared" si="10"/>
        <v>0.2831858407079646</v>
      </c>
      <c r="G105" s="21">
        <f t="shared" si="7"/>
        <v>0.23809807259610233</v>
      </c>
      <c r="H105" s="22">
        <f t="shared" si="13"/>
        <v>18821.912511798222</v>
      </c>
      <c r="I105" s="22">
        <f t="shared" si="11"/>
        <v>4481.4610916316196</v>
      </c>
      <c r="J105" s="22">
        <f t="shared" si="8"/>
        <v>15825.159479824159</v>
      </c>
      <c r="K105" s="22">
        <f t="shared" si="14"/>
        <v>48316.381266871882</v>
      </c>
      <c r="L105" s="23">
        <f t="shared" si="12"/>
        <v>2.5670282569098921</v>
      </c>
    </row>
    <row r="106" spans="1:12" x14ac:dyDescent="0.2">
      <c r="A106" s="14">
        <v>97</v>
      </c>
      <c r="B106" s="53">
        <v>6</v>
      </c>
      <c r="C106" s="50">
        <v>26</v>
      </c>
      <c r="D106" s="53">
        <v>45</v>
      </c>
      <c r="E106" s="62" t="s">
        <v>163</v>
      </c>
      <c r="F106" s="21">
        <f t="shared" si="10"/>
        <v>0.16901408450704225</v>
      </c>
      <c r="G106" s="21">
        <f t="shared" si="7"/>
        <v>0.15892019028044116</v>
      </c>
      <c r="H106" s="22">
        <f t="shared" si="13"/>
        <v>14340.451420166602</v>
      </c>
      <c r="I106" s="22">
        <f t="shared" si="11"/>
        <v>2278.9872684002989</v>
      </c>
      <c r="J106" s="22">
        <f t="shared" si="8"/>
        <v>13484.008004701771</v>
      </c>
      <c r="K106" s="22">
        <f t="shared" si="14"/>
        <v>32491.221787047725</v>
      </c>
      <c r="L106" s="23">
        <f t="shared" si="12"/>
        <v>2.2657042540066881</v>
      </c>
    </row>
    <row r="107" spans="1:12" x14ac:dyDescent="0.2">
      <c r="A107" s="14">
        <v>98</v>
      </c>
      <c r="B107" s="53">
        <v>6</v>
      </c>
      <c r="C107" s="50">
        <v>20</v>
      </c>
      <c r="D107" s="53">
        <v>20</v>
      </c>
      <c r="E107" s="62" t="s">
        <v>164</v>
      </c>
      <c r="F107" s="21">
        <f t="shared" si="10"/>
        <v>0.3</v>
      </c>
      <c r="G107" s="21">
        <f t="shared" si="7"/>
        <v>0.26152451356440476</v>
      </c>
      <c r="H107" s="22">
        <f t="shared" si="13"/>
        <v>12061.464151766304</v>
      </c>
      <c r="I107" s="22">
        <f t="shared" si="11"/>
        <v>3154.3685451651886</v>
      </c>
      <c r="J107" s="22">
        <f t="shared" si="8"/>
        <v>10514.561817217294</v>
      </c>
      <c r="K107" s="22">
        <f t="shared" si="14"/>
        <v>19007.213782345952</v>
      </c>
      <c r="L107" s="23">
        <f t="shared" si="12"/>
        <v>1.5758628921980835</v>
      </c>
    </row>
    <row r="108" spans="1:12" x14ac:dyDescent="0.2">
      <c r="A108" s="14">
        <v>99</v>
      </c>
      <c r="B108" s="53">
        <v>9</v>
      </c>
      <c r="C108" s="50">
        <v>21</v>
      </c>
      <c r="D108" s="53">
        <v>15</v>
      </c>
      <c r="E108" s="62" t="s">
        <v>84</v>
      </c>
      <c r="F108" s="21">
        <f t="shared" si="10"/>
        <v>0.5</v>
      </c>
      <c r="G108" s="21">
        <f t="shared" si="7"/>
        <v>0.40505508749189889</v>
      </c>
      <c r="H108" s="22">
        <f t="shared" si="13"/>
        <v>8907.0956066011149</v>
      </c>
      <c r="I108" s="22">
        <f t="shared" si="11"/>
        <v>3607.864390230523</v>
      </c>
      <c r="J108" s="22">
        <f t="shared" si="8"/>
        <v>7215.728780461046</v>
      </c>
      <c r="K108" s="22">
        <f t="shared" si="14"/>
        <v>8492.651965128658</v>
      </c>
      <c r="L108" s="23">
        <f t="shared" si="12"/>
        <v>0.95347039486526786</v>
      </c>
    </row>
    <row r="109" spans="1:12" x14ac:dyDescent="0.2">
      <c r="A109" s="14" t="s">
        <v>24</v>
      </c>
      <c r="B109" s="22">
        <v>10</v>
      </c>
      <c r="C109" s="50">
        <v>38</v>
      </c>
      <c r="D109" s="50">
        <v>45</v>
      </c>
      <c r="E109" s="20"/>
      <c r="F109" s="21">
        <f>B109/((C109+D109)/2)</f>
        <v>0.24096385542168675</v>
      </c>
      <c r="G109" s="21">
        <v>1</v>
      </c>
      <c r="H109" s="22">
        <f>H108-I108</f>
        <v>5299.2312163705919</v>
      </c>
      <c r="I109" s="22">
        <f>H109*G109</f>
        <v>5299.2312163705919</v>
      </c>
      <c r="J109" s="22">
        <f>H109*F109</f>
        <v>1276.9231846676125</v>
      </c>
      <c r="K109" s="22">
        <f>J109</f>
        <v>1276.9231846676125</v>
      </c>
      <c r="L109" s="23">
        <f>K109/H109</f>
        <v>0.24096385542168675</v>
      </c>
    </row>
    <row r="110" spans="1:12" x14ac:dyDescent="0.2">
      <c r="A110" s="24"/>
      <c r="B110" s="24"/>
      <c r="C110" s="24"/>
      <c r="D110" s="24"/>
      <c r="E110" s="25"/>
      <c r="F110" s="25"/>
      <c r="G110" s="25"/>
      <c r="H110" s="24"/>
      <c r="I110" s="24"/>
      <c r="J110" s="24"/>
      <c r="K110" s="24"/>
      <c r="L110" s="25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9" customFormat="1" x14ac:dyDescent="0.2">
      <c r="A112" s="26"/>
      <c r="B112" s="11"/>
      <c r="C112" s="11"/>
      <c r="D112" s="11"/>
      <c r="E112" s="28"/>
      <c r="F112" s="28"/>
      <c r="G112" s="28"/>
      <c r="H112" s="27"/>
      <c r="I112" s="27"/>
      <c r="J112" s="27"/>
      <c r="K112" s="27"/>
      <c r="L112" s="28"/>
    </row>
    <row r="113" spans="1:12" s="29" customFormat="1" x14ac:dyDescent="0.2">
      <c r="A113" s="30" t="s">
        <v>29</v>
      </c>
      <c r="B113" s="7"/>
      <c r="C113" s="7"/>
      <c r="D113" s="7"/>
      <c r="H113" s="31"/>
      <c r="I113" s="31"/>
      <c r="J113" s="31"/>
      <c r="K113" s="31"/>
      <c r="L113" s="28"/>
    </row>
    <row r="114" spans="1:12" s="29" customFormat="1" x14ac:dyDescent="0.2">
      <c r="A114" s="32" t="s">
        <v>12</v>
      </c>
      <c r="B114" s="51"/>
      <c r="C114" s="51"/>
      <c r="D114" s="51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13</v>
      </c>
      <c r="B115" s="51"/>
      <c r="C115" s="51"/>
      <c r="D115" s="51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14</v>
      </c>
      <c r="B116" s="51"/>
      <c r="C116" s="51"/>
      <c r="D116" s="51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15</v>
      </c>
      <c r="B117" s="51"/>
      <c r="C117" s="51"/>
      <c r="D117" s="51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16</v>
      </c>
      <c r="B118" s="51"/>
      <c r="C118" s="51"/>
      <c r="D118" s="51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17</v>
      </c>
      <c r="B119" s="51"/>
      <c r="C119" s="51"/>
      <c r="D119" s="51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18</v>
      </c>
      <c r="B120" s="51"/>
      <c r="C120" s="51"/>
      <c r="D120" s="51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19</v>
      </c>
      <c r="B121" s="51"/>
      <c r="C121" s="51"/>
      <c r="D121" s="51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20</v>
      </c>
      <c r="B122" s="51"/>
      <c r="C122" s="51"/>
      <c r="D122" s="51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21</v>
      </c>
      <c r="B123" s="51"/>
      <c r="C123" s="51"/>
      <c r="D123" s="51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30" t="s">
        <v>22</v>
      </c>
      <c r="B124" s="51"/>
      <c r="C124" s="51"/>
      <c r="D124" s="51"/>
      <c r="E124" s="34"/>
      <c r="F124" s="34"/>
      <c r="G124" s="34"/>
      <c r="H124" s="33"/>
      <c r="I124" s="33"/>
      <c r="J124" s="33"/>
      <c r="K124" s="33"/>
      <c r="L124" s="28"/>
    </row>
    <row r="125" spans="1:12" s="29" customFormat="1" x14ac:dyDescent="0.2">
      <c r="A125" s="27"/>
      <c r="B125" s="11"/>
      <c r="C125" s="11"/>
      <c r="D125" s="11"/>
      <c r="E125" s="28"/>
      <c r="F125" s="28"/>
      <c r="G125" s="28"/>
      <c r="H125" s="27"/>
      <c r="I125" s="27"/>
      <c r="J125" s="27"/>
      <c r="K125" s="27"/>
      <c r="L125" s="28"/>
    </row>
    <row r="126" spans="1:12" s="29" customFormat="1" x14ac:dyDescent="0.2">
      <c r="A126" s="4" t="s">
        <v>289</v>
      </c>
      <c r="B126" s="7"/>
      <c r="C126" s="7"/>
      <c r="D126" s="7"/>
      <c r="H126" s="31"/>
      <c r="I126" s="31"/>
      <c r="J126" s="31"/>
      <c r="K126" s="31"/>
      <c r="L126" s="28"/>
    </row>
    <row r="127" spans="1:12" s="29" customFormat="1" x14ac:dyDescent="0.2">
      <c r="A127" s="31"/>
      <c r="B127" s="7"/>
      <c r="C127" s="7"/>
      <c r="D127" s="7"/>
      <c r="H127" s="31"/>
      <c r="I127" s="31"/>
      <c r="J127" s="31"/>
      <c r="K127" s="31"/>
      <c r="L127" s="28"/>
    </row>
    <row r="128" spans="1:12" x14ac:dyDescent="0.2">
      <c r="L128" s="12"/>
    </row>
    <row r="129" spans="12:12" x14ac:dyDescent="0.2">
      <c r="L129" s="12"/>
    </row>
    <row r="130" spans="12:12" x14ac:dyDescent="0.2">
      <c r="L130" s="12"/>
    </row>
    <row r="131" spans="12:12" x14ac:dyDescent="0.2">
      <c r="L131" s="12"/>
    </row>
    <row r="132" spans="12:12" x14ac:dyDescent="0.2">
      <c r="L132" s="12"/>
    </row>
    <row r="133" spans="12:12" x14ac:dyDescent="0.2">
      <c r="L133" s="12"/>
    </row>
    <row r="134" spans="12:12" x14ac:dyDescent="0.2">
      <c r="L134" s="12"/>
    </row>
    <row r="135" spans="12:12" x14ac:dyDescent="0.2">
      <c r="L135" s="12"/>
    </row>
    <row r="136" spans="12:12" x14ac:dyDescent="0.2">
      <c r="L136" s="12"/>
    </row>
    <row r="137" spans="12:12" x14ac:dyDescent="0.2">
      <c r="L137" s="12"/>
    </row>
    <row r="138" spans="12:12" x14ac:dyDescent="0.2">
      <c r="L138" s="12"/>
    </row>
    <row r="139" spans="12:12" x14ac:dyDescent="0.2">
      <c r="L139" s="12"/>
    </row>
    <row r="140" spans="12:12" x14ac:dyDescent="0.2">
      <c r="L140" s="12"/>
    </row>
    <row r="141" spans="12:12" x14ac:dyDescent="0.2">
      <c r="L141" s="12"/>
    </row>
    <row r="142" spans="12:12" x14ac:dyDescent="0.2">
      <c r="L142" s="12"/>
    </row>
    <row r="143" spans="12:12" x14ac:dyDescent="0.2">
      <c r="L143" s="12"/>
    </row>
    <row r="144" spans="12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3">
    <mergeCell ref="C6:D6"/>
    <mergeCell ref="B6:B7"/>
    <mergeCell ref="A6:A7"/>
  </mergeCells>
  <pageMargins left="0.7" right="0.7" top="0.75" bottom="0.75" header="0.3" footer="0.3"/>
  <ignoredErrors>
    <ignoredError sqref="E9:E108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Vida Móstoles M</vt:lpstr>
      <vt:lpstr>Esperanza Vida M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Móstoles 2010-2023 por edad. Mujeres</dc:title>
  <dc:creator>Dirección General de Economía. Comunidad de Madrid</dc:creator>
  <cp:keywords>Defunciones, Mortalidad, Esperanza de vida, Móstoles, 2023</cp:keywords>
  <cp:lastModifiedBy>Dirección General de Economía. Comunidad de Madrid</cp:lastModifiedBy>
  <dcterms:created xsi:type="dcterms:W3CDTF">2018-03-23T07:16:28Z</dcterms:created>
  <dcterms:modified xsi:type="dcterms:W3CDTF">2025-03-03T07:54:53Z</dcterms:modified>
</cp:coreProperties>
</file>