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920Mostoles\"/>
    </mc:Choice>
  </mc:AlternateContent>
  <bookViews>
    <workbookView xWindow="0" yWindow="0" windowWidth="21600" windowHeight="9435" tabRatio="628"/>
  </bookViews>
  <sheets>
    <sheet name="Esperanza Vida Móstoles T" sheetId="14" r:id="rId1"/>
    <sheet name="Esperanza Vida Móstoles" sheetId="3" r:id="rId2"/>
    <sheet name="2023" sheetId="18" r:id="rId3"/>
    <sheet name="2022" sheetId="17" r:id="rId4"/>
    <sheet name="2021" sheetId="16" r:id="rId5"/>
    <sheet name="2020" sheetId="15" r:id="rId6"/>
    <sheet name="2019" sheetId="13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3"/>
  <c r="J109" i="12"/>
  <c r="J109" i="11"/>
  <c r="J109" i="10"/>
  <c r="J109" i="9"/>
  <c r="J109" i="2"/>
  <c r="J109" i="4"/>
  <c r="J109" i="6"/>
  <c r="J109" i="7"/>
  <c r="J109" i="8"/>
  <c r="J109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K108" i="17"/>
  <c r="L108" i="17" s="1"/>
  <c r="J107" i="17"/>
  <c r="K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L108" i="16"/>
  <c r="J107" i="16"/>
  <c r="K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I109" i="15"/>
  <c r="J108" i="15"/>
  <c r="K108" i="15"/>
  <c r="K107" i="15" s="1"/>
  <c r="L108" i="15"/>
  <c r="J107" i="15"/>
  <c r="L107" i="15"/>
  <c r="J106" i="15"/>
  <c r="K106" i="15"/>
  <c r="L106" i="15" s="1"/>
  <c r="J105" i="15"/>
  <c r="K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K109" i="13"/>
  <c r="K108" i="13" s="1"/>
  <c r="K107" i="13" s="1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L108" i="13"/>
  <c r="L109" i="13"/>
  <c r="J9" i="13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K109" i="12"/>
  <c r="L109" i="12" s="1"/>
  <c r="J108" i="12"/>
  <c r="K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0" i="11"/>
  <c r="I11" i="11"/>
  <c r="H12" i="11"/>
  <c r="I10" i="9"/>
  <c r="I10" i="10"/>
  <c r="H11" i="10"/>
  <c r="J9" i="10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2" i="11"/>
  <c r="H13" i="11"/>
  <c r="J11" i="11"/>
  <c r="I11" i="10"/>
  <c r="H12" i="10"/>
  <c r="J10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3" i="11"/>
  <c r="H14" i="11"/>
  <c r="J12" i="11"/>
  <c r="J11" i="10"/>
  <c r="I12" i="10"/>
  <c r="H13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3" i="11"/>
  <c r="I14" i="11"/>
  <c r="H15" i="11"/>
  <c r="I13" i="10"/>
  <c r="H14" i="10"/>
  <c r="J12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4" i="11"/>
  <c r="I15" i="11"/>
  <c r="H16" i="11"/>
  <c r="I14" i="10"/>
  <c r="H15" i="10"/>
  <c r="J13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6" i="11"/>
  <c r="H17" i="11"/>
  <c r="J15" i="11"/>
  <c r="I15" i="10"/>
  <c r="H16" i="10"/>
  <c r="J14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7" i="11"/>
  <c r="H18" i="11"/>
  <c r="J16" i="11"/>
  <c r="J15" i="10"/>
  <c r="I16" i="10"/>
  <c r="H17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7" i="11"/>
  <c r="I18" i="11"/>
  <c r="H19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18" i="11"/>
  <c r="I19" i="11"/>
  <c r="H20" i="11"/>
  <c r="I18" i="10"/>
  <c r="H19" i="10"/>
  <c r="J17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0" i="11"/>
  <c r="H21" i="11"/>
  <c r="J19" i="11"/>
  <c r="I19" i="10"/>
  <c r="H20" i="10"/>
  <c r="J18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1" i="11"/>
  <c r="H22" i="11"/>
  <c r="J20" i="11"/>
  <c r="J19" i="10"/>
  <c r="I20" i="10"/>
  <c r="H21" i="10"/>
  <c r="I20" i="9"/>
  <c r="H21" i="9"/>
  <c r="J19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1" i="11"/>
  <c r="I22" i="11"/>
  <c r="H23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2" i="11"/>
  <c r="I23" i="11"/>
  <c r="H24" i="11"/>
  <c r="I22" i="10"/>
  <c r="H23" i="10"/>
  <c r="J21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4" i="11"/>
  <c r="H25" i="11"/>
  <c r="J23" i="11"/>
  <c r="I23" i="10"/>
  <c r="H24" i="10"/>
  <c r="J22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5" i="11"/>
  <c r="H26" i="11"/>
  <c r="J24" i="11"/>
  <c r="J23" i="10"/>
  <c r="I24" i="10"/>
  <c r="H25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5" i="11"/>
  <c r="I26" i="11"/>
  <c r="H27" i="11"/>
  <c r="J24" i="10"/>
  <c r="I25" i="10"/>
  <c r="H26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6" i="11"/>
  <c r="I27" i="11"/>
  <c r="H28" i="11"/>
  <c r="I26" i="10"/>
  <c r="H27" i="10"/>
  <c r="J25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28" i="11"/>
  <c r="H29" i="11"/>
  <c r="J27" i="11"/>
  <c r="I27" i="10"/>
  <c r="H28" i="10"/>
  <c r="J26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29" i="11"/>
  <c r="H30" i="11"/>
  <c r="J28" i="11"/>
  <c r="J27" i="10"/>
  <c r="I28" i="10"/>
  <c r="H29" i="10"/>
  <c r="I28" i="9"/>
  <c r="H29" i="9"/>
  <c r="J27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29" i="11"/>
  <c r="I30" i="11"/>
  <c r="H31" i="11"/>
  <c r="J28" i="10"/>
  <c r="I29" i="10"/>
  <c r="H30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0" i="11"/>
  <c r="I31" i="11"/>
  <c r="H32" i="11"/>
  <c r="I30" i="10"/>
  <c r="H31" i="10"/>
  <c r="J29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2" i="11"/>
  <c r="H33" i="11"/>
  <c r="J31" i="11"/>
  <c r="I31" i="10"/>
  <c r="H32" i="10"/>
  <c r="J30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3" i="11"/>
  <c r="H34" i="11"/>
  <c r="J32" i="11"/>
  <c r="J31" i="10"/>
  <c r="I32" i="10"/>
  <c r="H33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3" i="11"/>
  <c r="I34" i="11"/>
  <c r="H35" i="11"/>
  <c r="J32" i="10"/>
  <c r="I33" i="10"/>
  <c r="H34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4" i="11"/>
  <c r="I35" i="11"/>
  <c r="H36" i="11"/>
  <c r="I34" i="10"/>
  <c r="H35" i="10"/>
  <c r="J33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6" i="11"/>
  <c r="H37" i="11"/>
  <c r="J35" i="11"/>
  <c r="I35" i="10"/>
  <c r="H36" i="10"/>
  <c r="J34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6" i="11"/>
  <c r="I37" i="11"/>
  <c r="H38" i="11"/>
  <c r="J35" i="10"/>
  <c r="I36" i="10"/>
  <c r="H37" i="10"/>
  <c r="I36" i="9"/>
  <c r="H37" i="9"/>
  <c r="J35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37" i="11"/>
  <c r="I38" i="11"/>
  <c r="H39" i="11"/>
  <c r="J36" i="10"/>
  <c r="I37" i="10"/>
  <c r="H38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39" i="11"/>
  <c r="H40" i="11"/>
  <c r="J38" i="11"/>
  <c r="I38" i="10"/>
  <c r="H39" i="10"/>
  <c r="J37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0" i="11"/>
  <c r="H41" i="11"/>
  <c r="J39" i="11"/>
  <c r="I39" i="10"/>
  <c r="H40" i="10"/>
  <c r="J38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1" i="11"/>
  <c r="H42" i="11"/>
  <c r="J40" i="11"/>
  <c r="J39" i="10"/>
  <c r="I40" i="10"/>
  <c r="H41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1" i="11"/>
  <c r="I42" i="11"/>
  <c r="H43" i="11"/>
  <c r="J40" i="10"/>
  <c r="I41" i="10"/>
  <c r="H42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3" i="11"/>
  <c r="H44" i="11"/>
  <c r="J42" i="11"/>
  <c r="I42" i="10"/>
  <c r="H43" i="10"/>
  <c r="J41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4" i="11"/>
  <c r="H45" i="11"/>
  <c r="J43" i="11"/>
  <c r="I43" i="10"/>
  <c r="H44" i="10"/>
  <c r="J42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4" i="11"/>
  <c r="I45" i="11"/>
  <c r="H46" i="11"/>
  <c r="J43" i="10"/>
  <c r="I44" i="10"/>
  <c r="H45" i="10"/>
  <c r="I44" i="9"/>
  <c r="H45" i="9"/>
  <c r="J43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5" i="11"/>
  <c r="I46" i="11"/>
  <c r="H47" i="11"/>
  <c r="J44" i="10"/>
  <c r="I45" i="10"/>
  <c r="H46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7" i="11"/>
  <c r="H48" i="11"/>
  <c r="J46" i="11"/>
  <c r="I46" i="10"/>
  <c r="H47" i="10"/>
  <c r="J45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48" i="11"/>
  <c r="H49" i="11"/>
  <c r="J47" i="11"/>
  <c r="I47" i="10"/>
  <c r="H48" i="10"/>
  <c r="J46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48" i="11"/>
  <c r="I49" i="11"/>
  <c r="H50" i="11"/>
  <c r="J47" i="10"/>
  <c r="I48" i="10"/>
  <c r="H49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49" i="11"/>
  <c r="I50" i="11"/>
  <c r="H51" i="11"/>
  <c r="J48" i="10"/>
  <c r="I49" i="10"/>
  <c r="H50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1" i="11"/>
  <c r="H52" i="11"/>
  <c r="J50" i="11"/>
  <c r="I50" i="10"/>
  <c r="H51" i="10"/>
  <c r="J49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2" i="11"/>
  <c r="H53" i="11"/>
  <c r="J51" i="11"/>
  <c r="I51" i="10"/>
  <c r="H52" i="10"/>
  <c r="J50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2" i="11"/>
  <c r="I53" i="11"/>
  <c r="H54" i="11"/>
  <c r="J51" i="10"/>
  <c r="I52" i="10"/>
  <c r="H53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5" i="11"/>
  <c r="H56" i="11"/>
  <c r="J54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6" i="11"/>
  <c r="H57" i="11"/>
  <c r="J55" i="11"/>
  <c r="J54" i="10"/>
  <c r="I55" i="10"/>
  <c r="H56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56" i="11"/>
  <c r="I57" i="11"/>
  <c r="H58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7" i="11"/>
  <c r="I58" i="11"/>
  <c r="H59" i="11"/>
  <c r="I57" i="10"/>
  <c r="H58" i="10"/>
  <c r="J56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I59" i="11"/>
  <c r="H60" i="11"/>
  <c r="J58" i="11"/>
  <c r="J57" i="10"/>
  <c r="I58" i="10"/>
  <c r="H59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59" i="11"/>
  <c r="I60" i="11"/>
  <c r="H61" i="11"/>
  <c r="J58" i="10"/>
  <c r="I59" i="10"/>
  <c r="H60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0" i="11"/>
  <c r="I61" i="11"/>
  <c r="H62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2" i="11"/>
  <c r="H63" i="11"/>
  <c r="J61" i="11"/>
  <c r="I61" i="10"/>
  <c r="H62" i="10"/>
  <c r="J60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3" i="11"/>
  <c r="H64" i="11"/>
  <c r="J62" i="11"/>
  <c r="J61" i="10"/>
  <c r="I62" i="10"/>
  <c r="H63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4" i="11"/>
  <c r="H65" i="11"/>
  <c r="J63" i="11"/>
  <c r="J62" i="10"/>
  <c r="I63" i="10"/>
  <c r="H64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4" i="11"/>
  <c r="I65" i="11"/>
  <c r="H66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5" i="11"/>
  <c r="I66" i="11"/>
  <c r="H67" i="11"/>
  <c r="I65" i="10"/>
  <c r="H66" i="10"/>
  <c r="J64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7" i="11"/>
  <c r="H68" i="11"/>
  <c r="J66" i="11"/>
  <c r="J65" i="10"/>
  <c r="I66" i="10"/>
  <c r="H67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68" i="11"/>
  <c r="H69" i="11"/>
  <c r="J67" i="11"/>
  <c r="J66" i="10"/>
  <c r="I67" i="10"/>
  <c r="H68" i="10"/>
  <c r="J66" i="9"/>
  <c r="I67" i="9"/>
  <c r="H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68" i="11"/>
  <c r="I69" i="11"/>
  <c r="H70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69" i="11"/>
  <c r="I70" i="11"/>
  <c r="H71" i="11"/>
  <c r="I69" i="10"/>
  <c r="H70" i="10"/>
  <c r="J68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1" i="11"/>
  <c r="H72" i="11"/>
  <c r="J70" i="11"/>
  <c r="J69" i="10"/>
  <c r="I70" i="10"/>
  <c r="H71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2" i="11"/>
  <c r="H73" i="11"/>
  <c r="J71" i="11"/>
  <c r="J70" i="10"/>
  <c r="I71" i="10"/>
  <c r="H72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2" i="11"/>
  <c r="I73" i="11"/>
  <c r="H74" i="11"/>
  <c r="I72" i="10"/>
  <c r="H73" i="10"/>
  <c r="J71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3" i="11"/>
  <c r="I74" i="11"/>
  <c r="H75" i="11"/>
  <c r="I73" i="10"/>
  <c r="H74" i="10"/>
  <c r="J72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I75" i="11"/>
  <c r="H76" i="11"/>
  <c r="J74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6" i="11"/>
  <c r="H77" i="11"/>
  <c r="J75" i="11"/>
  <c r="J74" i="10"/>
  <c r="I75" i="10"/>
  <c r="H76" i="10"/>
  <c r="J74" i="9"/>
  <c r="I75" i="9"/>
  <c r="H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6" i="11"/>
  <c r="I77" i="11"/>
  <c r="H78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7" i="11"/>
  <c r="I78" i="11"/>
  <c r="H79" i="11"/>
  <c r="I77" i="10"/>
  <c r="H78" i="10"/>
  <c r="J76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79" i="11"/>
  <c r="H80" i="11"/>
  <c r="J78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0" i="11"/>
  <c r="H81" i="11"/>
  <c r="J79" i="11"/>
  <c r="J78" i="10"/>
  <c r="I79" i="10"/>
  <c r="H80" i="10"/>
  <c r="J78" i="9"/>
  <c r="I79" i="9"/>
  <c r="H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0" i="11"/>
  <c r="I81" i="11"/>
  <c r="H82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1" i="11"/>
  <c r="I82" i="11"/>
  <c r="H83" i="11"/>
  <c r="I81" i="10"/>
  <c r="H82" i="10"/>
  <c r="J80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I83" i="11"/>
  <c r="H84" i="11"/>
  <c r="J82" i="11"/>
  <c r="J81" i="10"/>
  <c r="I82" i="10"/>
  <c r="H83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4" i="11"/>
  <c r="H85" i="11"/>
  <c r="J83" i="11"/>
  <c r="J82" i="10"/>
  <c r="I83" i="10"/>
  <c r="H84" i="10"/>
  <c r="J82" i="9"/>
  <c r="I83" i="9"/>
  <c r="H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4" i="11"/>
  <c r="I85" i="11"/>
  <c r="H86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5" i="11"/>
  <c r="I86" i="11"/>
  <c r="H87" i="11"/>
  <c r="I85" i="10"/>
  <c r="H86" i="10"/>
  <c r="J84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87" i="11"/>
  <c r="H88" i="11"/>
  <c r="J86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88" i="11"/>
  <c r="H89" i="11"/>
  <c r="J87" i="11"/>
  <c r="J86" i="10"/>
  <c r="I87" i="10"/>
  <c r="H88" i="10"/>
  <c r="J86" i="9"/>
  <c r="I87" i="9"/>
  <c r="H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88" i="11"/>
  <c r="I89" i="11"/>
  <c r="H90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89" i="11"/>
  <c r="I90" i="11"/>
  <c r="H91" i="11"/>
  <c r="I89" i="10"/>
  <c r="H90" i="10"/>
  <c r="J88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1" i="11"/>
  <c r="H92" i="11"/>
  <c r="J90" i="11"/>
  <c r="J89" i="10"/>
  <c r="I90" i="10"/>
  <c r="H91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2" i="11"/>
  <c r="H93" i="11"/>
  <c r="J91" i="11"/>
  <c r="J90" i="10"/>
  <c r="I91" i="10"/>
  <c r="H92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2" i="11"/>
  <c r="I93" i="11"/>
  <c r="H94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3" i="11"/>
  <c r="I94" i="11"/>
  <c r="H95" i="11"/>
  <c r="I93" i="10"/>
  <c r="H94" i="10"/>
  <c r="J92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5" i="11"/>
  <c r="H96" i="11"/>
  <c r="J94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6" i="11"/>
  <c r="H97" i="11"/>
  <c r="J95" i="11"/>
  <c r="J94" i="10"/>
  <c r="I95" i="10"/>
  <c r="H96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96" i="11"/>
  <c r="I97" i="11"/>
  <c r="H98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7" i="11"/>
  <c r="I98" i="11"/>
  <c r="H99" i="11"/>
  <c r="I97" i="10"/>
  <c r="H98" i="10"/>
  <c r="J96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99" i="11"/>
  <c r="H100" i="11"/>
  <c r="J98" i="11"/>
  <c r="J97" i="10"/>
  <c r="I98" i="10"/>
  <c r="H99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0" i="11"/>
  <c r="H101" i="11"/>
  <c r="J99" i="11"/>
  <c r="J98" i="10"/>
  <c r="I99" i="10"/>
  <c r="H100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0" i="11"/>
  <c r="I101" i="11"/>
  <c r="H102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1" i="11"/>
  <c r="I102" i="11"/>
  <c r="H103" i="11"/>
  <c r="I101" i="10"/>
  <c r="H102" i="10"/>
  <c r="J100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3" i="11"/>
  <c r="H104" i="11"/>
  <c r="J102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4" i="11"/>
  <c r="H105" i="11"/>
  <c r="J103" i="11"/>
  <c r="I103" i="10"/>
  <c r="H104" i="10"/>
  <c r="J102" i="10"/>
  <c r="J102" i="9"/>
  <c r="I103" i="9"/>
  <c r="H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4" i="11"/>
  <c r="I105" i="11"/>
  <c r="H106" i="11"/>
  <c r="I104" i="10"/>
  <c r="H105" i="10"/>
  <c r="J103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5" i="11"/>
  <c r="I106" i="11"/>
  <c r="H107" i="11"/>
  <c r="I105" i="10"/>
  <c r="H106" i="10"/>
  <c r="J104" i="10"/>
  <c r="I105" i="9"/>
  <c r="H106" i="9"/>
  <c r="J104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I109" i="13"/>
  <c r="I107" i="11"/>
  <c r="H108" i="11"/>
  <c r="J106" i="11"/>
  <c r="J105" i="10"/>
  <c r="I106" i="10"/>
  <c r="H107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I109" i="12"/>
  <c r="I108" i="11"/>
  <c r="H109" i="11"/>
  <c r="J107" i="11"/>
  <c r="J106" i="10"/>
  <c r="I107" i="10"/>
  <c r="H108" i="10"/>
  <c r="J106" i="9"/>
  <c r="I107" i="9"/>
  <c r="H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J108" i="11"/>
  <c r="K109" i="11"/>
  <c r="I109" i="11"/>
  <c r="I108" i="10"/>
  <c r="H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9" i="11"/>
  <c r="K108" i="11"/>
  <c r="K109" i="10"/>
  <c r="I109" i="10"/>
  <c r="J108" i="10"/>
  <c r="K109" i="9"/>
  <c r="I109" i="9"/>
  <c r="J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7" i="11"/>
  <c r="K106" i="11" s="1"/>
  <c r="L108" i="11"/>
  <c r="K108" i="10"/>
  <c r="L108" i="10" s="1"/>
  <c r="L109" i="10"/>
  <c r="K108" i="9"/>
  <c r="L109" i="9"/>
  <c r="K109" i="8"/>
  <c r="K108" i="8" s="1"/>
  <c r="L108" i="8" s="1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7" i="11"/>
  <c r="K107" i="10"/>
  <c r="L107" i="10" s="1"/>
  <c r="L108" i="9"/>
  <c r="K107" i="9"/>
  <c r="L107" i="9" s="1"/>
  <c r="L109" i="8"/>
  <c r="K109" i="7"/>
  <c r="L109" i="7" s="1"/>
  <c r="I109" i="7"/>
  <c r="J108" i="7"/>
  <c r="K109" i="6"/>
  <c r="K108" i="6" s="1"/>
  <c r="J108" i="6"/>
  <c r="I109" i="6"/>
  <c r="J108" i="4"/>
  <c r="K109" i="4"/>
  <c r="I109" i="4"/>
  <c r="I108" i="2"/>
  <c r="H109" i="2"/>
  <c r="J107" i="2"/>
  <c r="L106" i="11"/>
  <c r="K105" i="11"/>
  <c r="L105" i="11" s="1"/>
  <c r="K106" i="9"/>
  <c r="K107" i="8"/>
  <c r="K106" i="8" s="1"/>
  <c r="K105" i="8" s="1"/>
  <c r="K104" i="8" s="1"/>
  <c r="K103" i="8" s="1"/>
  <c r="L103" i="8" s="1"/>
  <c r="K108" i="7"/>
  <c r="K107" i="7" s="1"/>
  <c r="K106" i="7" s="1"/>
  <c r="L106" i="7" s="1"/>
  <c r="L109" i="6"/>
  <c r="L109" i="4"/>
  <c r="K108" i="4"/>
  <c r="K109" i="2"/>
  <c r="J108" i="2"/>
  <c r="I109" i="2"/>
  <c r="K104" i="11"/>
  <c r="L104" i="11" s="1"/>
  <c r="L107" i="8"/>
  <c r="L108" i="7"/>
  <c r="L108" i="6"/>
  <c r="K107" i="6"/>
  <c r="L109" i="2"/>
  <c r="K108" i="2"/>
  <c r="K107" i="2" s="1"/>
  <c r="L106" i="8"/>
  <c r="L107" i="7"/>
  <c r="L107" i="6"/>
  <c r="K106" i="6"/>
  <c r="K105" i="6" s="1"/>
  <c r="L108" i="2"/>
  <c r="L105" i="8"/>
  <c r="L106" i="6"/>
  <c r="K102" i="8"/>
  <c r="L102" i="8" l="1"/>
  <c r="K101" i="8"/>
  <c r="L105" i="6"/>
  <c r="K104" i="6"/>
  <c r="K105" i="9"/>
  <c r="L106" i="9"/>
  <c r="L107" i="2"/>
  <c r="K106" i="2"/>
  <c r="L104" i="8"/>
  <c r="K105" i="7"/>
  <c r="K106" i="10"/>
  <c r="L108" i="12"/>
  <c r="K107" i="12"/>
  <c r="K104" i="15"/>
  <c r="L105" i="15"/>
  <c r="K103" i="11"/>
  <c r="K107" i="4"/>
  <c r="L108" i="4"/>
  <c r="K106" i="16"/>
  <c r="L107" i="16"/>
  <c r="K106" i="13"/>
  <c r="L107" i="13"/>
  <c r="K106" i="17"/>
  <c r="L107" i="17"/>
  <c r="I10" i="18"/>
  <c r="H11" i="18"/>
  <c r="K102" i="11" l="1"/>
  <c r="L103" i="11"/>
  <c r="L106" i="2"/>
  <c r="K105" i="2"/>
  <c r="L104" i="6"/>
  <c r="K103" i="6"/>
  <c r="K105" i="17"/>
  <c r="L106" i="17"/>
  <c r="K105" i="16"/>
  <c r="L106" i="16"/>
  <c r="K105" i="10"/>
  <c r="L106" i="10"/>
  <c r="K103" i="15"/>
  <c r="L104" i="15"/>
  <c r="K104" i="7"/>
  <c r="L105" i="7"/>
  <c r="K100" i="8"/>
  <c r="L101" i="8"/>
  <c r="K105" i="13"/>
  <c r="L106" i="13"/>
  <c r="K106" i="4"/>
  <c r="L107" i="4"/>
  <c r="L107" i="12"/>
  <c r="K106" i="12"/>
  <c r="K104" i="9"/>
  <c r="L105" i="9"/>
  <c r="I11" i="18"/>
  <c r="H12" i="18"/>
  <c r="J10" i="18"/>
  <c r="K104" i="13" l="1"/>
  <c r="L105" i="13"/>
  <c r="K103" i="7"/>
  <c r="L104" i="7"/>
  <c r="L105" i="10"/>
  <c r="K104" i="10"/>
  <c r="L105" i="17"/>
  <c r="K104" i="17"/>
  <c r="L103" i="6"/>
  <c r="K102" i="6"/>
  <c r="K103" i="9"/>
  <c r="L104" i="9"/>
  <c r="K105" i="4"/>
  <c r="L106" i="4"/>
  <c r="K99" i="8"/>
  <c r="L100" i="8"/>
  <c r="K102" i="15"/>
  <c r="L103" i="15"/>
  <c r="L105" i="16"/>
  <c r="K104" i="16"/>
  <c r="K101" i="11"/>
  <c r="L102" i="11"/>
  <c r="K105" i="12"/>
  <c r="L106" i="12"/>
  <c r="K104" i="2"/>
  <c r="L105" i="2"/>
  <c r="I12" i="18"/>
  <c r="J11" i="18"/>
  <c r="H13" i="18"/>
  <c r="K101" i="6" l="1"/>
  <c r="L102" i="6"/>
  <c r="L104" i="10"/>
  <c r="K103" i="10"/>
  <c r="L104" i="2"/>
  <c r="K103" i="2"/>
  <c r="L101" i="11"/>
  <c r="K100" i="11"/>
  <c r="L102" i="15"/>
  <c r="K101" i="15"/>
  <c r="K104" i="4"/>
  <c r="L105" i="4"/>
  <c r="K103" i="13"/>
  <c r="L104" i="13"/>
  <c r="L104" i="16"/>
  <c r="K103" i="16"/>
  <c r="K103" i="17"/>
  <c r="L104" i="17"/>
  <c r="K104" i="12"/>
  <c r="L105" i="12"/>
  <c r="L99" i="8"/>
  <c r="K98" i="8"/>
  <c r="K102" i="9"/>
  <c r="L103" i="9"/>
  <c r="K102" i="7"/>
  <c r="L103" i="7"/>
  <c r="I13" i="18"/>
  <c r="H14" i="18"/>
  <c r="J12" i="18"/>
  <c r="K101" i="9" l="1"/>
  <c r="L102" i="9"/>
  <c r="L104" i="12"/>
  <c r="K103" i="12"/>
  <c r="K103" i="4"/>
  <c r="L104" i="4"/>
  <c r="K97" i="8"/>
  <c r="L98" i="8"/>
  <c r="L101" i="15"/>
  <c r="K100" i="15"/>
  <c r="L103" i="2"/>
  <c r="K102" i="2"/>
  <c r="K101" i="7"/>
  <c r="L102" i="7"/>
  <c r="K102" i="17"/>
  <c r="L103" i="17"/>
  <c r="K102" i="13"/>
  <c r="L103" i="13"/>
  <c r="K100" i="6"/>
  <c r="L101" i="6"/>
  <c r="K102" i="16"/>
  <c r="L103" i="16"/>
  <c r="L100" i="11"/>
  <c r="K99" i="11"/>
  <c r="L103" i="10"/>
  <c r="K102" i="10"/>
  <c r="I14" i="18"/>
  <c r="H15" i="18"/>
  <c r="J13" i="18"/>
  <c r="K101" i="10" l="1"/>
  <c r="L102" i="10"/>
  <c r="K99" i="15"/>
  <c r="L100" i="15"/>
  <c r="L102" i="16"/>
  <c r="K101" i="16"/>
  <c r="K101" i="13"/>
  <c r="L102" i="13"/>
  <c r="K100" i="7"/>
  <c r="L101" i="7"/>
  <c r="K102" i="4"/>
  <c r="L103" i="4"/>
  <c r="K100" i="9"/>
  <c r="L101" i="9"/>
  <c r="K98" i="11"/>
  <c r="L99" i="11"/>
  <c r="L102" i="2"/>
  <c r="K101" i="2"/>
  <c r="L103" i="12"/>
  <c r="K102" i="12"/>
  <c r="L100" i="6"/>
  <c r="K99" i="6"/>
  <c r="L102" i="17"/>
  <c r="K101" i="17"/>
  <c r="K96" i="8"/>
  <c r="L97" i="8"/>
  <c r="I15" i="18"/>
  <c r="H16" i="18"/>
  <c r="J14" i="18"/>
  <c r="K97" i="11" l="1"/>
  <c r="L98" i="11"/>
  <c r="K101" i="4"/>
  <c r="L102" i="4"/>
  <c r="K100" i="13"/>
  <c r="L101" i="13"/>
  <c r="K98" i="15"/>
  <c r="L99" i="15"/>
  <c r="K98" i="6"/>
  <c r="L99" i="6"/>
  <c r="K100" i="2"/>
  <c r="L101" i="2"/>
  <c r="L101" i="16"/>
  <c r="K100" i="16"/>
  <c r="K95" i="8"/>
  <c r="L96" i="8"/>
  <c r="K99" i="9"/>
  <c r="L100" i="9"/>
  <c r="K99" i="7"/>
  <c r="L100" i="7"/>
  <c r="L101" i="10"/>
  <c r="K100" i="10"/>
  <c r="L101" i="17"/>
  <c r="K100" i="17"/>
  <c r="K101" i="12"/>
  <c r="L102" i="12"/>
  <c r="I16" i="18"/>
  <c r="J15" i="18"/>
  <c r="H17" i="18"/>
  <c r="L100" i="10" l="1"/>
  <c r="K99" i="10"/>
  <c r="K99" i="16"/>
  <c r="L100" i="16"/>
  <c r="L101" i="12"/>
  <c r="K100" i="12"/>
  <c r="K98" i="9"/>
  <c r="L99" i="9"/>
  <c r="L98" i="6"/>
  <c r="K97" i="6"/>
  <c r="K99" i="13"/>
  <c r="L100" i="13"/>
  <c r="L97" i="11"/>
  <c r="K96" i="11"/>
  <c r="L100" i="17"/>
  <c r="K99" i="17"/>
  <c r="K98" i="7"/>
  <c r="L99" i="7"/>
  <c r="K94" i="8"/>
  <c r="L95" i="8"/>
  <c r="L100" i="2"/>
  <c r="K99" i="2"/>
  <c r="L98" i="15"/>
  <c r="K97" i="15"/>
  <c r="K100" i="4"/>
  <c r="L101" i="4"/>
  <c r="I17" i="18"/>
  <c r="H18" i="18"/>
  <c r="J16" i="18"/>
  <c r="K93" i="8" l="1"/>
  <c r="L94" i="8"/>
  <c r="K98" i="13"/>
  <c r="L99" i="13"/>
  <c r="K97" i="9"/>
  <c r="L98" i="9"/>
  <c r="K98" i="16"/>
  <c r="L99" i="16"/>
  <c r="L99" i="2"/>
  <c r="K98" i="2"/>
  <c r="L96" i="11"/>
  <c r="K95" i="11"/>
  <c r="L97" i="6"/>
  <c r="K96" i="6"/>
  <c r="L100" i="12"/>
  <c r="K99" i="12"/>
  <c r="L99" i="10"/>
  <c r="K98" i="10"/>
  <c r="K99" i="4"/>
  <c r="L100" i="4"/>
  <c r="K97" i="7"/>
  <c r="L98" i="7"/>
  <c r="K96" i="15"/>
  <c r="L97" i="15"/>
  <c r="K98" i="17"/>
  <c r="L99" i="17"/>
  <c r="I18" i="18"/>
  <c r="H19" i="18"/>
  <c r="J17" i="18"/>
  <c r="K97" i="10" l="1"/>
  <c r="L98" i="10"/>
  <c r="L96" i="6"/>
  <c r="K95" i="6"/>
  <c r="K97" i="2"/>
  <c r="L98" i="2"/>
  <c r="L98" i="17"/>
  <c r="K97" i="17"/>
  <c r="K96" i="7"/>
  <c r="L97" i="7"/>
  <c r="K96" i="9"/>
  <c r="L97" i="9"/>
  <c r="K92" i="8"/>
  <c r="L93" i="8"/>
  <c r="L99" i="12"/>
  <c r="K98" i="12"/>
  <c r="K94" i="11"/>
  <c r="L95" i="11"/>
  <c r="K95" i="15"/>
  <c r="L96" i="15"/>
  <c r="K98" i="4"/>
  <c r="L99" i="4"/>
  <c r="K97" i="16"/>
  <c r="L98" i="16"/>
  <c r="K97" i="13"/>
  <c r="L98" i="13"/>
  <c r="I19" i="18"/>
  <c r="H20" i="18"/>
  <c r="J18" i="18"/>
  <c r="L97" i="16" l="1"/>
  <c r="K96" i="16"/>
  <c r="K94" i="15"/>
  <c r="L95" i="15"/>
  <c r="K95" i="9"/>
  <c r="L96" i="9"/>
  <c r="K96" i="13"/>
  <c r="L97" i="13"/>
  <c r="K97" i="4"/>
  <c r="L98" i="4"/>
  <c r="K93" i="11"/>
  <c r="L94" i="11"/>
  <c r="K91" i="8"/>
  <c r="L92" i="8"/>
  <c r="K95" i="7"/>
  <c r="L96" i="7"/>
  <c r="L97" i="2"/>
  <c r="K96" i="2"/>
  <c r="L97" i="10"/>
  <c r="K96" i="10"/>
  <c r="K97" i="12"/>
  <c r="L98" i="12"/>
  <c r="L97" i="17"/>
  <c r="K96" i="17"/>
  <c r="L95" i="6"/>
  <c r="K94" i="6"/>
  <c r="I20" i="18"/>
  <c r="J19" i="18"/>
  <c r="H21" i="18"/>
  <c r="K95" i="17" l="1"/>
  <c r="L96" i="17"/>
  <c r="L96" i="10"/>
  <c r="K95" i="10"/>
  <c r="K94" i="7"/>
  <c r="L95" i="7"/>
  <c r="L93" i="11"/>
  <c r="K92" i="11"/>
  <c r="K95" i="13"/>
  <c r="L96" i="13"/>
  <c r="L94" i="15"/>
  <c r="K93" i="15"/>
  <c r="K93" i="6"/>
  <c r="L94" i="6"/>
  <c r="L96" i="2"/>
  <c r="K95" i="2"/>
  <c r="K95" i="16"/>
  <c r="L96" i="16"/>
  <c r="L97" i="12"/>
  <c r="K96" i="12"/>
  <c r="K90" i="8"/>
  <c r="L91" i="8"/>
  <c r="K96" i="4"/>
  <c r="L97" i="4"/>
  <c r="K94" i="9"/>
  <c r="L95" i="9"/>
  <c r="I21" i="18"/>
  <c r="H22" i="18"/>
  <c r="J20" i="18"/>
  <c r="L96" i="12" l="1"/>
  <c r="K95" i="12"/>
  <c r="L93" i="15"/>
  <c r="K92" i="15"/>
  <c r="L95" i="10"/>
  <c r="K94" i="10"/>
  <c r="K95" i="4"/>
  <c r="L96" i="4"/>
  <c r="L95" i="2"/>
  <c r="K94" i="2"/>
  <c r="L92" i="11"/>
  <c r="K91" i="11"/>
  <c r="K93" i="9"/>
  <c r="L94" i="9"/>
  <c r="K89" i="8"/>
  <c r="L90" i="8"/>
  <c r="K94" i="16"/>
  <c r="L95" i="16"/>
  <c r="K92" i="6"/>
  <c r="L93" i="6"/>
  <c r="K94" i="13"/>
  <c r="L95" i="13"/>
  <c r="K93" i="7"/>
  <c r="L94" i="7"/>
  <c r="K94" i="17"/>
  <c r="L95" i="17"/>
  <c r="I22" i="18"/>
  <c r="H23" i="18"/>
  <c r="J21" i="18"/>
  <c r="K90" i="11" l="1"/>
  <c r="L91" i="11"/>
  <c r="K91" i="15"/>
  <c r="L92" i="15"/>
  <c r="K92" i="7"/>
  <c r="L93" i="7"/>
  <c r="L92" i="6"/>
  <c r="K91" i="6"/>
  <c r="K88" i="8"/>
  <c r="L89" i="8"/>
  <c r="K94" i="4"/>
  <c r="L95" i="4"/>
  <c r="K93" i="2"/>
  <c r="L94" i="2"/>
  <c r="K93" i="10"/>
  <c r="L94" i="10"/>
  <c r="K94" i="12"/>
  <c r="L95" i="12"/>
  <c r="K93" i="17"/>
  <c r="L94" i="17"/>
  <c r="L94" i="13"/>
  <c r="K93" i="13"/>
  <c r="L94" i="16"/>
  <c r="K93" i="16"/>
  <c r="K92" i="9"/>
  <c r="L93" i="9"/>
  <c r="I23" i="18"/>
  <c r="H24" i="18"/>
  <c r="J22" i="18"/>
  <c r="L93" i="17" l="1"/>
  <c r="K92" i="17"/>
  <c r="L93" i="10"/>
  <c r="K92" i="10"/>
  <c r="K93" i="4"/>
  <c r="L94" i="4"/>
  <c r="K90" i="15"/>
  <c r="L91" i="15"/>
  <c r="K92" i="13"/>
  <c r="L93" i="13"/>
  <c r="K91" i="9"/>
  <c r="L92" i="9"/>
  <c r="K93" i="12"/>
  <c r="L94" i="12"/>
  <c r="L93" i="2"/>
  <c r="K92" i="2"/>
  <c r="K87" i="8"/>
  <c r="L88" i="8"/>
  <c r="K91" i="7"/>
  <c r="L92" i="7"/>
  <c r="K89" i="11"/>
  <c r="L90" i="11"/>
  <c r="L93" i="16"/>
  <c r="K92" i="16"/>
  <c r="L91" i="6"/>
  <c r="K90" i="6"/>
  <c r="I24" i="18"/>
  <c r="J23" i="18"/>
  <c r="H25" i="18"/>
  <c r="K89" i="6" l="1"/>
  <c r="L90" i="6"/>
  <c r="L92" i="17"/>
  <c r="K91" i="17"/>
  <c r="L89" i="11"/>
  <c r="K88" i="11"/>
  <c r="L87" i="8"/>
  <c r="K86" i="8"/>
  <c r="L93" i="12"/>
  <c r="K92" i="12"/>
  <c r="K91" i="13"/>
  <c r="L92" i="13"/>
  <c r="K92" i="4"/>
  <c r="L93" i="4"/>
  <c r="L92" i="16"/>
  <c r="K91" i="16"/>
  <c r="L92" i="2"/>
  <c r="K91" i="2"/>
  <c r="L92" i="10"/>
  <c r="K91" i="10"/>
  <c r="K90" i="7"/>
  <c r="L91" i="7"/>
  <c r="K90" i="9"/>
  <c r="L91" i="9"/>
  <c r="L90" i="15"/>
  <c r="K89" i="15"/>
  <c r="I25" i="18"/>
  <c r="J24" i="18"/>
  <c r="H26" i="18"/>
  <c r="K90" i="16" l="1"/>
  <c r="L91" i="16"/>
  <c r="K90" i="17"/>
  <c r="L91" i="17"/>
  <c r="L90" i="9"/>
  <c r="K89" i="9"/>
  <c r="K90" i="13"/>
  <c r="L91" i="13"/>
  <c r="K88" i="15"/>
  <c r="L89" i="15"/>
  <c r="L91" i="2"/>
  <c r="K90" i="2"/>
  <c r="L92" i="12"/>
  <c r="K91" i="12"/>
  <c r="L88" i="11"/>
  <c r="K87" i="11"/>
  <c r="L91" i="10"/>
  <c r="K90" i="10"/>
  <c r="L86" i="8"/>
  <c r="K85" i="8"/>
  <c r="K89" i="7"/>
  <c r="L90" i="7"/>
  <c r="K91" i="4"/>
  <c r="L92" i="4"/>
  <c r="L89" i="6"/>
  <c r="K88" i="6"/>
  <c r="I26" i="18"/>
  <c r="H27" i="18"/>
  <c r="J25" i="18"/>
  <c r="K86" i="11" l="1"/>
  <c r="L87" i="11"/>
  <c r="K84" i="8"/>
  <c r="L85" i="8"/>
  <c r="L90" i="2"/>
  <c r="K89" i="2"/>
  <c r="K90" i="4"/>
  <c r="L91" i="4"/>
  <c r="L90" i="13"/>
  <c r="K89" i="13"/>
  <c r="L90" i="17"/>
  <c r="K89" i="17"/>
  <c r="L88" i="6"/>
  <c r="K87" i="6"/>
  <c r="K89" i="10"/>
  <c r="L90" i="10"/>
  <c r="L91" i="12"/>
  <c r="K90" i="12"/>
  <c r="K88" i="9"/>
  <c r="L89" i="9"/>
  <c r="K88" i="7"/>
  <c r="L89" i="7"/>
  <c r="K87" i="15"/>
  <c r="L88" i="15"/>
  <c r="K89" i="16"/>
  <c r="L90" i="16"/>
  <c r="I27" i="18"/>
  <c r="H28" i="18"/>
  <c r="J26" i="18"/>
  <c r="L89" i="17" l="1"/>
  <c r="K88" i="17"/>
  <c r="K86" i="15"/>
  <c r="L87" i="15"/>
  <c r="K87" i="9"/>
  <c r="L88" i="9"/>
  <c r="L89" i="10"/>
  <c r="K88" i="10"/>
  <c r="K89" i="4"/>
  <c r="L90" i="4"/>
  <c r="L84" i="8"/>
  <c r="K83" i="8"/>
  <c r="K89" i="12"/>
  <c r="L90" i="12"/>
  <c r="L87" i="6"/>
  <c r="K86" i="6"/>
  <c r="K88" i="13"/>
  <c r="L89" i="13"/>
  <c r="K88" i="2"/>
  <c r="L89" i="2"/>
  <c r="L89" i="16"/>
  <c r="K88" i="16"/>
  <c r="K87" i="7"/>
  <c r="L88" i="7"/>
  <c r="K85" i="11"/>
  <c r="L86" i="11"/>
  <c r="I28" i="18"/>
  <c r="J27" i="18"/>
  <c r="H29" i="18"/>
  <c r="K86" i="7" l="1"/>
  <c r="L87" i="7"/>
  <c r="L88" i="2"/>
  <c r="K87" i="2"/>
  <c r="L86" i="15"/>
  <c r="K85" i="15"/>
  <c r="L88" i="16"/>
  <c r="K87" i="16"/>
  <c r="K87" i="17"/>
  <c r="L88" i="17"/>
  <c r="L85" i="11"/>
  <c r="K84" i="11"/>
  <c r="K87" i="13"/>
  <c r="L88" i="13"/>
  <c r="L89" i="12"/>
  <c r="K88" i="12"/>
  <c r="K88" i="4"/>
  <c r="L89" i="4"/>
  <c r="K86" i="9"/>
  <c r="L87" i="9"/>
  <c r="K85" i="6"/>
  <c r="L86" i="6"/>
  <c r="K82" i="8"/>
  <c r="L83" i="8"/>
  <c r="L88" i="10"/>
  <c r="K87" i="10"/>
  <c r="I29" i="18"/>
  <c r="H30" i="18"/>
  <c r="J28" i="18"/>
  <c r="L87" i="10" l="1"/>
  <c r="K86" i="10"/>
  <c r="L85" i="15"/>
  <c r="K84" i="15"/>
  <c r="K84" i="6"/>
  <c r="L85" i="6"/>
  <c r="K87" i="4"/>
  <c r="L88" i="4"/>
  <c r="K86" i="13"/>
  <c r="L87" i="13"/>
  <c r="K86" i="17"/>
  <c r="L87" i="17"/>
  <c r="K85" i="7"/>
  <c r="L86" i="7"/>
  <c r="L88" i="12"/>
  <c r="K87" i="12"/>
  <c r="L84" i="11"/>
  <c r="K83" i="11"/>
  <c r="K86" i="16"/>
  <c r="L87" i="16"/>
  <c r="L87" i="2"/>
  <c r="K86" i="2"/>
  <c r="L82" i="8"/>
  <c r="K81" i="8"/>
  <c r="L86" i="9"/>
  <c r="K85" i="9"/>
  <c r="I30" i="18"/>
  <c r="H31" i="18"/>
  <c r="J29" i="18"/>
  <c r="L86" i="16" l="1"/>
  <c r="K85" i="16"/>
  <c r="K85" i="17"/>
  <c r="L86" i="17"/>
  <c r="K86" i="4"/>
  <c r="L87" i="4"/>
  <c r="K84" i="9"/>
  <c r="L85" i="9"/>
  <c r="L86" i="2"/>
  <c r="K85" i="2"/>
  <c r="K82" i="11"/>
  <c r="L83" i="11"/>
  <c r="K85" i="10"/>
  <c r="L86" i="10"/>
  <c r="L85" i="7"/>
  <c r="K84" i="7"/>
  <c r="L86" i="13"/>
  <c r="K85" i="13"/>
  <c r="L84" i="6"/>
  <c r="K83" i="6"/>
  <c r="L81" i="8"/>
  <c r="K80" i="8"/>
  <c r="L87" i="12"/>
  <c r="K86" i="12"/>
  <c r="K83" i="15"/>
  <c r="L84" i="15"/>
  <c r="I31" i="18"/>
  <c r="H32" i="18"/>
  <c r="J30" i="18"/>
  <c r="L80" i="8" l="1"/>
  <c r="K79" i="8"/>
  <c r="K84" i="13"/>
  <c r="L85" i="13"/>
  <c r="L85" i="2"/>
  <c r="K84" i="2"/>
  <c r="L85" i="16"/>
  <c r="K84" i="16"/>
  <c r="K82" i="15"/>
  <c r="L83" i="15"/>
  <c r="K85" i="4"/>
  <c r="L86" i="4"/>
  <c r="K85" i="12"/>
  <c r="L86" i="12"/>
  <c r="L83" i="6"/>
  <c r="K82" i="6"/>
  <c r="L84" i="7"/>
  <c r="K83" i="7"/>
  <c r="K81" i="11"/>
  <c r="L82" i="11"/>
  <c r="K83" i="9"/>
  <c r="L84" i="9"/>
  <c r="L85" i="17"/>
  <c r="K84" i="17"/>
  <c r="L85" i="10"/>
  <c r="K84" i="10"/>
  <c r="I32" i="18"/>
  <c r="J31" i="18"/>
  <c r="H33" i="18"/>
  <c r="L84" i="17" l="1"/>
  <c r="K83" i="17"/>
  <c r="L82" i="6"/>
  <c r="K81" i="6"/>
  <c r="L84" i="16"/>
  <c r="K83" i="16"/>
  <c r="L83" i="7"/>
  <c r="K82" i="7"/>
  <c r="L79" i="8"/>
  <c r="K78" i="8"/>
  <c r="K80" i="11"/>
  <c r="L81" i="11"/>
  <c r="K84" i="4"/>
  <c r="L85" i="4"/>
  <c r="K83" i="13"/>
  <c r="L84" i="13"/>
  <c r="L84" i="10"/>
  <c r="K83" i="10"/>
  <c r="L84" i="2"/>
  <c r="K83" i="2"/>
  <c r="L83" i="9"/>
  <c r="K82" i="9"/>
  <c r="L85" i="12"/>
  <c r="K84" i="12"/>
  <c r="L82" i="15"/>
  <c r="K81" i="15"/>
  <c r="I33" i="18"/>
  <c r="H34" i="18"/>
  <c r="J32" i="18"/>
  <c r="K82" i="13" l="1"/>
  <c r="L83" i="13"/>
  <c r="K79" i="11"/>
  <c r="L80" i="11"/>
  <c r="K80" i="15"/>
  <c r="L81" i="15"/>
  <c r="K81" i="9"/>
  <c r="L82" i="9"/>
  <c r="L83" i="10"/>
  <c r="K82" i="10"/>
  <c r="L78" i="8"/>
  <c r="K77" i="8"/>
  <c r="K82" i="16"/>
  <c r="L83" i="16"/>
  <c r="K82" i="17"/>
  <c r="L83" i="17"/>
  <c r="K83" i="4"/>
  <c r="L84" i="4"/>
  <c r="L84" i="12"/>
  <c r="K83" i="12"/>
  <c r="L83" i="2"/>
  <c r="K82" i="2"/>
  <c r="L82" i="7"/>
  <c r="K81" i="7"/>
  <c r="L81" i="6"/>
  <c r="K80" i="6"/>
  <c r="I34" i="18"/>
  <c r="H35" i="18"/>
  <c r="J33" i="18"/>
  <c r="L80" i="6" l="1"/>
  <c r="K79" i="6"/>
  <c r="K81" i="2"/>
  <c r="L82" i="2"/>
  <c r="K81" i="10"/>
  <c r="L82" i="10"/>
  <c r="L81" i="7"/>
  <c r="K80" i="7"/>
  <c r="K82" i="12"/>
  <c r="L83" i="12"/>
  <c r="L77" i="8"/>
  <c r="K76" i="8"/>
  <c r="L82" i="17"/>
  <c r="K81" i="17"/>
  <c r="L81" i="9"/>
  <c r="K80" i="9"/>
  <c r="L79" i="11"/>
  <c r="K78" i="11"/>
  <c r="K82" i="4"/>
  <c r="L83" i="4"/>
  <c r="K81" i="16"/>
  <c r="L82" i="16"/>
  <c r="K79" i="15"/>
  <c r="L80" i="15"/>
  <c r="L82" i="13"/>
  <c r="K81" i="13"/>
  <c r="I35" i="18"/>
  <c r="H36" i="18"/>
  <c r="J34" i="18"/>
  <c r="L80" i="9" l="1"/>
  <c r="K79" i="9"/>
  <c r="L76" i="8"/>
  <c r="K75" i="8"/>
  <c r="K81" i="4"/>
  <c r="L82" i="4"/>
  <c r="K80" i="13"/>
  <c r="L81" i="13"/>
  <c r="L78" i="11"/>
  <c r="K77" i="11"/>
  <c r="L81" i="17"/>
  <c r="K80" i="17"/>
  <c r="L79" i="6"/>
  <c r="K78" i="6"/>
  <c r="L80" i="7"/>
  <c r="K79" i="7"/>
  <c r="K78" i="15"/>
  <c r="L79" i="15"/>
  <c r="K80" i="2"/>
  <c r="L81" i="2"/>
  <c r="L81" i="16"/>
  <c r="K80" i="16"/>
  <c r="K81" i="12"/>
  <c r="L82" i="12"/>
  <c r="L81" i="10"/>
  <c r="K80" i="10"/>
  <c r="I36" i="18"/>
  <c r="J35" i="18"/>
  <c r="H37" i="18"/>
  <c r="L79" i="7" l="1"/>
  <c r="K78" i="7"/>
  <c r="K79" i="17"/>
  <c r="L80" i="17"/>
  <c r="L75" i="8"/>
  <c r="K74" i="8"/>
  <c r="L81" i="12"/>
  <c r="K80" i="12"/>
  <c r="L80" i="2"/>
  <c r="K79" i="2"/>
  <c r="K79" i="13"/>
  <c r="L80" i="13"/>
  <c r="L80" i="10"/>
  <c r="K79" i="10"/>
  <c r="K79" i="16"/>
  <c r="L80" i="16"/>
  <c r="L78" i="6"/>
  <c r="K77" i="6"/>
  <c r="K76" i="11"/>
  <c r="L77" i="11"/>
  <c r="L79" i="9"/>
  <c r="K78" i="9"/>
  <c r="L78" i="15"/>
  <c r="K77" i="15"/>
  <c r="K80" i="4"/>
  <c r="L81" i="4"/>
  <c r="I37" i="18"/>
  <c r="H38" i="18"/>
  <c r="J36" i="18"/>
  <c r="K75" i="11" l="1"/>
  <c r="L76" i="11"/>
  <c r="K78" i="13"/>
  <c r="L79" i="13"/>
  <c r="L78" i="9"/>
  <c r="K77" i="9"/>
  <c r="L74" i="8"/>
  <c r="K73" i="8"/>
  <c r="L77" i="15"/>
  <c r="K76" i="15"/>
  <c r="L80" i="12"/>
  <c r="K79" i="12"/>
  <c r="K78" i="16"/>
  <c r="L79" i="16"/>
  <c r="K78" i="17"/>
  <c r="L79" i="17"/>
  <c r="K76" i="6"/>
  <c r="L77" i="6"/>
  <c r="L79" i="10"/>
  <c r="K78" i="10"/>
  <c r="L79" i="2"/>
  <c r="K78" i="2"/>
  <c r="L78" i="7"/>
  <c r="K77" i="7"/>
  <c r="K79" i="4"/>
  <c r="L80" i="4"/>
  <c r="I38" i="18"/>
  <c r="H39" i="18"/>
  <c r="J37" i="18"/>
  <c r="L77" i="7" l="1"/>
  <c r="K76" i="7"/>
  <c r="K77" i="10"/>
  <c r="L78" i="10"/>
  <c r="K78" i="12"/>
  <c r="L79" i="12"/>
  <c r="L73" i="8"/>
  <c r="K72" i="8"/>
  <c r="K77" i="17"/>
  <c r="L78" i="17"/>
  <c r="L78" i="13"/>
  <c r="K77" i="13"/>
  <c r="L78" i="2"/>
  <c r="K77" i="2"/>
  <c r="K75" i="15"/>
  <c r="L76" i="15"/>
  <c r="L77" i="9"/>
  <c r="K76" i="9"/>
  <c r="L79" i="4"/>
  <c r="K78" i="4"/>
  <c r="L76" i="6"/>
  <c r="K75" i="6"/>
  <c r="L78" i="16"/>
  <c r="K77" i="16"/>
  <c r="L75" i="11"/>
  <c r="K74" i="11"/>
  <c r="I39" i="18"/>
  <c r="H40" i="18"/>
  <c r="J38" i="18"/>
  <c r="K77" i="4" l="1"/>
  <c r="L78" i="4"/>
  <c r="K76" i="13"/>
  <c r="L77" i="13"/>
  <c r="L75" i="6"/>
  <c r="K74" i="6"/>
  <c r="L77" i="16"/>
  <c r="K76" i="16"/>
  <c r="L72" i="8"/>
  <c r="K71" i="8"/>
  <c r="K74" i="15"/>
  <c r="L75" i="15"/>
  <c r="L77" i="10"/>
  <c r="K76" i="10"/>
  <c r="L74" i="11"/>
  <c r="K73" i="11"/>
  <c r="L76" i="9"/>
  <c r="K75" i="9"/>
  <c r="L77" i="2"/>
  <c r="K76" i="2"/>
  <c r="L76" i="7"/>
  <c r="K75" i="7"/>
  <c r="L77" i="17"/>
  <c r="K76" i="17"/>
  <c r="K77" i="12"/>
  <c r="L78" i="12"/>
  <c r="I40" i="18"/>
  <c r="J39" i="18"/>
  <c r="H41" i="18"/>
  <c r="L76" i="2" l="1"/>
  <c r="K75" i="2"/>
  <c r="K72" i="11"/>
  <c r="L73" i="11"/>
  <c r="K75" i="16"/>
  <c r="L76" i="16"/>
  <c r="L74" i="15"/>
  <c r="K73" i="15"/>
  <c r="K75" i="13"/>
  <c r="L76" i="13"/>
  <c r="L75" i="7"/>
  <c r="K74" i="7"/>
  <c r="L75" i="9"/>
  <c r="K74" i="9"/>
  <c r="L76" i="10"/>
  <c r="K75" i="10"/>
  <c r="K70" i="8"/>
  <c r="L71" i="8"/>
  <c r="L74" i="6"/>
  <c r="K73" i="6"/>
  <c r="K75" i="17"/>
  <c r="L76" i="17"/>
  <c r="L77" i="12"/>
  <c r="K76" i="12"/>
  <c r="L77" i="4"/>
  <c r="K76" i="4"/>
  <c r="I41" i="18"/>
  <c r="H42" i="18"/>
  <c r="J40" i="18"/>
  <c r="L76" i="12" l="1"/>
  <c r="K75" i="12"/>
  <c r="L73" i="6"/>
  <c r="K72" i="6"/>
  <c r="L75" i="10"/>
  <c r="K74" i="10"/>
  <c r="L74" i="7"/>
  <c r="K73" i="7"/>
  <c r="K72" i="15"/>
  <c r="L73" i="15"/>
  <c r="K71" i="11"/>
  <c r="L72" i="11"/>
  <c r="K75" i="4"/>
  <c r="L76" i="4"/>
  <c r="K73" i="9"/>
  <c r="L74" i="9"/>
  <c r="L75" i="2"/>
  <c r="K74" i="2"/>
  <c r="K74" i="17"/>
  <c r="L75" i="17"/>
  <c r="K69" i="8"/>
  <c r="L70" i="8"/>
  <c r="K74" i="13"/>
  <c r="L75" i="13"/>
  <c r="K74" i="16"/>
  <c r="L75" i="16"/>
  <c r="I42" i="18"/>
  <c r="H43" i="18"/>
  <c r="J41" i="18"/>
  <c r="L74" i="13" l="1"/>
  <c r="K73" i="13"/>
  <c r="L74" i="17"/>
  <c r="K73" i="17"/>
  <c r="L73" i="9"/>
  <c r="K72" i="9"/>
  <c r="L71" i="11"/>
  <c r="K70" i="11"/>
  <c r="L74" i="2"/>
  <c r="K73" i="2"/>
  <c r="K73" i="10"/>
  <c r="L74" i="10"/>
  <c r="L75" i="12"/>
  <c r="K74" i="12"/>
  <c r="K73" i="16"/>
  <c r="L74" i="16"/>
  <c r="L69" i="8"/>
  <c r="K68" i="8"/>
  <c r="L75" i="4"/>
  <c r="K74" i="4"/>
  <c r="K71" i="15"/>
  <c r="L72" i="15"/>
  <c r="L73" i="7"/>
  <c r="K72" i="7"/>
  <c r="L72" i="6"/>
  <c r="K71" i="6"/>
  <c r="I43" i="18"/>
  <c r="H44" i="18"/>
  <c r="J42" i="18"/>
  <c r="L71" i="6" l="1"/>
  <c r="K70" i="6"/>
  <c r="L68" i="8"/>
  <c r="K67" i="8"/>
  <c r="K73" i="12"/>
  <c r="L74" i="12"/>
  <c r="L73" i="2"/>
  <c r="K72" i="2"/>
  <c r="L72" i="9"/>
  <c r="K71" i="9"/>
  <c r="K72" i="13"/>
  <c r="L73" i="13"/>
  <c r="K70" i="15"/>
  <c r="L71" i="15"/>
  <c r="L72" i="7"/>
  <c r="K71" i="7"/>
  <c r="K73" i="4"/>
  <c r="L74" i="4"/>
  <c r="L70" i="11"/>
  <c r="K69" i="11"/>
  <c r="L73" i="17"/>
  <c r="K72" i="17"/>
  <c r="L73" i="16"/>
  <c r="K72" i="16"/>
  <c r="L73" i="10"/>
  <c r="K72" i="10"/>
  <c r="I44" i="18"/>
  <c r="J43" i="18"/>
  <c r="H45" i="18"/>
  <c r="K71" i="13" l="1"/>
  <c r="L72" i="13"/>
  <c r="L72" i="10"/>
  <c r="K71" i="10"/>
  <c r="K71" i="17"/>
  <c r="L72" i="17"/>
  <c r="L71" i="9"/>
  <c r="K70" i="9"/>
  <c r="L70" i="6"/>
  <c r="K69" i="6"/>
  <c r="K72" i="4"/>
  <c r="L73" i="4"/>
  <c r="L70" i="15"/>
  <c r="K69" i="15"/>
  <c r="K72" i="12"/>
  <c r="L73" i="12"/>
  <c r="L72" i="16"/>
  <c r="K71" i="16"/>
  <c r="K68" i="11"/>
  <c r="L69" i="11"/>
  <c r="L71" i="7"/>
  <c r="K70" i="7"/>
  <c r="L72" i="2"/>
  <c r="K71" i="2"/>
  <c r="K66" i="8"/>
  <c r="L67" i="8"/>
  <c r="I45" i="18"/>
  <c r="H46" i="18"/>
  <c r="J44" i="18"/>
  <c r="L70" i="7" l="1"/>
  <c r="K69" i="7"/>
  <c r="K70" i="16"/>
  <c r="L71" i="16"/>
  <c r="L69" i="15"/>
  <c r="K68" i="15"/>
  <c r="K68" i="6"/>
  <c r="L69" i="6"/>
  <c r="L66" i="8"/>
  <c r="K65" i="8"/>
  <c r="K70" i="17"/>
  <c r="L71" i="17"/>
  <c r="K70" i="13"/>
  <c r="L71" i="13"/>
  <c r="L71" i="2"/>
  <c r="K70" i="2"/>
  <c r="K69" i="9"/>
  <c r="L70" i="9"/>
  <c r="L71" i="10"/>
  <c r="K70" i="10"/>
  <c r="K67" i="11"/>
  <c r="L68" i="11"/>
  <c r="L72" i="12"/>
  <c r="K71" i="12"/>
  <c r="K71" i="4"/>
  <c r="L72" i="4"/>
  <c r="I46" i="18"/>
  <c r="H47" i="18"/>
  <c r="J45" i="18"/>
  <c r="K69" i="17" l="1"/>
  <c r="L70" i="17"/>
  <c r="L68" i="6"/>
  <c r="K67" i="6"/>
  <c r="L70" i="16"/>
  <c r="K69" i="16"/>
  <c r="L65" i="8"/>
  <c r="K64" i="8"/>
  <c r="K67" i="15"/>
  <c r="L68" i="15"/>
  <c r="L69" i="7"/>
  <c r="K68" i="7"/>
  <c r="K70" i="4"/>
  <c r="L71" i="4"/>
  <c r="L67" i="11"/>
  <c r="K66" i="11"/>
  <c r="L69" i="9"/>
  <c r="K68" i="9"/>
  <c r="L70" i="13"/>
  <c r="K69" i="13"/>
  <c r="L71" i="12"/>
  <c r="K70" i="12"/>
  <c r="K69" i="10"/>
  <c r="L70" i="10"/>
  <c r="L70" i="2"/>
  <c r="K69" i="2"/>
  <c r="I47" i="18"/>
  <c r="H48" i="18"/>
  <c r="J46" i="18"/>
  <c r="L69" i="2" l="1"/>
  <c r="K68" i="2"/>
  <c r="K69" i="12"/>
  <c r="L70" i="12"/>
  <c r="L68" i="9"/>
  <c r="K67" i="9"/>
  <c r="L69" i="16"/>
  <c r="K68" i="16"/>
  <c r="K69" i="4"/>
  <c r="L70" i="4"/>
  <c r="K66" i="15"/>
  <c r="L67" i="15"/>
  <c r="L69" i="17"/>
  <c r="K68" i="17"/>
  <c r="K68" i="13"/>
  <c r="L69" i="13"/>
  <c r="L66" i="11"/>
  <c r="K65" i="11"/>
  <c r="L68" i="7"/>
  <c r="K67" i="7"/>
  <c r="K63" i="8"/>
  <c r="L64" i="8"/>
  <c r="L67" i="6"/>
  <c r="K66" i="6"/>
  <c r="L69" i="10"/>
  <c r="K68" i="10"/>
  <c r="I48" i="18"/>
  <c r="J47" i="18"/>
  <c r="H49" i="18"/>
  <c r="L66" i="6" l="1"/>
  <c r="K65" i="6"/>
  <c r="L67" i="7"/>
  <c r="K66" i="7"/>
  <c r="K67" i="16"/>
  <c r="L68" i="16"/>
  <c r="L68" i="13"/>
  <c r="K67" i="13"/>
  <c r="L66" i="15"/>
  <c r="K65" i="15"/>
  <c r="L69" i="12"/>
  <c r="K68" i="12"/>
  <c r="L68" i="10"/>
  <c r="K67" i="10"/>
  <c r="K64" i="11"/>
  <c r="L65" i="11"/>
  <c r="K67" i="17"/>
  <c r="L68" i="17"/>
  <c r="L67" i="9"/>
  <c r="K66" i="9"/>
  <c r="L68" i="2"/>
  <c r="K67" i="2"/>
  <c r="K62" i="8"/>
  <c r="L63" i="8"/>
  <c r="L69" i="4"/>
  <c r="K68" i="4"/>
  <c r="I49" i="18"/>
  <c r="J48" i="18"/>
  <c r="H50" i="18"/>
  <c r="L66" i="9" l="1"/>
  <c r="K65" i="9"/>
  <c r="L68" i="12"/>
  <c r="K67" i="12"/>
  <c r="K66" i="13"/>
  <c r="L67" i="13"/>
  <c r="L66" i="7"/>
  <c r="K65" i="7"/>
  <c r="L62" i="8"/>
  <c r="K61" i="8"/>
  <c r="L64" i="11"/>
  <c r="K63" i="11"/>
  <c r="K67" i="4"/>
  <c r="L68" i="4"/>
  <c r="L67" i="2"/>
  <c r="K66" i="2"/>
  <c r="L67" i="10"/>
  <c r="K66" i="10"/>
  <c r="K64" i="15"/>
  <c r="L65" i="15"/>
  <c r="L65" i="6"/>
  <c r="K64" i="6"/>
  <c r="K66" i="17"/>
  <c r="L67" i="17"/>
  <c r="K66" i="16"/>
  <c r="L67" i="16"/>
  <c r="I50" i="18"/>
  <c r="H51" i="18"/>
  <c r="J49" i="18"/>
  <c r="K65" i="2" l="1"/>
  <c r="L66" i="2"/>
  <c r="L65" i="7"/>
  <c r="K64" i="7"/>
  <c r="L66" i="17"/>
  <c r="K65" i="17"/>
  <c r="L63" i="11"/>
  <c r="K62" i="11"/>
  <c r="L67" i="12"/>
  <c r="K66" i="12"/>
  <c r="K63" i="15"/>
  <c r="L64" i="15"/>
  <c r="L64" i="6"/>
  <c r="K63" i="6"/>
  <c r="K65" i="10"/>
  <c r="L66" i="10"/>
  <c r="L61" i="8"/>
  <c r="K60" i="8"/>
  <c r="L65" i="9"/>
  <c r="K64" i="9"/>
  <c r="K65" i="16"/>
  <c r="L66" i="16"/>
  <c r="L67" i="4"/>
  <c r="K66" i="4"/>
  <c r="L66" i="13"/>
  <c r="K65" i="13"/>
  <c r="I51" i="18"/>
  <c r="H52" i="18"/>
  <c r="J50" i="18"/>
  <c r="L64" i="9" l="1"/>
  <c r="K63" i="9"/>
  <c r="L62" i="11"/>
  <c r="K61" i="11"/>
  <c r="L65" i="10"/>
  <c r="K64" i="10"/>
  <c r="L60" i="8"/>
  <c r="K59" i="8"/>
  <c r="K65" i="4"/>
  <c r="L66" i="4"/>
  <c r="L64" i="7"/>
  <c r="K63" i="7"/>
  <c r="K62" i="15"/>
  <c r="L63" i="15"/>
  <c r="K64" i="13"/>
  <c r="L65" i="13"/>
  <c r="K62" i="6"/>
  <c r="L63" i="6"/>
  <c r="K65" i="12"/>
  <c r="L66" i="12"/>
  <c r="L65" i="17"/>
  <c r="K64" i="17"/>
  <c r="L65" i="16"/>
  <c r="K64" i="16"/>
  <c r="K64" i="2"/>
  <c r="L65" i="2"/>
  <c r="I52" i="18"/>
  <c r="H53" i="18"/>
  <c r="J51" i="18"/>
  <c r="L65" i="12" l="1"/>
  <c r="K64" i="12"/>
  <c r="K63" i="13"/>
  <c r="L64" i="13"/>
  <c r="K63" i="17"/>
  <c r="L64" i="17"/>
  <c r="L64" i="10"/>
  <c r="K63" i="10"/>
  <c r="L63" i="9"/>
  <c r="K62" i="9"/>
  <c r="L64" i="2"/>
  <c r="K63" i="2"/>
  <c r="L62" i="6"/>
  <c r="K61" i="6"/>
  <c r="L62" i="15"/>
  <c r="K61" i="15"/>
  <c r="K64" i="4"/>
  <c r="L65" i="4"/>
  <c r="K63" i="16"/>
  <c r="L64" i="16"/>
  <c r="L63" i="7"/>
  <c r="K62" i="7"/>
  <c r="K58" i="8"/>
  <c r="L59" i="8"/>
  <c r="L61" i="11"/>
  <c r="K60" i="11"/>
  <c r="I53" i="18"/>
  <c r="H54" i="18"/>
  <c r="J52" i="18"/>
  <c r="L63" i="2" l="1"/>
  <c r="K62" i="2"/>
  <c r="K57" i="8"/>
  <c r="L58" i="8"/>
  <c r="K62" i="16"/>
  <c r="L63" i="16"/>
  <c r="K62" i="13"/>
  <c r="L63" i="13"/>
  <c r="L61" i="15"/>
  <c r="K60" i="15"/>
  <c r="L63" i="10"/>
  <c r="K62" i="10"/>
  <c r="K59" i="11"/>
  <c r="L60" i="11"/>
  <c r="K61" i="7"/>
  <c r="L62" i="7"/>
  <c r="K60" i="6"/>
  <c r="L61" i="6"/>
  <c r="L62" i="9"/>
  <c r="K61" i="9"/>
  <c r="L64" i="12"/>
  <c r="K63" i="12"/>
  <c r="K63" i="4"/>
  <c r="L64" i="4"/>
  <c r="K62" i="17"/>
  <c r="L63" i="17"/>
  <c r="I54" i="18"/>
  <c r="H55" i="18"/>
  <c r="J53" i="18"/>
  <c r="K61" i="10" l="1"/>
  <c r="L62" i="10"/>
  <c r="K62" i="12"/>
  <c r="L63" i="12"/>
  <c r="L61" i="9"/>
  <c r="K60" i="9"/>
  <c r="L63" i="4"/>
  <c r="K62" i="4"/>
  <c r="L61" i="7"/>
  <c r="K60" i="7"/>
  <c r="L62" i="13"/>
  <c r="K61" i="13"/>
  <c r="L57" i="8"/>
  <c r="K56" i="8"/>
  <c r="K59" i="15"/>
  <c r="L60" i="15"/>
  <c r="L62" i="2"/>
  <c r="K61" i="2"/>
  <c r="K61" i="17"/>
  <c r="L62" i="17"/>
  <c r="L60" i="6"/>
  <c r="K59" i="6"/>
  <c r="K58" i="11"/>
  <c r="L59" i="11"/>
  <c r="L62" i="16"/>
  <c r="K61" i="16"/>
  <c r="I55" i="18"/>
  <c r="H56" i="18"/>
  <c r="J54" i="18"/>
  <c r="K61" i="4" l="1"/>
  <c r="L62" i="4"/>
  <c r="L61" i="17"/>
  <c r="K60" i="17"/>
  <c r="L61" i="16"/>
  <c r="K60" i="16"/>
  <c r="K60" i="13"/>
  <c r="L61" i="13"/>
  <c r="L58" i="11"/>
  <c r="K57" i="11"/>
  <c r="K58" i="15"/>
  <c r="L59" i="15"/>
  <c r="K61" i="12"/>
  <c r="L62" i="12"/>
  <c r="L59" i="6"/>
  <c r="K58" i="6"/>
  <c r="K60" i="2"/>
  <c r="L61" i="2"/>
  <c r="K55" i="8"/>
  <c r="L56" i="8"/>
  <c r="L60" i="7"/>
  <c r="K59" i="7"/>
  <c r="L60" i="9"/>
  <c r="K59" i="9"/>
  <c r="L61" i="10"/>
  <c r="K60" i="10"/>
  <c r="I56" i="18"/>
  <c r="J55" i="18"/>
  <c r="H57" i="18"/>
  <c r="L59" i="9" l="1"/>
  <c r="K58" i="9"/>
  <c r="L58" i="6"/>
  <c r="K57" i="6"/>
  <c r="K59" i="17"/>
  <c r="L60" i="17"/>
  <c r="K54" i="8"/>
  <c r="L55" i="8"/>
  <c r="L58" i="15"/>
  <c r="K57" i="15"/>
  <c r="K59" i="13"/>
  <c r="L60" i="13"/>
  <c r="L60" i="10"/>
  <c r="K59" i="10"/>
  <c r="L59" i="7"/>
  <c r="K58" i="7"/>
  <c r="K56" i="11"/>
  <c r="L57" i="11"/>
  <c r="L60" i="16"/>
  <c r="K59" i="16"/>
  <c r="K59" i="2"/>
  <c r="L60" i="2"/>
  <c r="L61" i="12"/>
  <c r="K60" i="12"/>
  <c r="L61" i="4"/>
  <c r="K60" i="4"/>
  <c r="I57" i="18"/>
  <c r="H58" i="18"/>
  <c r="J56" i="18"/>
  <c r="L60" i="12" l="1"/>
  <c r="K59" i="12"/>
  <c r="L58" i="7"/>
  <c r="K57" i="7"/>
  <c r="K58" i="13"/>
  <c r="L59" i="13"/>
  <c r="K58" i="16"/>
  <c r="L59" i="16"/>
  <c r="L57" i="6"/>
  <c r="K56" i="6"/>
  <c r="L54" i="8"/>
  <c r="K53" i="8"/>
  <c r="K59" i="4"/>
  <c r="L60" i="4"/>
  <c r="L59" i="10"/>
  <c r="K58" i="10"/>
  <c r="K56" i="15"/>
  <c r="L57" i="15"/>
  <c r="K57" i="9"/>
  <c r="L58" i="9"/>
  <c r="L59" i="2"/>
  <c r="K58" i="2"/>
  <c r="L56" i="11"/>
  <c r="K55" i="11"/>
  <c r="K58" i="17"/>
  <c r="L59" i="17"/>
  <c r="I58" i="18"/>
  <c r="H59" i="18"/>
  <c r="J57" i="18"/>
  <c r="L55" i="11" l="1"/>
  <c r="K54" i="11"/>
  <c r="K57" i="10"/>
  <c r="L58" i="10"/>
  <c r="L57" i="7"/>
  <c r="K56" i="7"/>
  <c r="L57" i="9"/>
  <c r="K56" i="9"/>
  <c r="L58" i="2"/>
  <c r="K57" i="2"/>
  <c r="L53" i="8"/>
  <c r="K52" i="8"/>
  <c r="K57" i="16"/>
  <c r="L58" i="16"/>
  <c r="L56" i="6"/>
  <c r="K55" i="6"/>
  <c r="L59" i="12"/>
  <c r="K58" i="12"/>
  <c r="L58" i="17"/>
  <c r="K57" i="17"/>
  <c r="K55" i="15"/>
  <c r="L56" i="15"/>
  <c r="L59" i="4"/>
  <c r="K58" i="4"/>
  <c r="L58" i="13"/>
  <c r="K57" i="13"/>
  <c r="I59" i="18"/>
  <c r="H60" i="18"/>
  <c r="J58" i="18"/>
  <c r="L57" i="17" l="1"/>
  <c r="K56" i="17"/>
  <c r="L56" i="9"/>
  <c r="K55" i="9"/>
  <c r="K57" i="4"/>
  <c r="L58" i="4"/>
  <c r="L55" i="6"/>
  <c r="K54" i="6"/>
  <c r="L52" i="8"/>
  <c r="K51" i="8"/>
  <c r="L57" i="10"/>
  <c r="K56" i="10"/>
  <c r="K56" i="13"/>
  <c r="L57" i="13"/>
  <c r="K57" i="12"/>
  <c r="L58" i="12"/>
  <c r="L57" i="2"/>
  <c r="K56" i="2"/>
  <c r="L56" i="7"/>
  <c r="K55" i="7"/>
  <c r="L54" i="11"/>
  <c r="K53" i="11"/>
  <c r="K54" i="15"/>
  <c r="L55" i="15"/>
  <c r="L57" i="16"/>
  <c r="K56" i="16"/>
  <c r="I60" i="18"/>
  <c r="H61" i="18"/>
  <c r="J59" i="18"/>
  <c r="L54" i="6" l="1"/>
  <c r="K53" i="6"/>
  <c r="L54" i="15"/>
  <c r="K53" i="15"/>
  <c r="L53" i="11"/>
  <c r="K52" i="11"/>
  <c r="L55" i="7"/>
  <c r="K54" i="7"/>
  <c r="L56" i="10"/>
  <c r="K55" i="10"/>
  <c r="L55" i="9"/>
  <c r="K54" i="9"/>
  <c r="L57" i="12"/>
  <c r="K56" i="12"/>
  <c r="L56" i="16"/>
  <c r="K55" i="16"/>
  <c r="L56" i="2"/>
  <c r="K55" i="2"/>
  <c r="K50" i="8"/>
  <c r="L51" i="8"/>
  <c r="K55" i="17"/>
  <c r="L56" i="17"/>
  <c r="K55" i="13"/>
  <c r="L56" i="13"/>
  <c r="K56" i="4"/>
  <c r="L57" i="4"/>
  <c r="I61" i="18"/>
  <c r="H62" i="18"/>
  <c r="J60" i="18"/>
  <c r="K53" i="7" l="1"/>
  <c r="L54" i="7"/>
  <c r="K54" i="16"/>
  <c r="L55" i="16"/>
  <c r="L54" i="9"/>
  <c r="K53" i="9"/>
  <c r="L53" i="15"/>
  <c r="K52" i="15"/>
  <c r="K54" i="13"/>
  <c r="L55" i="13"/>
  <c r="L50" i="8"/>
  <c r="K49" i="8"/>
  <c r="L55" i="2"/>
  <c r="K54" i="2"/>
  <c r="L56" i="12"/>
  <c r="K55" i="12"/>
  <c r="L55" i="10"/>
  <c r="K54" i="10"/>
  <c r="K51" i="11"/>
  <c r="L52" i="11"/>
  <c r="K52" i="6"/>
  <c r="L53" i="6"/>
  <c r="K55" i="4"/>
  <c r="L56" i="4"/>
  <c r="K54" i="17"/>
  <c r="L55" i="17"/>
  <c r="I62" i="18"/>
  <c r="H63" i="18"/>
  <c r="J61" i="18"/>
  <c r="L54" i="2" l="1"/>
  <c r="K53" i="2"/>
  <c r="L55" i="12"/>
  <c r="K54" i="12"/>
  <c r="L49" i="8"/>
  <c r="K48" i="8"/>
  <c r="K51" i="15"/>
  <c r="L52" i="15"/>
  <c r="K54" i="4"/>
  <c r="L55" i="4"/>
  <c r="L51" i="11"/>
  <c r="K50" i="11"/>
  <c r="L54" i="16"/>
  <c r="K53" i="16"/>
  <c r="K53" i="10"/>
  <c r="L54" i="10"/>
  <c r="L53" i="9"/>
  <c r="K52" i="9"/>
  <c r="K53" i="17"/>
  <c r="L54" i="17"/>
  <c r="L52" i="6"/>
  <c r="K51" i="6"/>
  <c r="L54" i="13"/>
  <c r="K53" i="13"/>
  <c r="L53" i="7"/>
  <c r="K52" i="7"/>
  <c r="I63" i="18"/>
  <c r="H64" i="18"/>
  <c r="J62" i="18"/>
  <c r="K53" i="4" l="1"/>
  <c r="L54" i="4"/>
  <c r="K52" i="13"/>
  <c r="L53" i="13"/>
  <c r="L50" i="11"/>
  <c r="K49" i="11"/>
  <c r="K53" i="12"/>
  <c r="L54" i="12"/>
  <c r="L53" i="17"/>
  <c r="K52" i="17"/>
  <c r="L53" i="10"/>
  <c r="K52" i="10"/>
  <c r="K50" i="15"/>
  <c r="L51" i="15"/>
  <c r="K51" i="7"/>
  <c r="L52" i="7"/>
  <c r="L51" i="6"/>
  <c r="K50" i="6"/>
  <c r="K51" i="9"/>
  <c r="L52" i="9"/>
  <c r="L53" i="16"/>
  <c r="K52" i="16"/>
  <c r="L48" i="8"/>
  <c r="K47" i="8"/>
  <c r="L53" i="2"/>
  <c r="K52" i="2"/>
  <c r="I64" i="18"/>
  <c r="J63" i="18"/>
  <c r="H65" i="18"/>
  <c r="K51" i="2" l="1"/>
  <c r="L52" i="2"/>
  <c r="L52" i="16"/>
  <c r="K51" i="16"/>
  <c r="K49" i="6"/>
  <c r="L50" i="6"/>
  <c r="K51" i="17"/>
  <c r="L52" i="17"/>
  <c r="K48" i="11"/>
  <c r="L49" i="11"/>
  <c r="L50" i="15"/>
  <c r="K49" i="15"/>
  <c r="K52" i="4"/>
  <c r="L53" i="4"/>
  <c r="K46" i="8"/>
  <c r="L47" i="8"/>
  <c r="L52" i="10"/>
  <c r="K51" i="10"/>
  <c r="L51" i="9"/>
  <c r="K50" i="9"/>
  <c r="L51" i="7"/>
  <c r="K50" i="7"/>
  <c r="K52" i="12"/>
  <c r="L53" i="12"/>
  <c r="L52" i="13"/>
  <c r="K51" i="13"/>
  <c r="I65" i="18"/>
  <c r="J64" i="18"/>
  <c r="H66" i="18"/>
  <c r="K50" i="13" l="1"/>
  <c r="L51" i="13"/>
  <c r="K49" i="7"/>
  <c r="L50" i="7"/>
  <c r="L51" i="10"/>
  <c r="K50" i="10"/>
  <c r="K51" i="4"/>
  <c r="L52" i="4"/>
  <c r="L48" i="11"/>
  <c r="K47" i="11"/>
  <c r="K48" i="6"/>
  <c r="L49" i="6"/>
  <c r="K50" i="2"/>
  <c r="L51" i="2"/>
  <c r="L50" i="9"/>
  <c r="K49" i="9"/>
  <c r="K48" i="15"/>
  <c r="L49" i="15"/>
  <c r="K50" i="16"/>
  <c r="L51" i="16"/>
  <c r="L52" i="12"/>
  <c r="K51" i="12"/>
  <c r="L46" i="8"/>
  <c r="K45" i="8"/>
  <c r="K50" i="17"/>
  <c r="L51" i="17"/>
  <c r="I66" i="18"/>
  <c r="H67" i="18"/>
  <c r="J65" i="18"/>
  <c r="K50" i="12" l="1"/>
  <c r="L51" i="12"/>
  <c r="L47" i="11"/>
  <c r="K46" i="11"/>
  <c r="L50" i="10"/>
  <c r="K49" i="10"/>
  <c r="L50" i="17"/>
  <c r="K49" i="17"/>
  <c r="K47" i="15"/>
  <c r="L48" i="15"/>
  <c r="L50" i="2"/>
  <c r="K49" i="2"/>
  <c r="L50" i="13"/>
  <c r="K49" i="13"/>
  <c r="L45" i="8"/>
  <c r="K44" i="8"/>
  <c r="K48" i="9"/>
  <c r="L49" i="9"/>
  <c r="K49" i="16"/>
  <c r="L50" i="16"/>
  <c r="L48" i="6"/>
  <c r="K47" i="6"/>
  <c r="K50" i="4"/>
  <c r="L51" i="4"/>
  <c r="L49" i="7"/>
  <c r="K48" i="7"/>
  <c r="I67" i="18"/>
  <c r="H68" i="18"/>
  <c r="J66" i="18"/>
  <c r="L48" i="7" l="1"/>
  <c r="K47" i="7"/>
  <c r="K46" i="6"/>
  <c r="L47" i="6"/>
  <c r="K48" i="13"/>
  <c r="L49" i="13"/>
  <c r="L49" i="10"/>
  <c r="K48" i="10"/>
  <c r="L48" i="9"/>
  <c r="K47" i="9"/>
  <c r="K46" i="15"/>
  <c r="L47" i="15"/>
  <c r="K49" i="12"/>
  <c r="L50" i="12"/>
  <c r="L44" i="8"/>
  <c r="K43" i="8"/>
  <c r="K48" i="2"/>
  <c r="L49" i="2"/>
  <c r="L49" i="17"/>
  <c r="K48" i="17"/>
  <c r="L46" i="11"/>
  <c r="K45" i="11"/>
  <c r="K49" i="4"/>
  <c r="L50" i="4"/>
  <c r="L49" i="16"/>
  <c r="K48" i="16"/>
  <c r="I68" i="18"/>
  <c r="H69" i="18" s="1"/>
  <c r="J67" i="18"/>
  <c r="K47" i="16" l="1"/>
  <c r="L48" i="16"/>
  <c r="L45" i="11"/>
  <c r="K44" i="11"/>
  <c r="K46" i="9"/>
  <c r="L47" i="9"/>
  <c r="K46" i="7"/>
  <c r="L47" i="7"/>
  <c r="K47" i="2"/>
  <c r="L48" i="2"/>
  <c r="L49" i="12"/>
  <c r="K48" i="12"/>
  <c r="K47" i="13"/>
  <c r="L48" i="13"/>
  <c r="K47" i="17"/>
  <c r="L48" i="17"/>
  <c r="L43" i="8"/>
  <c r="K42" i="8"/>
  <c r="L48" i="10"/>
  <c r="K47" i="10"/>
  <c r="K48" i="4"/>
  <c r="L49" i="4"/>
  <c r="L46" i="15"/>
  <c r="K45" i="15"/>
  <c r="L46" i="6"/>
  <c r="K45" i="6"/>
  <c r="I69" i="18"/>
  <c r="H70" i="18"/>
  <c r="J68" i="18"/>
  <c r="L45" i="6" l="1"/>
  <c r="K44" i="6"/>
  <c r="L42" i="8"/>
  <c r="K41" i="8"/>
  <c r="L48" i="4"/>
  <c r="K47" i="4"/>
  <c r="K46" i="13"/>
  <c r="L47" i="13"/>
  <c r="L47" i="2"/>
  <c r="K46" i="2"/>
  <c r="L46" i="9"/>
  <c r="K45" i="9"/>
  <c r="K46" i="16"/>
  <c r="L47" i="16"/>
  <c r="L45" i="15"/>
  <c r="K44" i="15"/>
  <c r="L47" i="10"/>
  <c r="K46" i="10"/>
  <c r="L48" i="12"/>
  <c r="K47" i="12"/>
  <c r="L44" i="11"/>
  <c r="K43" i="11"/>
  <c r="K46" i="17"/>
  <c r="L47" i="17"/>
  <c r="L46" i="7"/>
  <c r="K45" i="7"/>
  <c r="I70" i="18"/>
  <c r="H71" i="18"/>
  <c r="J69" i="18"/>
  <c r="L45" i="7" l="1"/>
  <c r="K44" i="7"/>
  <c r="L43" i="11"/>
  <c r="K42" i="11"/>
  <c r="L46" i="10"/>
  <c r="K45" i="10"/>
  <c r="L46" i="2"/>
  <c r="K45" i="2"/>
  <c r="K46" i="4"/>
  <c r="L47" i="4"/>
  <c r="L44" i="6"/>
  <c r="K43" i="6"/>
  <c r="L46" i="16"/>
  <c r="K45" i="16"/>
  <c r="K46" i="12"/>
  <c r="L47" i="12"/>
  <c r="K43" i="15"/>
  <c r="L44" i="15"/>
  <c r="L45" i="9"/>
  <c r="K44" i="9"/>
  <c r="L41" i="8"/>
  <c r="K40" i="8"/>
  <c r="K45" i="17"/>
  <c r="L46" i="17"/>
  <c r="L46" i="13"/>
  <c r="K45" i="13"/>
  <c r="I71" i="18"/>
  <c r="H72" i="18"/>
  <c r="J70" i="18"/>
  <c r="K44" i="13" l="1"/>
  <c r="L45" i="13"/>
  <c r="L40" i="8"/>
  <c r="K39" i="8"/>
  <c r="L45" i="16"/>
  <c r="K44" i="16"/>
  <c r="L45" i="10"/>
  <c r="K44" i="10"/>
  <c r="K43" i="7"/>
  <c r="L44" i="7"/>
  <c r="K42" i="15"/>
  <c r="L43" i="15"/>
  <c r="L46" i="4"/>
  <c r="K45" i="4"/>
  <c r="K43" i="9"/>
  <c r="L44" i="9"/>
  <c r="L43" i="6"/>
  <c r="K42" i="6"/>
  <c r="L45" i="2"/>
  <c r="K44" i="2"/>
  <c r="K41" i="11"/>
  <c r="L42" i="11"/>
  <c r="L45" i="17"/>
  <c r="K44" i="17"/>
  <c r="K45" i="12"/>
  <c r="L46" i="12"/>
  <c r="I72" i="18"/>
  <c r="J71" i="18"/>
  <c r="H73" i="18"/>
  <c r="K41" i="6" l="1"/>
  <c r="L42" i="6"/>
  <c r="K44" i="4"/>
  <c r="L45" i="4"/>
  <c r="K43" i="16"/>
  <c r="L44" i="16"/>
  <c r="L45" i="12"/>
  <c r="K44" i="12"/>
  <c r="K40" i="11"/>
  <c r="L41" i="11"/>
  <c r="K42" i="7"/>
  <c r="L43" i="7"/>
  <c r="L44" i="13"/>
  <c r="K43" i="13"/>
  <c r="K43" i="17"/>
  <c r="L44" i="17"/>
  <c r="K43" i="2"/>
  <c r="L44" i="2"/>
  <c r="L44" i="10"/>
  <c r="K43" i="10"/>
  <c r="K38" i="8"/>
  <c r="L39" i="8"/>
  <c r="K42" i="9"/>
  <c r="L43" i="9"/>
  <c r="L42" i="15"/>
  <c r="K41" i="15"/>
  <c r="I73" i="18"/>
  <c r="H74" i="18"/>
  <c r="J72" i="18"/>
  <c r="K40" i="15" l="1"/>
  <c r="L41" i="15"/>
  <c r="K42" i="13"/>
  <c r="L43" i="13"/>
  <c r="L38" i="8"/>
  <c r="K37" i="8"/>
  <c r="K42" i="2"/>
  <c r="L43" i="2"/>
  <c r="L40" i="11"/>
  <c r="K39" i="11"/>
  <c r="K42" i="16"/>
  <c r="L43" i="16"/>
  <c r="K40" i="6"/>
  <c r="L41" i="6"/>
  <c r="L43" i="10"/>
  <c r="K42" i="10"/>
  <c r="L44" i="12"/>
  <c r="K43" i="12"/>
  <c r="K41" i="9"/>
  <c r="L42" i="9"/>
  <c r="K42" i="17"/>
  <c r="L43" i="17"/>
  <c r="L42" i="7"/>
  <c r="K41" i="7"/>
  <c r="L44" i="4"/>
  <c r="K43" i="4"/>
  <c r="I74" i="18"/>
  <c r="H75" i="18"/>
  <c r="J73" i="18"/>
  <c r="L43" i="4" l="1"/>
  <c r="K42" i="4"/>
  <c r="L43" i="12"/>
  <c r="K42" i="12"/>
  <c r="L39" i="11"/>
  <c r="K38" i="11"/>
  <c r="L37" i="8"/>
  <c r="K36" i="8"/>
  <c r="L42" i="17"/>
  <c r="K41" i="17"/>
  <c r="L40" i="6"/>
  <c r="K39" i="6"/>
  <c r="K39" i="15"/>
  <c r="L40" i="15"/>
  <c r="K40" i="7"/>
  <c r="L41" i="7"/>
  <c r="L42" i="10"/>
  <c r="K41" i="10"/>
  <c r="L41" i="9"/>
  <c r="K40" i="9"/>
  <c r="K41" i="16"/>
  <c r="L42" i="16"/>
  <c r="L42" i="2"/>
  <c r="K41" i="2"/>
  <c r="L42" i="13"/>
  <c r="K41" i="13"/>
  <c r="I75" i="18"/>
  <c r="H76" i="18"/>
  <c r="J74" i="18"/>
  <c r="L41" i="16" l="1"/>
  <c r="K40" i="16"/>
  <c r="K40" i="2"/>
  <c r="L41" i="2"/>
  <c r="K39" i="9"/>
  <c r="L40" i="9"/>
  <c r="K38" i="6"/>
  <c r="L39" i="6"/>
  <c r="L36" i="8"/>
  <c r="K35" i="8"/>
  <c r="K41" i="12"/>
  <c r="L42" i="12"/>
  <c r="K38" i="15"/>
  <c r="L39" i="15"/>
  <c r="L40" i="7"/>
  <c r="K39" i="7"/>
  <c r="K40" i="13"/>
  <c r="L41" i="13"/>
  <c r="L41" i="10"/>
  <c r="K40" i="10"/>
  <c r="L41" i="17"/>
  <c r="K40" i="17"/>
  <c r="L38" i="11"/>
  <c r="K37" i="11"/>
  <c r="L42" i="4"/>
  <c r="K41" i="4"/>
  <c r="I76" i="18"/>
  <c r="H77" i="18"/>
  <c r="J75" i="18"/>
  <c r="K36" i="11" l="1"/>
  <c r="L37" i="11"/>
  <c r="K38" i="7"/>
  <c r="L39" i="7"/>
  <c r="K39" i="13"/>
  <c r="L40" i="13"/>
  <c r="K40" i="12"/>
  <c r="L41" i="12"/>
  <c r="K39" i="2"/>
  <c r="L40" i="2"/>
  <c r="L38" i="15"/>
  <c r="K37" i="15"/>
  <c r="L39" i="9"/>
  <c r="K38" i="9"/>
  <c r="L40" i="10"/>
  <c r="K39" i="10"/>
  <c r="L38" i="6"/>
  <c r="K37" i="6"/>
  <c r="K40" i="4"/>
  <c r="L41" i="4"/>
  <c r="K39" i="17"/>
  <c r="L40" i="17"/>
  <c r="K34" i="8"/>
  <c r="L35" i="8"/>
  <c r="L40" i="16"/>
  <c r="K39" i="16"/>
  <c r="I77" i="18"/>
  <c r="H78" i="18"/>
  <c r="J76" i="18"/>
  <c r="L37" i="15" l="1"/>
  <c r="K36" i="15"/>
  <c r="L40" i="12"/>
  <c r="K39" i="12"/>
  <c r="K37" i="7"/>
  <c r="L38" i="7"/>
  <c r="L40" i="4"/>
  <c r="K39" i="4"/>
  <c r="K38" i="16"/>
  <c r="L39" i="16"/>
  <c r="K36" i="6"/>
  <c r="L37" i="6"/>
  <c r="K37" i="9"/>
  <c r="L38" i="9"/>
  <c r="L39" i="10"/>
  <c r="K38" i="10"/>
  <c r="L34" i="8"/>
  <c r="K33" i="8"/>
  <c r="K38" i="17"/>
  <c r="L39" i="17"/>
  <c r="L39" i="2"/>
  <c r="K38" i="2"/>
  <c r="K38" i="13"/>
  <c r="L39" i="13"/>
  <c r="K35" i="11"/>
  <c r="L36" i="11"/>
  <c r="I78" i="18"/>
  <c r="H79" i="18"/>
  <c r="J77" i="18"/>
  <c r="K36" i="9" l="1"/>
  <c r="L37" i="9"/>
  <c r="L39" i="12"/>
  <c r="K38" i="12"/>
  <c r="L35" i="11"/>
  <c r="K34" i="11"/>
  <c r="L38" i="16"/>
  <c r="K37" i="16"/>
  <c r="L38" i="13"/>
  <c r="K37" i="13"/>
  <c r="K35" i="6"/>
  <c r="L36" i="6"/>
  <c r="L37" i="7"/>
  <c r="K36" i="7"/>
  <c r="L38" i="10"/>
  <c r="K37" i="10"/>
  <c r="L39" i="4"/>
  <c r="K38" i="4"/>
  <c r="K37" i="17"/>
  <c r="L38" i="17"/>
  <c r="L38" i="2"/>
  <c r="K37" i="2"/>
  <c r="L33" i="8"/>
  <c r="K32" i="8"/>
  <c r="K35" i="15"/>
  <c r="L36" i="15"/>
  <c r="I79" i="18"/>
  <c r="H80" i="18"/>
  <c r="J78" i="18"/>
  <c r="L32" i="8" l="1"/>
  <c r="K31" i="8"/>
  <c r="K36" i="16"/>
  <c r="L37" i="16"/>
  <c r="L37" i="17"/>
  <c r="K36" i="17"/>
  <c r="L35" i="6"/>
  <c r="K34" i="6"/>
  <c r="L38" i="4"/>
  <c r="K37" i="4"/>
  <c r="K35" i="7"/>
  <c r="L36" i="7"/>
  <c r="K36" i="13"/>
  <c r="L37" i="13"/>
  <c r="K33" i="11"/>
  <c r="L34" i="11"/>
  <c r="L37" i="10"/>
  <c r="K36" i="10"/>
  <c r="K37" i="12"/>
  <c r="L38" i="12"/>
  <c r="L37" i="2"/>
  <c r="K36" i="2"/>
  <c r="K34" i="15"/>
  <c r="L35" i="15"/>
  <c r="L36" i="9"/>
  <c r="K35" i="9"/>
  <c r="I80" i="18"/>
  <c r="J79" i="18"/>
  <c r="H81" i="18"/>
  <c r="L33" i="11" l="1"/>
  <c r="K32" i="11"/>
  <c r="K35" i="16"/>
  <c r="L36" i="16"/>
  <c r="L34" i="6"/>
  <c r="K33" i="6"/>
  <c r="L34" i="15"/>
  <c r="K33" i="15"/>
  <c r="L37" i="12"/>
  <c r="K36" i="12"/>
  <c r="K34" i="7"/>
  <c r="L35" i="7"/>
  <c r="K34" i="9"/>
  <c r="L35" i="9"/>
  <c r="K35" i="2"/>
  <c r="L36" i="2"/>
  <c r="L36" i="10"/>
  <c r="K35" i="10"/>
  <c r="K36" i="4"/>
  <c r="L37" i="4"/>
  <c r="K35" i="17"/>
  <c r="L36" i="17"/>
  <c r="K30" i="8"/>
  <c r="L31" i="8"/>
  <c r="L36" i="13"/>
  <c r="K35" i="13"/>
  <c r="I81" i="18"/>
  <c r="J80" i="18"/>
  <c r="H82" i="18"/>
  <c r="K34" i="17" l="1"/>
  <c r="L35" i="17"/>
  <c r="K32" i="15"/>
  <c r="L33" i="15"/>
  <c r="L36" i="4"/>
  <c r="K35" i="4"/>
  <c r="L35" i="16"/>
  <c r="K34" i="16"/>
  <c r="K33" i="9"/>
  <c r="L34" i="9"/>
  <c r="L30" i="8"/>
  <c r="K29" i="8"/>
  <c r="K34" i="2"/>
  <c r="L35" i="2"/>
  <c r="L34" i="7"/>
  <c r="K33" i="7"/>
  <c r="K34" i="13"/>
  <c r="L35" i="13"/>
  <c r="L35" i="10"/>
  <c r="K34" i="10"/>
  <c r="L36" i="12"/>
  <c r="K35" i="12"/>
  <c r="L33" i="6"/>
  <c r="K32" i="6"/>
  <c r="L32" i="11"/>
  <c r="K31" i="11"/>
  <c r="I82" i="18"/>
  <c r="H83" i="18"/>
  <c r="J81" i="18"/>
  <c r="L34" i="13" l="1"/>
  <c r="K33" i="13"/>
  <c r="K32" i="7"/>
  <c r="L33" i="7"/>
  <c r="L33" i="9"/>
  <c r="K32" i="9"/>
  <c r="L32" i="6"/>
  <c r="K31" i="6"/>
  <c r="L29" i="8"/>
  <c r="K28" i="8"/>
  <c r="K31" i="15"/>
  <c r="L32" i="15"/>
  <c r="L34" i="10"/>
  <c r="K33" i="10"/>
  <c r="L34" i="16"/>
  <c r="K33" i="16"/>
  <c r="L31" i="11"/>
  <c r="K30" i="11"/>
  <c r="L35" i="12"/>
  <c r="K34" i="12"/>
  <c r="L35" i="4"/>
  <c r="K34" i="4"/>
  <c r="L34" i="2"/>
  <c r="K33" i="2"/>
  <c r="L34" i="17"/>
  <c r="K33" i="17"/>
  <c r="I83" i="18"/>
  <c r="H84" i="18"/>
  <c r="J82" i="18"/>
  <c r="K33" i="12" l="1"/>
  <c r="L34" i="12"/>
  <c r="L32" i="7"/>
  <c r="K31" i="7"/>
  <c r="K32" i="2"/>
  <c r="L33" i="2"/>
  <c r="L31" i="6"/>
  <c r="K30" i="6"/>
  <c r="K30" i="15"/>
  <c r="L31" i="15"/>
  <c r="K29" i="11"/>
  <c r="L30" i="11"/>
  <c r="L33" i="10"/>
  <c r="K32" i="10"/>
  <c r="L28" i="8"/>
  <c r="K27" i="8"/>
  <c r="K31" i="9"/>
  <c r="L32" i="9"/>
  <c r="K32" i="13"/>
  <c r="L33" i="13"/>
  <c r="L33" i="16"/>
  <c r="K32" i="16"/>
  <c r="L33" i="17"/>
  <c r="K32" i="17"/>
  <c r="L34" i="4"/>
  <c r="K33" i="4"/>
  <c r="I84" i="18"/>
  <c r="J83" i="18"/>
  <c r="H85" i="18"/>
  <c r="L27" i="8" l="1"/>
  <c r="K26" i="8"/>
  <c r="K29" i="6"/>
  <c r="L30" i="6"/>
  <c r="K30" i="7"/>
  <c r="L31" i="7"/>
  <c r="K31" i="2"/>
  <c r="L32" i="2"/>
  <c r="L29" i="11"/>
  <c r="K28" i="11"/>
  <c r="L31" i="9"/>
  <c r="K30" i="9"/>
  <c r="K31" i="17"/>
  <c r="L32" i="17"/>
  <c r="K31" i="13"/>
  <c r="L32" i="13"/>
  <c r="K32" i="4"/>
  <c r="L33" i="4"/>
  <c r="K31" i="16"/>
  <c r="L32" i="16"/>
  <c r="L32" i="10"/>
  <c r="K31" i="10"/>
  <c r="L30" i="15"/>
  <c r="K29" i="15"/>
  <c r="L33" i="12"/>
  <c r="K32" i="12"/>
  <c r="I85" i="18"/>
  <c r="H86" i="18"/>
  <c r="J84" i="18"/>
  <c r="K30" i="17" l="1"/>
  <c r="L31" i="17"/>
  <c r="L32" i="4"/>
  <c r="K31" i="4"/>
  <c r="K29" i="7"/>
  <c r="L30" i="7"/>
  <c r="K29" i="9"/>
  <c r="L30" i="9"/>
  <c r="L31" i="16"/>
  <c r="K30" i="16"/>
  <c r="L31" i="2"/>
  <c r="K30" i="2"/>
  <c r="L29" i="6"/>
  <c r="K28" i="6"/>
  <c r="L29" i="15"/>
  <c r="K28" i="15"/>
  <c r="K30" i="13"/>
  <c r="L31" i="13"/>
  <c r="L32" i="12"/>
  <c r="K31" i="12"/>
  <c r="L31" i="10"/>
  <c r="K30" i="10"/>
  <c r="L28" i="11"/>
  <c r="K27" i="11"/>
  <c r="L26" i="8"/>
  <c r="K25" i="8"/>
  <c r="I86" i="18"/>
  <c r="H87" i="18"/>
  <c r="J85" i="18"/>
  <c r="L27" i="11" l="1"/>
  <c r="K26" i="11"/>
  <c r="K27" i="15"/>
  <c r="L28" i="15"/>
  <c r="L30" i="2"/>
  <c r="K29" i="2"/>
  <c r="L25" i="8"/>
  <c r="K24" i="8"/>
  <c r="L30" i="10"/>
  <c r="K29" i="10"/>
  <c r="L28" i="6"/>
  <c r="K27" i="6"/>
  <c r="L30" i="16"/>
  <c r="K29" i="16"/>
  <c r="K30" i="12"/>
  <c r="L31" i="12"/>
  <c r="L31" i="4"/>
  <c r="K30" i="4"/>
  <c r="K28" i="9"/>
  <c r="L29" i="9"/>
  <c r="L30" i="13"/>
  <c r="K29" i="13"/>
  <c r="L29" i="7"/>
  <c r="K28" i="7"/>
  <c r="K29" i="17"/>
  <c r="L30" i="17"/>
  <c r="I87" i="18"/>
  <c r="H88" i="18"/>
  <c r="J86" i="18"/>
  <c r="K23" i="8" l="1"/>
  <c r="L24" i="8"/>
  <c r="L29" i="17"/>
  <c r="K28" i="17"/>
  <c r="K27" i="9"/>
  <c r="L28" i="9"/>
  <c r="K26" i="15"/>
  <c r="L27" i="15"/>
  <c r="K27" i="7"/>
  <c r="L28" i="7"/>
  <c r="K26" i="6"/>
  <c r="L27" i="6"/>
  <c r="K29" i="12"/>
  <c r="L30" i="12"/>
  <c r="K28" i="13"/>
  <c r="L29" i="13"/>
  <c r="L30" i="4"/>
  <c r="K29" i="4"/>
  <c r="K28" i="16"/>
  <c r="L29" i="16"/>
  <c r="L29" i="10"/>
  <c r="K28" i="10"/>
  <c r="L29" i="2"/>
  <c r="K28" i="2"/>
  <c r="K25" i="11"/>
  <c r="L26" i="11"/>
  <c r="I88" i="18"/>
  <c r="J87" i="18"/>
  <c r="H89" i="18"/>
  <c r="K27" i="2" l="1"/>
  <c r="L28" i="2"/>
  <c r="K27" i="17"/>
  <c r="L28" i="17"/>
  <c r="L27" i="7"/>
  <c r="K26" i="7"/>
  <c r="K27" i="13"/>
  <c r="L28" i="13"/>
  <c r="K25" i="6"/>
  <c r="L26" i="6"/>
  <c r="L26" i="15"/>
  <c r="K25" i="15"/>
  <c r="L25" i="11"/>
  <c r="K24" i="11"/>
  <c r="L29" i="12"/>
  <c r="K28" i="12"/>
  <c r="L27" i="9"/>
  <c r="K26" i="9"/>
  <c r="K27" i="16"/>
  <c r="L28" i="16"/>
  <c r="K27" i="10"/>
  <c r="L28" i="10"/>
  <c r="L29" i="4"/>
  <c r="K28" i="4"/>
  <c r="K22" i="8"/>
  <c r="L23" i="8"/>
  <c r="I89" i="18"/>
  <c r="H90" i="18"/>
  <c r="J88" i="18"/>
  <c r="K26" i="17" l="1"/>
  <c r="L27" i="17"/>
  <c r="L28" i="4"/>
  <c r="K27" i="4"/>
  <c r="K24" i="15"/>
  <c r="L25" i="15"/>
  <c r="L27" i="16"/>
  <c r="K26" i="16"/>
  <c r="K26" i="13"/>
  <c r="L27" i="13"/>
  <c r="L26" i="9"/>
  <c r="K25" i="9"/>
  <c r="L24" i="11"/>
  <c r="K23" i="11"/>
  <c r="L26" i="7"/>
  <c r="K25" i="7"/>
  <c r="L28" i="12"/>
  <c r="K27" i="12"/>
  <c r="L22" i="8"/>
  <c r="K21" i="8"/>
  <c r="L27" i="10"/>
  <c r="K26" i="10"/>
  <c r="K24" i="6"/>
  <c r="L25" i="6"/>
  <c r="K26" i="2"/>
  <c r="L27" i="2"/>
  <c r="I90" i="18"/>
  <c r="H91" i="18"/>
  <c r="J89" i="18"/>
  <c r="L21" i="8" l="1"/>
  <c r="K20" i="8"/>
  <c r="L27" i="4"/>
  <c r="K26" i="4"/>
  <c r="K24" i="9"/>
  <c r="L25" i="9"/>
  <c r="K24" i="7"/>
  <c r="L25" i="7"/>
  <c r="L26" i="16"/>
  <c r="K25" i="16"/>
  <c r="K23" i="6"/>
  <c r="L24" i="6"/>
  <c r="L26" i="10"/>
  <c r="K25" i="10"/>
  <c r="L27" i="12"/>
  <c r="K26" i="12"/>
  <c r="L23" i="11"/>
  <c r="K22" i="11"/>
  <c r="L26" i="2"/>
  <c r="K25" i="2"/>
  <c r="L26" i="13"/>
  <c r="K25" i="13"/>
  <c r="K23" i="15"/>
  <c r="L24" i="15"/>
  <c r="L26" i="17"/>
  <c r="K25" i="17"/>
  <c r="I91" i="18"/>
  <c r="H92" i="18"/>
  <c r="J90" i="18"/>
  <c r="K24" i="2" l="1"/>
  <c r="L25" i="2"/>
  <c r="L26" i="4"/>
  <c r="K25" i="4"/>
  <c r="K22" i="15"/>
  <c r="L23" i="15"/>
  <c r="L24" i="7"/>
  <c r="K23" i="7"/>
  <c r="K25" i="12"/>
  <c r="L26" i="12"/>
  <c r="K22" i="6"/>
  <c r="L23" i="6"/>
  <c r="L25" i="17"/>
  <c r="K24" i="17"/>
  <c r="K24" i="13"/>
  <c r="L25" i="13"/>
  <c r="K21" i="11"/>
  <c r="L22" i="11"/>
  <c r="L25" i="10"/>
  <c r="K24" i="10"/>
  <c r="L25" i="16"/>
  <c r="K24" i="16"/>
  <c r="L20" i="8"/>
  <c r="K19" i="8"/>
  <c r="L24" i="9"/>
  <c r="K23" i="9"/>
  <c r="I92" i="18"/>
  <c r="H93" i="18"/>
  <c r="J91" i="18"/>
  <c r="K18" i="8" l="1"/>
  <c r="L19" i="8"/>
  <c r="L25" i="4"/>
  <c r="K24" i="4"/>
  <c r="L21" i="11"/>
  <c r="K20" i="11"/>
  <c r="L25" i="12"/>
  <c r="K24" i="12"/>
  <c r="K23" i="13"/>
  <c r="L24" i="13"/>
  <c r="K21" i="6"/>
  <c r="L22" i="6"/>
  <c r="L22" i="15"/>
  <c r="K21" i="15"/>
  <c r="K23" i="10"/>
  <c r="L24" i="10"/>
  <c r="L23" i="7"/>
  <c r="K22" i="7"/>
  <c r="K22" i="9"/>
  <c r="L23" i="9"/>
  <c r="K23" i="16"/>
  <c r="L24" i="16"/>
  <c r="K23" i="17"/>
  <c r="L24" i="17"/>
  <c r="K23" i="2"/>
  <c r="L24" i="2"/>
  <c r="I93" i="18"/>
  <c r="J92" i="18"/>
  <c r="H94" i="18"/>
  <c r="K23" i="4" l="1"/>
  <c r="L24" i="4"/>
  <c r="L23" i="10"/>
  <c r="K22" i="10"/>
  <c r="L22" i="9"/>
  <c r="K21" i="9"/>
  <c r="K21" i="7"/>
  <c r="L22" i="7"/>
  <c r="L21" i="15"/>
  <c r="K20" i="15"/>
  <c r="L20" i="11"/>
  <c r="K19" i="11"/>
  <c r="L24" i="12"/>
  <c r="K23" i="12"/>
  <c r="K22" i="17"/>
  <c r="L23" i="17"/>
  <c r="K20" i="6"/>
  <c r="L21" i="6"/>
  <c r="L23" i="2"/>
  <c r="K22" i="2"/>
  <c r="L23" i="16"/>
  <c r="K22" i="16"/>
  <c r="K22" i="13"/>
  <c r="L23" i="13"/>
  <c r="L18" i="8"/>
  <c r="K17" i="8"/>
  <c r="I94" i="18"/>
  <c r="J93" i="18"/>
  <c r="H95" i="18"/>
  <c r="L22" i="10" l="1"/>
  <c r="K21" i="10"/>
  <c r="L19" i="11"/>
  <c r="K18" i="11"/>
  <c r="K21" i="17"/>
  <c r="L22" i="17"/>
  <c r="L21" i="7"/>
  <c r="K20" i="7"/>
  <c r="L22" i="2"/>
  <c r="K21" i="2"/>
  <c r="L22" i="13"/>
  <c r="K21" i="13"/>
  <c r="L17" i="8"/>
  <c r="K16" i="8"/>
  <c r="L22" i="16"/>
  <c r="K21" i="16"/>
  <c r="L23" i="12"/>
  <c r="K22" i="12"/>
  <c r="K19" i="15"/>
  <c r="L20" i="15"/>
  <c r="L21" i="9"/>
  <c r="K20" i="9"/>
  <c r="L20" i="6"/>
  <c r="K19" i="6"/>
  <c r="K22" i="4"/>
  <c r="L23" i="4"/>
  <c r="I95" i="18"/>
  <c r="J94" i="18"/>
  <c r="H96" i="18"/>
  <c r="L22" i="4" l="1"/>
  <c r="K21" i="4"/>
  <c r="K20" i="16"/>
  <c r="L21" i="16"/>
  <c r="K19" i="7"/>
  <c r="L20" i="7"/>
  <c r="K17" i="11"/>
  <c r="L18" i="11"/>
  <c r="L21" i="17"/>
  <c r="K20" i="17"/>
  <c r="L19" i="6"/>
  <c r="K18" i="6"/>
  <c r="K20" i="13"/>
  <c r="L21" i="13"/>
  <c r="K18" i="15"/>
  <c r="L19" i="15"/>
  <c r="K19" i="9"/>
  <c r="L20" i="9"/>
  <c r="K21" i="12"/>
  <c r="L22" i="12"/>
  <c r="L16" i="8"/>
  <c r="K15" i="8"/>
  <c r="L21" i="2"/>
  <c r="K20" i="2"/>
  <c r="L21" i="10"/>
  <c r="K20" i="10"/>
  <c r="I96" i="18"/>
  <c r="H97" i="18"/>
  <c r="J95" i="18"/>
  <c r="L19" i="9" l="1"/>
  <c r="K18" i="9"/>
  <c r="K19" i="2"/>
  <c r="L20" i="2"/>
  <c r="L18" i="15"/>
  <c r="K17" i="15"/>
  <c r="K16" i="11"/>
  <c r="L17" i="11"/>
  <c r="K19" i="16"/>
  <c r="L20" i="16"/>
  <c r="L20" i="13"/>
  <c r="K19" i="13"/>
  <c r="L19" i="7"/>
  <c r="K18" i="7"/>
  <c r="K17" i="6"/>
  <c r="L18" i="6"/>
  <c r="K20" i="12"/>
  <c r="L21" i="12"/>
  <c r="L20" i="10"/>
  <c r="K19" i="10"/>
  <c r="L15" i="8"/>
  <c r="K14" i="8"/>
  <c r="K19" i="17"/>
  <c r="L20" i="17"/>
  <c r="K20" i="4"/>
  <c r="L21" i="4"/>
  <c r="I97" i="18"/>
  <c r="J96" i="18"/>
  <c r="H98" i="18"/>
  <c r="K18" i="13" l="1"/>
  <c r="L19" i="13"/>
  <c r="K18" i="17"/>
  <c r="L19" i="17"/>
  <c r="K18" i="2"/>
  <c r="L19" i="2"/>
  <c r="L17" i="6"/>
  <c r="K16" i="6"/>
  <c r="L18" i="7"/>
  <c r="K17" i="7"/>
  <c r="K16" i="15"/>
  <c r="L17" i="15"/>
  <c r="L18" i="9"/>
  <c r="K17" i="9"/>
  <c r="L19" i="10"/>
  <c r="K18" i="10"/>
  <c r="K15" i="11"/>
  <c r="L16" i="11"/>
  <c r="L14" i="8"/>
  <c r="K13" i="8"/>
  <c r="K19" i="4"/>
  <c r="L20" i="4"/>
  <c r="L20" i="12"/>
  <c r="K19" i="12"/>
  <c r="L19" i="16"/>
  <c r="K18" i="16"/>
  <c r="I98" i="18"/>
  <c r="J97" i="18"/>
  <c r="H99" i="18"/>
  <c r="L16" i="6" l="1"/>
  <c r="K15" i="6"/>
  <c r="K18" i="12"/>
  <c r="L19" i="12"/>
  <c r="L18" i="17"/>
  <c r="K17" i="17"/>
  <c r="L18" i="10"/>
  <c r="K17" i="10"/>
  <c r="K15" i="15"/>
  <c r="L16" i="15"/>
  <c r="L18" i="16"/>
  <c r="K17" i="16"/>
  <c r="K16" i="9"/>
  <c r="L17" i="9"/>
  <c r="K16" i="7"/>
  <c r="L17" i="7"/>
  <c r="L13" i="8"/>
  <c r="K12" i="8"/>
  <c r="K18" i="4"/>
  <c r="L19" i="4"/>
  <c r="L15" i="11"/>
  <c r="K14" i="11"/>
  <c r="L18" i="2"/>
  <c r="K17" i="2"/>
  <c r="L18" i="13"/>
  <c r="K17" i="13"/>
  <c r="I99" i="18"/>
  <c r="H100" i="18" s="1"/>
  <c r="J98" i="18"/>
  <c r="K16" i="2" l="1"/>
  <c r="L17" i="2"/>
  <c r="L17" i="16"/>
  <c r="K16" i="16"/>
  <c r="L17" i="10"/>
  <c r="K16" i="10"/>
  <c r="K14" i="15"/>
  <c r="L15" i="15"/>
  <c r="L18" i="4"/>
  <c r="K17" i="4"/>
  <c r="K17" i="12"/>
  <c r="L18" i="12"/>
  <c r="L16" i="9"/>
  <c r="K15" i="9"/>
  <c r="L16" i="7"/>
  <c r="K15" i="7"/>
  <c r="K16" i="13"/>
  <c r="L17" i="13"/>
  <c r="K13" i="11"/>
  <c r="L14" i="11"/>
  <c r="K11" i="8"/>
  <c r="L12" i="8"/>
  <c r="L17" i="17"/>
  <c r="K16" i="17"/>
  <c r="K14" i="6"/>
  <c r="L15" i="6"/>
  <c r="I100" i="18"/>
  <c r="H101" i="18"/>
  <c r="J99" i="18"/>
  <c r="K15" i="16" l="1"/>
  <c r="L16" i="16"/>
  <c r="L16" i="13"/>
  <c r="K15" i="13"/>
  <c r="L13" i="11"/>
  <c r="K12" i="11"/>
  <c r="L17" i="12"/>
  <c r="K16" i="12"/>
  <c r="L14" i="15"/>
  <c r="K13" i="15"/>
  <c r="K13" i="6"/>
  <c r="L14" i="6"/>
  <c r="K15" i="17"/>
  <c r="L16" i="17"/>
  <c r="L15" i="7"/>
  <c r="K14" i="7"/>
  <c r="L15" i="9"/>
  <c r="K14" i="9"/>
  <c r="L17" i="4"/>
  <c r="K16" i="4"/>
  <c r="L16" i="10"/>
  <c r="K15" i="10"/>
  <c r="K10" i="8"/>
  <c r="L11" i="8"/>
  <c r="K15" i="2"/>
  <c r="L16" i="2"/>
  <c r="I101" i="18"/>
  <c r="J100" i="18"/>
  <c r="H102" i="18"/>
  <c r="K14" i="13" l="1"/>
  <c r="L15" i="13"/>
  <c r="K13" i="7"/>
  <c r="L14" i="7"/>
  <c r="K12" i="6"/>
  <c r="L13" i="6"/>
  <c r="L16" i="12"/>
  <c r="K15" i="12"/>
  <c r="L10" i="8"/>
  <c r="K9" i="8"/>
  <c r="L9" i="8" s="1"/>
  <c r="L15" i="10"/>
  <c r="K14" i="10"/>
  <c r="L14" i="9"/>
  <c r="K13" i="9"/>
  <c r="L13" i="15"/>
  <c r="K12" i="15"/>
  <c r="L12" i="11"/>
  <c r="K11" i="11"/>
  <c r="L16" i="4"/>
  <c r="K15" i="4"/>
  <c r="L15" i="2"/>
  <c r="K14" i="2"/>
  <c r="K14" i="17"/>
  <c r="L15" i="17"/>
  <c r="L15" i="16"/>
  <c r="K14" i="16"/>
  <c r="I102" i="18"/>
  <c r="J101" i="18"/>
  <c r="H103" i="18"/>
  <c r="L14" i="10" l="1"/>
  <c r="K13" i="10"/>
  <c r="K14" i="12"/>
  <c r="L15" i="12"/>
  <c r="L12" i="6"/>
  <c r="K11" i="6"/>
  <c r="K11" i="15"/>
  <c r="L12" i="15"/>
  <c r="L13" i="7"/>
  <c r="K12" i="7"/>
  <c r="L15" i="4"/>
  <c r="K14" i="4"/>
  <c r="K13" i="17"/>
  <c r="L14" i="17"/>
  <c r="L14" i="16"/>
  <c r="K13" i="16"/>
  <c r="K13" i="2"/>
  <c r="L14" i="2"/>
  <c r="L11" i="11"/>
  <c r="K10" i="11"/>
  <c r="L13" i="9"/>
  <c r="K12" i="9"/>
  <c r="L14" i="13"/>
  <c r="K13" i="13"/>
  <c r="I103" i="18"/>
  <c r="H104" i="18"/>
  <c r="J102" i="18"/>
  <c r="K12" i="16" l="1"/>
  <c r="L13" i="16"/>
  <c r="K10" i="15"/>
  <c r="L11" i="15"/>
  <c r="K13" i="12"/>
  <c r="L14" i="12"/>
  <c r="K9" i="11"/>
  <c r="L9" i="11" s="1"/>
  <c r="L10" i="11"/>
  <c r="K11" i="9"/>
  <c r="L12" i="9"/>
  <c r="K11" i="7"/>
  <c r="L12" i="7"/>
  <c r="K10" i="6"/>
  <c r="L11" i="6"/>
  <c r="L13" i="10"/>
  <c r="K12" i="10"/>
  <c r="K12" i="13"/>
  <c r="L13" i="13"/>
  <c r="L14" i="4"/>
  <c r="K13" i="4"/>
  <c r="K12" i="2"/>
  <c r="L13" i="2"/>
  <c r="L13" i="17"/>
  <c r="K12" i="17"/>
  <c r="I104" i="18"/>
  <c r="H105" i="18"/>
  <c r="J103" i="18"/>
  <c r="K9" i="6" l="1"/>
  <c r="L9" i="6" s="1"/>
  <c r="L10" i="6"/>
  <c r="L13" i="4"/>
  <c r="K12" i="4"/>
  <c r="L12" i="2"/>
  <c r="K11" i="2"/>
  <c r="L13" i="12"/>
  <c r="K12" i="12"/>
  <c r="L12" i="10"/>
  <c r="K11" i="10"/>
  <c r="L11" i="7"/>
  <c r="K10" i="7"/>
  <c r="L10" i="15"/>
  <c r="K9" i="15"/>
  <c r="L9" i="15" s="1"/>
  <c r="L11" i="9"/>
  <c r="K10" i="9"/>
  <c r="K11" i="17"/>
  <c r="L12" i="17"/>
  <c r="K11" i="13"/>
  <c r="L12" i="13"/>
  <c r="K11" i="16"/>
  <c r="L12" i="16"/>
  <c r="I105" i="18"/>
  <c r="J104" i="18"/>
  <c r="H106" i="18"/>
  <c r="L12" i="4" l="1"/>
  <c r="K11" i="4"/>
  <c r="L10" i="7"/>
  <c r="K9" i="7"/>
  <c r="L9" i="7" s="1"/>
  <c r="K10" i="13"/>
  <c r="L11" i="13"/>
  <c r="K10" i="10"/>
  <c r="L11" i="10"/>
  <c r="L11" i="2"/>
  <c r="K10" i="2"/>
  <c r="L10" i="9"/>
  <c r="K9" i="9"/>
  <c r="L9" i="9" s="1"/>
  <c r="L12" i="12"/>
  <c r="K11" i="12"/>
  <c r="L11" i="16"/>
  <c r="K10" i="16"/>
  <c r="K10" i="17"/>
  <c r="L11" i="17"/>
  <c r="I106" i="18"/>
  <c r="H107" i="18" s="1"/>
  <c r="J105" i="18"/>
  <c r="L10" i="17" l="1"/>
  <c r="K9" i="17"/>
  <c r="L9" i="17" s="1"/>
  <c r="L10" i="16"/>
  <c r="K9" i="16"/>
  <c r="L9" i="16" s="1"/>
  <c r="L10" i="10"/>
  <c r="K9" i="10"/>
  <c r="L9" i="10" s="1"/>
  <c r="L11" i="12"/>
  <c r="K10" i="12"/>
  <c r="K9" i="2"/>
  <c r="L9" i="2" s="1"/>
  <c r="L10" i="2"/>
  <c r="L11" i="4"/>
  <c r="K10" i="4"/>
  <c r="L10" i="13"/>
  <c r="K9" i="13"/>
  <c r="L9" i="13" s="1"/>
  <c r="I107" i="18"/>
  <c r="H108" i="18" s="1"/>
  <c r="J106" i="18"/>
  <c r="L10" i="4" l="1"/>
  <c r="K9" i="4"/>
  <c r="L9" i="4" s="1"/>
  <c r="K9" i="12"/>
  <c r="L9" i="12" s="1"/>
  <c r="L10" i="12"/>
  <c r="I108" i="18"/>
  <c r="H109" i="18"/>
  <c r="J107" i="18"/>
  <c r="I109" i="18" l="1"/>
  <c r="J108" i="18"/>
  <c r="K109" i="18"/>
  <c r="K108" i="18" l="1"/>
  <c r="L109" i="18"/>
  <c r="K107" i="18" l="1"/>
  <c r="L108" i="18"/>
  <c r="L107" i="18" l="1"/>
  <c r="K106" i="18"/>
  <c r="K105" i="18" l="1"/>
  <c r="L106" i="18"/>
  <c r="K104" i="18" l="1"/>
  <c r="L105" i="18"/>
  <c r="K103" i="18" l="1"/>
  <c r="L104" i="18"/>
  <c r="L103" i="18" l="1"/>
  <c r="K102" i="18"/>
  <c r="L102" i="18" l="1"/>
  <c r="K101" i="18"/>
  <c r="K100" i="18" l="1"/>
  <c r="L101" i="18"/>
  <c r="L100" i="18" l="1"/>
  <c r="K99" i="18"/>
  <c r="L99" i="18" l="1"/>
  <c r="K98" i="18"/>
  <c r="L98" i="18" l="1"/>
  <c r="K97" i="18"/>
  <c r="K96" i="18" l="1"/>
  <c r="L97" i="18"/>
  <c r="L96" i="18" l="1"/>
  <c r="K95" i="18"/>
  <c r="L95" i="18" l="1"/>
  <c r="K94" i="18"/>
  <c r="L94" i="18" l="1"/>
  <c r="K93" i="18"/>
  <c r="K92" i="18" l="1"/>
  <c r="L93" i="18"/>
  <c r="K91" i="18" l="1"/>
  <c r="L92" i="18"/>
  <c r="L91" i="18" l="1"/>
  <c r="K90" i="18"/>
  <c r="K89" i="18" l="1"/>
  <c r="L90" i="18"/>
  <c r="K88" i="18" l="1"/>
  <c r="L89" i="18"/>
  <c r="K87" i="18" l="1"/>
  <c r="L88" i="18"/>
  <c r="L87" i="18" l="1"/>
  <c r="K86" i="18"/>
  <c r="L86" i="18" l="1"/>
  <c r="K85" i="18"/>
  <c r="K84" i="18" l="1"/>
  <c r="L85" i="18"/>
  <c r="L84" i="18" l="1"/>
  <c r="K83" i="18"/>
  <c r="L83" i="18" l="1"/>
  <c r="K82" i="18"/>
  <c r="L82" i="18" l="1"/>
  <c r="K81" i="18"/>
  <c r="K80" i="18" l="1"/>
  <c r="L81" i="18"/>
  <c r="L80" i="18" l="1"/>
  <c r="K79" i="18"/>
  <c r="L79" i="18" l="1"/>
  <c r="K78" i="18"/>
  <c r="L78" i="18" l="1"/>
  <c r="K77" i="18"/>
  <c r="K76" i="18" l="1"/>
  <c r="L77" i="18"/>
  <c r="K75" i="18" l="1"/>
  <c r="L76" i="18"/>
  <c r="L75" i="18" l="1"/>
  <c r="K74" i="18"/>
  <c r="K73" i="18" l="1"/>
  <c r="L74" i="18"/>
  <c r="K72" i="18" l="1"/>
  <c r="L73" i="18"/>
  <c r="K71" i="18" l="1"/>
  <c r="L72" i="18"/>
  <c r="L71" i="18" l="1"/>
  <c r="K70" i="18"/>
  <c r="L70" i="18" l="1"/>
  <c r="K69" i="18"/>
  <c r="K68" i="18" l="1"/>
  <c r="L69" i="18"/>
  <c r="L68" i="18" l="1"/>
  <c r="K67" i="18"/>
  <c r="L67" i="18" l="1"/>
  <c r="K66" i="18"/>
  <c r="L66" i="18" l="1"/>
  <c r="K65" i="18"/>
  <c r="K64" i="18" l="1"/>
  <c r="L65" i="18"/>
  <c r="L64" i="18" l="1"/>
  <c r="K63" i="18"/>
  <c r="L63" i="18" l="1"/>
  <c r="K62" i="18"/>
  <c r="L62" i="18" l="1"/>
  <c r="K61" i="18"/>
  <c r="K60" i="18" l="1"/>
  <c r="L61" i="18"/>
  <c r="K59" i="18" l="1"/>
  <c r="L60" i="18"/>
  <c r="L59" i="18" l="1"/>
  <c r="K58" i="18"/>
  <c r="K57" i="18" l="1"/>
  <c r="L58" i="18"/>
  <c r="K56" i="18" l="1"/>
  <c r="L57" i="18"/>
  <c r="K55" i="18" l="1"/>
  <c r="L56" i="18"/>
  <c r="L55" i="18" l="1"/>
  <c r="K54" i="18"/>
  <c r="L54" i="18" l="1"/>
  <c r="K53" i="18"/>
  <c r="K52" i="18" l="1"/>
  <c r="L53" i="18"/>
  <c r="L52" i="18" l="1"/>
  <c r="K51" i="18"/>
  <c r="L51" i="18" l="1"/>
  <c r="K50" i="18"/>
  <c r="L50" i="18" l="1"/>
  <c r="K49" i="18"/>
  <c r="K48" i="18" l="1"/>
  <c r="L49" i="18"/>
  <c r="L48" i="18" l="1"/>
  <c r="K47" i="18"/>
  <c r="L47" i="18" l="1"/>
  <c r="K46" i="18"/>
  <c r="L46" i="18" l="1"/>
  <c r="K45" i="18"/>
  <c r="L45" i="18" l="1"/>
  <c r="K44" i="18"/>
  <c r="K43" i="18" l="1"/>
  <c r="L44" i="18"/>
  <c r="K42" i="18" l="1"/>
  <c r="L43" i="18"/>
  <c r="L42" i="18" l="1"/>
  <c r="K41" i="18"/>
  <c r="L41" i="18" l="1"/>
  <c r="K40" i="18"/>
  <c r="K39" i="18" l="1"/>
  <c r="L40" i="18"/>
  <c r="K38" i="18" l="1"/>
  <c r="L39" i="18"/>
  <c r="L38" i="18" l="1"/>
  <c r="K37" i="18"/>
  <c r="L37" i="18" l="1"/>
  <c r="K36" i="18"/>
  <c r="K35" i="18" l="1"/>
  <c r="L36" i="18"/>
  <c r="K34" i="18" l="1"/>
  <c r="L35" i="18"/>
  <c r="L34" i="18" l="1"/>
  <c r="K33" i="18"/>
  <c r="L33" i="18" l="1"/>
  <c r="K32" i="18"/>
  <c r="K31" i="18" l="1"/>
  <c r="L32" i="18"/>
  <c r="K30" i="18" l="1"/>
  <c r="L31" i="18"/>
  <c r="L30" i="18" l="1"/>
  <c r="K29" i="18"/>
  <c r="L29" i="18" l="1"/>
  <c r="K28" i="18"/>
  <c r="K27" i="18" l="1"/>
  <c r="L28" i="18"/>
  <c r="K26" i="18" l="1"/>
  <c r="L27" i="18"/>
  <c r="L26" i="18" l="1"/>
  <c r="K25" i="18"/>
  <c r="L25" i="18" l="1"/>
  <c r="K24" i="18"/>
  <c r="K23" i="18" l="1"/>
  <c r="L24" i="18"/>
  <c r="K22" i="18" l="1"/>
  <c r="L23" i="18"/>
  <c r="L22" i="18" l="1"/>
  <c r="K21" i="18"/>
  <c r="L21" i="18" l="1"/>
  <c r="K20" i="18"/>
  <c r="K19" i="18" l="1"/>
  <c r="L20" i="18"/>
  <c r="K18" i="18" l="1"/>
  <c r="L19" i="18"/>
  <c r="L18" i="18" l="1"/>
  <c r="K17" i="18"/>
  <c r="L17" i="18" l="1"/>
  <c r="K16" i="18"/>
  <c r="K15" i="18" l="1"/>
  <c r="L16" i="18"/>
  <c r="K14" i="18" l="1"/>
  <c r="L15" i="18"/>
  <c r="L14" i="18" l="1"/>
  <c r="K13" i="18"/>
  <c r="L13" i="18" l="1"/>
  <c r="K12" i="18"/>
  <c r="K11" i="18" l="1"/>
  <c r="L12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<sst xmlns="http://schemas.openxmlformats.org/spreadsheetml/2006/main" count="734" uniqueCount="270">
  <si>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</si>
  <si>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</si>
  <si>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</si>
  <si>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</si>
  <si>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</si>
  <si>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</si>
  <si>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</si>
  <si>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</si>
  <si>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</si>
  <si>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</si>
  <si>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</si>
  <si>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</si>
  <si>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</si>
  <si>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</si>
  <si>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</si>
  <si>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</si>
  <si>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</si>
  <si>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</si>
  <si>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</si>
  <si>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</si>
  <si>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</si>
  <si>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</si>
  <si>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</si>
  <si>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</si>
  <si>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</si>
  <si>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para el total de la población. Móstoles 2013 (*)</t>
  </si>
  <si>
    <t>Tabla de mortalidad para el total de la población. Móstoles 2012 (*)</t>
  </si>
  <si>
    <t>Tabla de mortalidad para el total de la población. Móstoles 2011 (*)</t>
  </si>
  <si>
    <t>Tabla de mortalidad para el total de la población. Móstoles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</si>
  <si>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</si>
  <si>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Móstoles desde 2010 por edad. Total de la población.</t>
  </si>
  <si>
    <t>0,1444</t>
  </si>
  <si>
    <t>0,2831</t>
  </si>
  <si>
    <t>0,1616</t>
  </si>
  <si>
    <t>0,0000</t>
  </si>
  <si>
    <t>0,9096</t>
  </si>
  <si>
    <t>0,4630</t>
  </si>
  <si>
    <t>0,7068</t>
  </si>
  <si>
    <t>0,4863</t>
  </si>
  <si>
    <t>0,8877</t>
  </si>
  <si>
    <t>0,6644</t>
  </si>
  <si>
    <t>0,4562</t>
  </si>
  <si>
    <t>0,1589</t>
  </si>
  <si>
    <t>0,5267</t>
  </si>
  <si>
    <t>0,5507</t>
  </si>
  <si>
    <t>0,1952</t>
  </si>
  <si>
    <t>0,3644</t>
  </si>
  <si>
    <t>0,0137</t>
  </si>
  <si>
    <t>0,4776</t>
  </si>
  <si>
    <t>0,4164</t>
  </si>
  <si>
    <t>0,3726</t>
  </si>
  <si>
    <t>0,5534</t>
  </si>
  <si>
    <t>0,3352</t>
  </si>
  <si>
    <t>0,3370</t>
  </si>
  <si>
    <t>0,5580</t>
  </si>
  <si>
    <t>0,4856</t>
  </si>
  <si>
    <t>0,5973</t>
  </si>
  <si>
    <t>0,4055</t>
  </si>
  <si>
    <t>0,5740</t>
  </si>
  <si>
    <t>0,6594</t>
  </si>
  <si>
    <t>0,5260</t>
  </si>
  <si>
    <t>0,4521</t>
  </si>
  <si>
    <t>0,5578</t>
  </si>
  <si>
    <t>0,3397</t>
  </si>
  <si>
    <t>0,4758</t>
  </si>
  <si>
    <t>0,5488</t>
  </si>
  <si>
    <t>0,5408</t>
  </si>
  <si>
    <t>0,5908</t>
  </si>
  <si>
    <t>0,5615</t>
  </si>
  <si>
    <t>0,5583</t>
  </si>
  <si>
    <t>0,5302</t>
  </si>
  <si>
    <t>0,6104</t>
  </si>
  <si>
    <t>0,4297</t>
  </si>
  <si>
    <t>0,4865</t>
  </si>
  <si>
    <t>0,4604</t>
  </si>
  <si>
    <t>0,4829</t>
  </si>
  <si>
    <t>0,5262</t>
  </si>
  <si>
    <t>0,5396</t>
  </si>
  <si>
    <t>0,4736</t>
  </si>
  <si>
    <t>0,6010</t>
  </si>
  <si>
    <t>0,5725</t>
  </si>
  <si>
    <t>0,4906</t>
  </si>
  <si>
    <t>0,4930</t>
  </si>
  <si>
    <t>0,7064</t>
  </si>
  <si>
    <t>0,5094</t>
  </si>
  <si>
    <t>0,5158</t>
  </si>
  <si>
    <t>0,4180</t>
  </si>
  <si>
    <t>0,5457</t>
  </si>
  <si>
    <t>0,5577</t>
  </si>
  <si>
    <t>0,4496</t>
  </si>
  <si>
    <t>0,4666</t>
  </si>
  <si>
    <t>0,5114</t>
  </si>
  <si>
    <t>0,5379</t>
  </si>
  <si>
    <t>0,4823</t>
  </si>
  <si>
    <t>0,5360</t>
  </si>
  <si>
    <t>0,3905</t>
  </si>
  <si>
    <t>0,4910</t>
  </si>
  <si>
    <t>0,5474</t>
  </si>
  <si>
    <t>0,4389</t>
  </si>
  <si>
    <t>0,4259</t>
  </si>
  <si>
    <t>0,6376</t>
  </si>
  <si>
    <t>0,4771</t>
  </si>
  <si>
    <t>0,5086</t>
  </si>
  <si>
    <t>0,4539</t>
  </si>
  <si>
    <t>0,4553</t>
  </si>
  <si>
    <t>0,6610</t>
  </si>
  <si>
    <t>0,1682</t>
  </si>
  <si>
    <t>0,4146</t>
  </si>
  <si>
    <t>0,1014</t>
  </si>
  <si>
    <t>0,8466</t>
  </si>
  <si>
    <t>0,0384</t>
  </si>
  <si>
    <t>0,8082</t>
  </si>
  <si>
    <t>0,7822</t>
  </si>
  <si>
    <t>0,5342</t>
  </si>
  <si>
    <t>0,9014</t>
  </si>
  <si>
    <t>0,4260</t>
  </si>
  <si>
    <t>0,9342</t>
  </si>
  <si>
    <t>0,3982</t>
  </si>
  <si>
    <t>0,5658</t>
  </si>
  <si>
    <t>0,4813</t>
  </si>
  <si>
    <t>0,4685</t>
  </si>
  <si>
    <t>0,5279</t>
  </si>
  <si>
    <t>0,5288</t>
  </si>
  <si>
    <t>0,5055</t>
  </si>
  <si>
    <t>0,7173</t>
  </si>
  <si>
    <t>0,5907</t>
  </si>
  <si>
    <t>0,4658</t>
  </si>
  <si>
    <t>0,4027</t>
  </si>
  <si>
    <t>0,3784</t>
  </si>
  <si>
    <t>0,8530</t>
  </si>
  <si>
    <t>0,7973</t>
  </si>
  <si>
    <t>0,5169</t>
  </si>
  <si>
    <t>0,6612</t>
  </si>
  <si>
    <t>0,4759</t>
  </si>
  <si>
    <t>0,5178</t>
  </si>
  <si>
    <t>0,5311</t>
  </si>
  <si>
    <t>0,5000</t>
  </si>
  <si>
    <t>0,4497</t>
  </si>
  <si>
    <t>0,5441</t>
  </si>
  <si>
    <t>0,3874</t>
  </si>
  <si>
    <t>0,5072</t>
  </si>
  <si>
    <t>0,4281</t>
  </si>
  <si>
    <t>0,6551</t>
  </si>
  <si>
    <t>0,4895</t>
  </si>
  <si>
    <t>0,4611</t>
  </si>
  <si>
    <t>0,5397</t>
  </si>
  <si>
    <t>0,5076</t>
  </si>
  <si>
    <t>0,5436</t>
  </si>
  <si>
    <t>0,5728</t>
  </si>
  <si>
    <t>0,4519</t>
  </si>
  <si>
    <t>0,4627</t>
  </si>
  <si>
    <t>0,4324</t>
  </si>
  <si>
    <t>0,4772</t>
  </si>
  <si>
    <t>0,5043</t>
  </si>
  <si>
    <t>0,6216</t>
  </si>
  <si>
    <t>0,3900</t>
  </si>
  <si>
    <t>0,5861</t>
  </si>
  <si>
    <t>0,5333</t>
  </si>
  <si>
    <t>0,3749</t>
  </si>
  <si>
    <t>0,5472</t>
  </si>
  <si>
    <t>0,4112</t>
  </si>
  <si>
    <t>0,5001</t>
  </si>
  <si>
    <t>0,4965</t>
  </si>
  <si>
    <t>0,4839</t>
  </si>
  <si>
    <t>0,4009</t>
  </si>
  <si>
    <t>0,4877</t>
  </si>
  <si>
    <t>0,5117</t>
  </si>
  <si>
    <t>0,5078</t>
  </si>
  <si>
    <t>0,5218</t>
  </si>
  <si>
    <t>0,5284</t>
  </si>
  <si>
    <t>0,4621</t>
  </si>
  <si>
    <t>0,5224</t>
  </si>
  <si>
    <t>0,4984</t>
  </si>
  <si>
    <t>0,5759</t>
  </si>
  <si>
    <t>0,2846</t>
  </si>
  <si>
    <t>0,4137</t>
  </si>
  <si>
    <t>0,4928</t>
  </si>
  <si>
    <t>0,3300</t>
  </si>
  <si>
    <t>0,5995</t>
  </si>
  <si>
    <t>0,3725</t>
  </si>
  <si>
    <t>0,9672</t>
  </si>
  <si>
    <t>0,0628</t>
  </si>
  <si>
    <t>0,4508</t>
  </si>
  <si>
    <t>0,1667</t>
  </si>
  <si>
    <t>0,6284</t>
  </si>
  <si>
    <t>0,5328</t>
  </si>
  <si>
    <t>0,2923</t>
  </si>
  <si>
    <t>0,3634</t>
  </si>
  <si>
    <t>0,5444</t>
  </si>
  <si>
    <t>0,0792</t>
  </si>
  <si>
    <t>0,7814</t>
  </si>
  <si>
    <t>0,4117</t>
  </si>
  <si>
    <t>0,7172</t>
  </si>
  <si>
    <t>0,7415</t>
  </si>
  <si>
    <t>0,6967</t>
  </si>
  <si>
    <t>0,8156</t>
  </si>
  <si>
    <t>0,5854</t>
  </si>
  <si>
    <t>0,5183</t>
  </si>
  <si>
    <t>0,4617</t>
  </si>
  <si>
    <t>0,3561</t>
  </si>
  <si>
    <t>0,4936</t>
  </si>
  <si>
    <t>0,4836</t>
  </si>
  <si>
    <t>0,6576</t>
  </si>
  <si>
    <t>0,5120</t>
  </si>
  <si>
    <t>0,3322</t>
  </si>
  <si>
    <t>0,4463</t>
  </si>
  <si>
    <t>0,7208</t>
  </si>
  <si>
    <t>0,4276</t>
  </si>
  <si>
    <t>0,4757</t>
  </si>
  <si>
    <t>0,4887</t>
  </si>
  <si>
    <t>0,5528</t>
  </si>
  <si>
    <t>0,5334</t>
  </si>
  <si>
    <t>0,5881</t>
  </si>
  <si>
    <t>0,5106</t>
  </si>
  <si>
    <t>0,4891</t>
  </si>
  <si>
    <t>0,4769</t>
  </si>
  <si>
    <t>0,5808</t>
  </si>
  <si>
    <t>0,5276</t>
  </si>
  <si>
    <t>0,3640</t>
  </si>
  <si>
    <t>0,4378</t>
  </si>
  <si>
    <t>0,4882</t>
  </si>
  <si>
    <t>0,4472</t>
  </si>
  <si>
    <t>0,4734</t>
  </si>
  <si>
    <t>0,4390</t>
  </si>
  <si>
    <t>0,4649</t>
  </si>
  <si>
    <t>0,4709</t>
  </si>
  <si>
    <t>0,4502</t>
  </si>
  <si>
    <t>0,4926</t>
  </si>
  <si>
    <t>0,5254</t>
  </si>
  <si>
    <t>0,4911</t>
  </si>
  <si>
    <t>0,4763</t>
  </si>
  <si>
    <t>0,4944</t>
  </si>
  <si>
    <t>0,4049</t>
  </si>
  <si>
    <t>0,4977</t>
  </si>
  <si>
    <t>0,5579</t>
  </si>
  <si>
    <t>0,5409</t>
  </si>
  <si>
    <t>0,4413</t>
  </si>
  <si>
    <t>0,5123</t>
  </si>
  <si>
    <t>0,3862</t>
  </si>
  <si>
    <t>0,5053</t>
  </si>
  <si>
    <t>0,4676</t>
  </si>
  <si>
    <t>0,4115</t>
  </si>
  <si>
    <t>0,4696</t>
  </si>
  <si>
    <t>0,5200</t>
  </si>
  <si>
    <t>0,5085</t>
  </si>
  <si>
    <t>0,5404</t>
  </si>
  <si>
    <t>0,5811</t>
  </si>
  <si>
    <t>Tabla de mortalidad para el total de la población. Móstoles 2017.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</si>
  <si>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</si>
  <si>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</si>
  <si>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</si>
  <si>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</si>
  <si>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</si>
  <si>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</si>
  <si>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</si>
  <si>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</si>
  <si>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</si>
  <si>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</si>
  <si>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Móstoles 2016.</t>
  </si>
  <si>
    <t>Tabla de mortalidad para el total de la población. Móstoles 2015.</t>
  </si>
  <si>
    <t>Tabla de mortalidad para el total de la población. Móstoles 2014.</t>
  </si>
  <si>
    <t>Tabla de mortalidad para el total de la población. Móstoles 2018.</t>
  </si>
  <si>
    <t>Tabla de mortalidad para el total de la población. Móstoles 2019.</t>
  </si>
  <si>
    <t>Esperanza de vida de la población residente en Móstoles a distintas edades, desde 2010.</t>
  </si>
  <si>
    <t>Tabla de mortalidad para el total de la población. Móstoles 2020.</t>
  </si>
  <si>
    <t>Fuente: Dirección General de Economía. Comunidad de Madrid</t>
  </si>
  <si>
    <t>Tabla de mortalidad para el total de la población. Móstoles 2021.</t>
  </si>
  <si>
    <t>Tabla de mortalidad para el total de la población. Móstoles 2022.</t>
  </si>
  <si>
    <t>Tabla de mortalidad para el total de la población. Móstoles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</si>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</sst>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13" fillId="0" borderId="0" xfId="0" applyNumberFormat="1" applyFont="1"/>
    <xf numFmtId="3" fontId="0" fillId="0" borderId="0" xfId="0" applyNumberFormat="1" applyFont="1" applyFill="1" applyBorder="1"/>
    <xf numFmtId="3" fontId="0" fillId="0" borderId="0" xfId="0" applyNumberFormat="1" applyFont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14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2"/>
  <sheetViews>
    <sheetView tabSelected="1" workbookViewId="0"/>
  </sheetViews>
  <sheetFormatPr baseColWidth="10" defaultRowHeight="12.75" x14ac:dyDescent="0.2"/>
  <cols>
    <col min="1" max="1" width="10" style="9" customWidth="1"/>
    <col min="2" max="15" width="10.7109375" style="9" customWidth="1"/>
    <col min="16" max="236" width="10.85546875" style="10"/>
    <col min="237" max="237" width="10" style="10" customWidth="1"/>
    <col min="238" max="267" width="10.7109375" style="10" customWidth="1"/>
    <col min="268" max="492" width="10.85546875" style="10"/>
    <col min="493" max="493" width="10" style="10" customWidth="1"/>
    <col min="494" max="523" width="10.7109375" style="10" customWidth="1"/>
    <col min="524" max="748" width="10.85546875" style="10"/>
    <col min="749" max="749" width="10" style="10" customWidth="1"/>
    <col min="750" max="779" width="10.7109375" style="10" customWidth="1"/>
    <col min="780" max="1004" width="10.85546875" style="10"/>
    <col min="1005" max="1005" width="10" style="10" customWidth="1"/>
    <col min="1006" max="1035" width="10.7109375" style="10" customWidth="1"/>
    <col min="1036" max="1260" width="10.85546875" style="10"/>
    <col min="1261" max="1261" width="10" style="10" customWidth="1"/>
    <col min="1262" max="1291" width="10.7109375" style="10" customWidth="1"/>
    <col min="1292" max="1516" width="10.85546875" style="10"/>
    <col min="1517" max="1517" width="10" style="10" customWidth="1"/>
    <col min="1518" max="1547" width="10.7109375" style="10" customWidth="1"/>
    <col min="1548" max="1772" width="10.85546875" style="10"/>
    <col min="1773" max="1773" width="10" style="10" customWidth="1"/>
    <col min="1774" max="1803" width="10.7109375" style="10" customWidth="1"/>
    <col min="1804" max="2028" width="10.85546875" style="10"/>
    <col min="2029" max="2029" width="10" style="10" customWidth="1"/>
    <col min="2030" max="2059" width="10.7109375" style="10" customWidth="1"/>
    <col min="2060" max="2284" width="10.85546875" style="10"/>
    <col min="2285" max="2285" width="10" style="10" customWidth="1"/>
    <col min="2286" max="2315" width="10.7109375" style="10" customWidth="1"/>
    <col min="2316" max="2540" width="10.85546875" style="10"/>
    <col min="2541" max="2541" width="10" style="10" customWidth="1"/>
    <col min="2542" max="2571" width="10.7109375" style="10" customWidth="1"/>
    <col min="2572" max="2796" width="10.85546875" style="10"/>
    <col min="2797" max="2797" width="10" style="10" customWidth="1"/>
    <col min="2798" max="2827" width="10.7109375" style="10" customWidth="1"/>
    <col min="2828" max="3052" width="10.85546875" style="10"/>
    <col min="3053" max="3053" width="10" style="10" customWidth="1"/>
    <col min="3054" max="3083" width="10.7109375" style="10" customWidth="1"/>
    <col min="3084" max="3308" width="10.85546875" style="10"/>
    <col min="3309" max="3309" width="10" style="10" customWidth="1"/>
    <col min="3310" max="3339" width="10.7109375" style="10" customWidth="1"/>
    <col min="3340" max="3564" width="10.85546875" style="10"/>
    <col min="3565" max="3565" width="10" style="10" customWidth="1"/>
    <col min="3566" max="3595" width="10.7109375" style="10" customWidth="1"/>
    <col min="3596" max="3820" width="10.85546875" style="10"/>
    <col min="3821" max="3821" width="10" style="10" customWidth="1"/>
    <col min="3822" max="3851" width="10.7109375" style="10" customWidth="1"/>
    <col min="3852" max="4076" width="10.85546875" style="10"/>
    <col min="4077" max="4077" width="10" style="10" customWidth="1"/>
    <col min="4078" max="4107" width="10.7109375" style="10" customWidth="1"/>
    <col min="4108" max="4332" width="10.85546875" style="10"/>
    <col min="4333" max="4333" width="10" style="10" customWidth="1"/>
    <col min="4334" max="4363" width="10.7109375" style="10" customWidth="1"/>
    <col min="4364" max="4588" width="10.85546875" style="10"/>
    <col min="4589" max="4589" width="10" style="10" customWidth="1"/>
    <col min="4590" max="4619" width="10.7109375" style="10" customWidth="1"/>
    <col min="4620" max="4844" width="10.85546875" style="10"/>
    <col min="4845" max="4845" width="10" style="10" customWidth="1"/>
    <col min="4846" max="4875" width="10.7109375" style="10" customWidth="1"/>
    <col min="4876" max="5100" width="10.85546875" style="10"/>
    <col min="5101" max="5101" width="10" style="10" customWidth="1"/>
    <col min="5102" max="5131" width="10.7109375" style="10" customWidth="1"/>
    <col min="5132" max="5356" width="10.85546875" style="10"/>
    <col min="5357" max="5357" width="10" style="10" customWidth="1"/>
    <col min="5358" max="5387" width="10.7109375" style="10" customWidth="1"/>
    <col min="5388" max="5612" width="10.85546875" style="10"/>
    <col min="5613" max="5613" width="10" style="10" customWidth="1"/>
    <col min="5614" max="5643" width="10.7109375" style="10" customWidth="1"/>
    <col min="5644" max="5868" width="10.85546875" style="10"/>
    <col min="5869" max="5869" width="10" style="10" customWidth="1"/>
    <col min="5870" max="5899" width="10.7109375" style="10" customWidth="1"/>
    <col min="5900" max="6124" width="10.85546875" style="10"/>
    <col min="6125" max="6125" width="10" style="10" customWidth="1"/>
    <col min="6126" max="6155" width="10.7109375" style="10" customWidth="1"/>
    <col min="6156" max="6380" width="10.85546875" style="10"/>
    <col min="6381" max="6381" width="10" style="10" customWidth="1"/>
    <col min="6382" max="6411" width="10.7109375" style="10" customWidth="1"/>
    <col min="6412" max="6636" width="10.85546875" style="10"/>
    <col min="6637" max="6637" width="10" style="10" customWidth="1"/>
    <col min="6638" max="6667" width="10.7109375" style="10" customWidth="1"/>
    <col min="6668" max="6892" width="10.85546875" style="10"/>
    <col min="6893" max="6893" width="10" style="10" customWidth="1"/>
    <col min="6894" max="6923" width="10.7109375" style="10" customWidth="1"/>
    <col min="6924" max="7148" width="10.85546875" style="10"/>
    <col min="7149" max="7149" width="10" style="10" customWidth="1"/>
    <col min="7150" max="7179" width="10.7109375" style="10" customWidth="1"/>
    <col min="7180" max="7404" width="10.85546875" style="10"/>
    <col min="7405" max="7405" width="10" style="10" customWidth="1"/>
    <col min="7406" max="7435" width="10.7109375" style="10" customWidth="1"/>
    <col min="7436" max="7660" width="10.85546875" style="10"/>
    <col min="7661" max="7661" width="10" style="10" customWidth="1"/>
    <col min="7662" max="7691" width="10.7109375" style="10" customWidth="1"/>
    <col min="7692" max="7916" width="10.85546875" style="10"/>
    <col min="7917" max="7917" width="10" style="10" customWidth="1"/>
    <col min="7918" max="7947" width="10.7109375" style="10" customWidth="1"/>
    <col min="7948" max="8172" width="10.85546875" style="10"/>
    <col min="8173" max="8173" width="10" style="10" customWidth="1"/>
    <col min="8174" max="8203" width="10.7109375" style="10" customWidth="1"/>
    <col min="8204" max="8428" width="10.85546875" style="10"/>
    <col min="8429" max="8429" width="10" style="10" customWidth="1"/>
    <col min="8430" max="8459" width="10.7109375" style="10" customWidth="1"/>
    <col min="8460" max="8684" width="10.85546875" style="10"/>
    <col min="8685" max="8685" width="10" style="10" customWidth="1"/>
    <col min="8686" max="8715" width="10.7109375" style="10" customWidth="1"/>
    <col min="8716" max="8940" width="10.85546875" style="10"/>
    <col min="8941" max="8941" width="10" style="10" customWidth="1"/>
    <col min="8942" max="8971" width="10.7109375" style="10" customWidth="1"/>
    <col min="8972" max="9196" width="10.85546875" style="10"/>
    <col min="9197" max="9197" width="10" style="10" customWidth="1"/>
    <col min="9198" max="9227" width="10.7109375" style="10" customWidth="1"/>
    <col min="9228" max="9452" width="10.85546875" style="10"/>
    <col min="9453" max="9453" width="10" style="10" customWidth="1"/>
    <col min="9454" max="9483" width="10.7109375" style="10" customWidth="1"/>
    <col min="9484" max="9708" width="10.85546875" style="10"/>
    <col min="9709" max="9709" width="10" style="10" customWidth="1"/>
    <col min="9710" max="9739" width="10.7109375" style="10" customWidth="1"/>
    <col min="9740" max="9964" width="10.85546875" style="10"/>
    <col min="9965" max="9965" width="10" style="10" customWidth="1"/>
    <col min="9966" max="9995" width="10.7109375" style="10" customWidth="1"/>
    <col min="9996" max="10220" width="10.85546875" style="10"/>
    <col min="10221" max="10221" width="10" style="10" customWidth="1"/>
    <col min="10222" max="10251" width="10.7109375" style="10" customWidth="1"/>
    <col min="10252" max="10476" width="10.85546875" style="10"/>
    <col min="10477" max="10477" width="10" style="10" customWidth="1"/>
    <col min="10478" max="10507" width="10.7109375" style="10" customWidth="1"/>
    <col min="10508" max="10732" width="10.85546875" style="10"/>
    <col min="10733" max="10733" width="10" style="10" customWidth="1"/>
    <col min="10734" max="10763" width="10.7109375" style="10" customWidth="1"/>
    <col min="10764" max="10988" width="10.85546875" style="10"/>
    <col min="10989" max="10989" width="10" style="10" customWidth="1"/>
    <col min="10990" max="11019" width="10.7109375" style="10" customWidth="1"/>
    <col min="11020" max="11244" width="10.85546875" style="10"/>
    <col min="11245" max="11245" width="10" style="10" customWidth="1"/>
    <col min="11246" max="11275" width="10.7109375" style="10" customWidth="1"/>
    <col min="11276" max="11500" width="10.85546875" style="10"/>
    <col min="11501" max="11501" width="10" style="10" customWidth="1"/>
    <col min="11502" max="11531" width="10.7109375" style="10" customWidth="1"/>
    <col min="11532" max="11756" width="10.85546875" style="10"/>
    <col min="11757" max="11757" width="10" style="10" customWidth="1"/>
    <col min="11758" max="11787" width="10.7109375" style="10" customWidth="1"/>
    <col min="11788" max="12012" width="10.85546875" style="10"/>
    <col min="12013" max="12013" width="10" style="10" customWidth="1"/>
    <col min="12014" max="12043" width="10.7109375" style="10" customWidth="1"/>
    <col min="12044" max="12268" width="10.85546875" style="10"/>
    <col min="12269" max="12269" width="10" style="10" customWidth="1"/>
    <col min="12270" max="12299" width="10.7109375" style="10" customWidth="1"/>
    <col min="12300" max="12524" width="10.85546875" style="10"/>
    <col min="12525" max="12525" width="10" style="10" customWidth="1"/>
    <col min="12526" max="12555" width="10.7109375" style="10" customWidth="1"/>
    <col min="12556" max="12780" width="10.85546875" style="10"/>
    <col min="12781" max="12781" width="10" style="10" customWidth="1"/>
    <col min="12782" max="12811" width="10.7109375" style="10" customWidth="1"/>
    <col min="12812" max="13036" width="10.85546875" style="10"/>
    <col min="13037" max="13037" width="10" style="10" customWidth="1"/>
    <col min="13038" max="13067" width="10.7109375" style="10" customWidth="1"/>
    <col min="13068" max="13292" width="10.85546875" style="10"/>
    <col min="13293" max="13293" width="10" style="10" customWidth="1"/>
    <col min="13294" max="13323" width="10.7109375" style="10" customWidth="1"/>
    <col min="13324" max="13548" width="10.85546875" style="10"/>
    <col min="13549" max="13549" width="10" style="10" customWidth="1"/>
    <col min="13550" max="13579" width="10.7109375" style="10" customWidth="1"/>
    <col min="13580" max="13804" width="10.85546875" style="10"/>
    <col min="13805" max="13805" width="10" style="10" customWidth="1"/>
    <col min="13806" max="13835" width="10.7109375" style="10" customWidth="1"/>
    <col min="13836" max="14060" width="10.85546875" style="10"/>
    <col min="14061" max="14061" width="10" style="10" customWidth="1"/>
    <col min="14062" max="14091" width="10.7109375" style="10" customWidth="1"/>
    <col min="14092" max="14316" width="10.85546875" style="10"/>
    <col min="14317" max="14317" width="10" style="10" customWidth="1"/>
    <col min="14318" max="14347" width="10.7109375" style="10" customWidth="1"/>
    <col min="14348" max="14572" width="10.85546875" style="10"/>
    <col min="14573" max="14573" width="10" style="10" customWidth="1"/>
    <col min="14574" max="14603" width="10.7109375" style="10" customWidth="1"/>
    <col min="14604" max="14828" width="10.85546875" style="10"/>
    <col min="14829" max="14829" width="10" style="10" customWidth="1"/>
    <col min="14830" max="14859" width="10.7109375" style="10" customWidth="1"/>
    <col min="14860" max="15084" width="10.85546875" style="10"/>
    <col min="15085" max="15085" width="10" style="10" customWidth="1"/>
    <col min="15086" max="15115" width="10.7109375" style="10" customWidth="1"/>
    <col min="15116" max="15340" width="10.85546875" style="10"/>
    <col min="15341" max="15341" width="10" style="10" customWidth="1"/>
    <col min="15342" max="15371" width="10.7109375" style="10" customWidth="1"/>
    <col min="15372" max="15596" width="10.85546875" style="10"/>
    <col min="15597" max="15597" width="10" style="10" customWidth="1"/>
    <col min="15598" max="15627" width="10.7109375" style="10" customWidth="1"/>
    <col min="15628" max="15852" width="10.85546875" style="10"/>
    <col min="15853" max="15853" width="10" style="10" customWidth="1"/>
    <col min="15854" max="15883" width="10.7109375" style="10" customWidth="1"/>
    <col min="15884" max="16108" width="10.85546875" style="10"/>
    <col min="16109" max="16109" width="10" style="10" customWidth="1"/>
    <col min="16110" max="16139" width="10.7109375" style="10" customWidth="1"/>
    <col min="16140" max="16384" width="10.85546875" style="10"/>
  </cols>
  <sheetData>
    <row r="1" spans="1:15" ht="15" customHeight="1" x14ac:dyDescent="0.2"/>
    <row r="2" spans="1:15" ht="15" customHeight="1" x14ac:dyDescent="0.2"/>
    <row r="3" spans="1:15" ht="15" customHeight="1" x14ac:dyDescent="0.2"/>
    <row r="4" spans="1:15" s="3" customFormat="1" ht="15" customHeight="1" x14ac:dyDescent="0.25">
      <c r="A4" s="2" t="s">
        <v>263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5" customHeight="1" x14ac:dyDescent="0.2">
      <c r="A5" s="13"/>
    </row>
    <row r="6" spans="1:15" s="38" customFormat="1" ht="15" customHeight="1" x14ac:dyDescent="0.2">
      <c r="A6" s="37" t="s">
        <v>23</v>
      </c>
      <c r="B6" s="37">
        <v>2023</v>
      </c>
      <c r="C6" s="37">
        <v>2022</v>
      </c>
      <c r="D6" s="37">
        <v>2021</v>
      </c>
      <c r="E6" s="37">
        <v>2020</v>
      </c>
      <c r="F6" s="37">
        <v>2019</v>
      </c>
      <c r="G6" s="37">
        <v>2018</v>
      </c>
      <c r="H6" s="37">
        <v>2017</v>
      </c>
      <c r="I6" s="37">
        <v>2016</v>
      </c>
      <c r="J6" s="37">
        <v>2015</v>
      </c>
      <c r="K6" s="37">
        <v>2014</v>
      </c>
      <c r="L6" s="37">
        <v>2013</v>
      </c>
      <c r="M6" s="37">
        <v>2012</v>
      </c>
      <c r="N6" s="37">
        <v>2011</v>
      </c>
      <c r="O6" s="37">
        <v>2010</v>
      </c>
    </row>
    <row r="7" spans="1:15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5"/>
      <c r="L7" s="5"/>
      <c r="M7" s="5"/>
      <c r="N7" s="5"/>
      <c r="O7" s="5"/>
    </row>
    <row r="8" spans="1:15" ht="15" customHeight="1" x14ac:dyDescent="0.2">
      <c r="A8" s="16">
        <v>0</v>
      </c>
      <c r="B8" s="52">
        <v>84.749231520235966</v>
      </c>
      <c r="C8" s="52">
        <v>84.457078547838904</v>
      </c>
      <c r="D8" s="52">
        <v>84.55043997456599</v>
      </c>
      <c r="E8" s="52">
        <v>82.377306831995654</v>
      </c>
      <c r="F8" s="52">
        <v>84.243786054226007</v>
      </c>
      <c r="G8" s="52">
        <v>84.565977549614715</v>
      </c>
      <c r="H8" s="52">
        <v>84.35623721279859</v>
      </c>
      <c r="I8" s="52">
        <v>84.878200458249509</v>
      </c>
      <c r="J8" s="52">
        <v>83.920505405832102</v>
      </c>
      <c r="K8" s="52">
        <v>84.457879906956066</v>
      </c>
      <c r="L8" s="52">
        <v>84.007784457576989</v>
      </c>
      <c r="M8" s="52">
        <v>83.555920779698326</v>
      </c>
      <c r="N8" s="52">
        <v>84.543572150060683</v>
      </c>
      <c r="O8" s="52">
        <v>84.700866729757081</v>
      </c>
    </row>
    <row r="9" spans="1:15" ht="15" customHeight="1" x14ac:dyDescent="0.2">
      <c r="A9" s="16">
        <v>10</v>
      </c>
      <c r="B9" s="56">
        <v>74.926425821096743</v>
      </c>
      <c r="C9" s="56">
        <v>74.872148343059465</v>
      </c>
      <c r="D9" s="56">
        <v>74.815560320475029</v>
      </c>
      <c r="E9" s="56">
        <v>72.661455350319414</v>
      </c>
      <c r="F9" s="56">
        <v>74.515268809218497</v>
      </c>
      <c r="G9" s="56">
        <v>74.914038241591484</v>
      </c>
      <c r="H9" s="56">
        <v>74.607542594051665</v>
      </c>
      <c r="I9" s="56">
        <v>75.000149198197391</v>
      </c>
      <c r="J9" s="56">
        <v>74.160096047685713</v>
      </c>
      <c r="K9" s="56">
        <v>75.080956669742278</v>
      </c>
      <c r="L9" s="56">
        <v>74.378562874688157</v>
      </c>
      <c r="M9" s="56">
        <v>73.910390018961579</v>
      </c>
      <c r="N9" s="56">
        <v>74.743332762955959</v>
      </c>
      <c r="O9" s="56">
        <v>74.984830265136026</v>
      </c>
    </row>
    <row r="10" spans="1:15" ht="15" customHeight="1" x14ac:dyDescent="0.2">
      <c r="A10" s="16">
        <v>20</v>
      </c>
      <c r="B10" s="52">
        <v>65.028129733079481</v>
      </c>
      <c r="C10" s="52">
        <v>65.041424952114582</v>
      </c>
      <c r="D10" s="52">
        <v>64.851138361114295</v>
      </c>
      <c r="E10" s="52">
        <v>62.696369654130663</v>
      </c>
      <c r="F10" s="52">
        <v>64.551733645577542</v>
      </c>
      <c r="G10" s="52">
        <v>65.027912520521454</v>
      </c>
      <c r="H10" s="52">
        <v>64.684190667281527</v>
      </c>
      <c r="I10" s="52">
        <v>65.000149198197363</v>
      </c>
      <c r="J10" s="52">
        <v>64.160096047685698</v>
      </c>
      <c r="K10" s="52">
        <v>65.123315288179086</v>
      </c>
      <c r="L10" s="52">
        <v>64.41844275714179</v>
      </c>
      <c r="M10" s="52">
        <v>63.910390018961586</v>
      </c>
      <c r="N10" s="52">
        <v>64.812589037398524</v>
      </c>
      <c r="O10" s="52">
        <v>65.02329408443687</v>
      </c>
    </row>
    <row r="11" spans="1:15" ht="15" customHeight="1" x14ac:dyDescent="0.2">
      <c r="A11" s="16">
        <v>30</v>
      </c>
      <c r="B11" s="56">
        <v>55.142421658840334</v>
      </c>
      <c r="C11" s="56">
        <v>55.271203517861387</v>
      </c>
      <c r="D11" s="56">
        <v>54.909537069290131</v>
      </c>
      <c r="E11" s="56">
        <v>52.842679498539312</v>
      </c>
      <c r="F11" s="56">
        <v>54.670260258728391</v>
      </c>
      <c r="G11" s="56">
        <v>55.13371483051538</v>
      </c>
      <c r="H11" s="56">
        <v>54.749369235606657</v>
      </c>
      <c r="I11" s="56">
        <v>55.12024740756911</v>
      </c>
      <c r="J11" s="56">
        <v>54.310902912145153</v>
      </c>
      <c r="K11" s="56">
        <v>55.213636427555784</v>
      </c>
      <c r="L11" s="56">
        <v>54.482875480228984</v>
      </c>
      <c r="M11" s="56">
        <v>54.057197160722907</v>
      </c>
      <c r="N11" s="56">
        <v>54.947147095980654</v>
      </c>
      <c r="O11" s="56">
        <v>55.12128752571148</v>
      </c>
    </row>
    <row r="12" spans="1:15" ht="15" customHeight="1" x14ac:dyDescent="0.2">
      <c r="A12" s="16">
        <v>40</v>
      </c>
      <c r="B12" s="52">
        <v>45.354860732009804</v>
      </c>
      <c r="C12" s="52">
        <v>45.503612858117712</v>
      </c>
      <c r="D12" s="52">
        <v>45.096924973657558</v>
      </c>
      <c r="E12" s="52">
        <v>42.997207733717261</v>
      </c>
      <c r="F12" s="52">
        <v>44.915202260847416</v>
      </c>
      <c r="G12" s="52">
        <v>45.395163177956185</v>
      </c>
      <c r="H12" s="52">
        <v>45.021912729112415</v>
      </c>
      <c r="I12" s="52">
        <v>45.2412304467328</v>
      </c>
      <c r="J12" s="52">
        <v>44.534121264883332</v>
      </c>
      <c r="K12" s="52">
        <v>45.475100901601628</v>
      </c>
      <c r="L12" s="52">
        <v>44.666549375224676</v>
      </c>
      <c r="M12" s="52">
        <v>44.15373308144153</v>
      </c>
      <c r="N12" s="52">
        <v>45.165411134269448</v>
      </c>
      <c r="O12" s="52">
        <v>45.266867331462706</v>
      </c>
    </row>
    <row r="13" spans="1:15" ht="15" customHeight="1" x14ac:dyDescent="0.2">
      <c r="A13" s="16">
        <v>50</v>
      </c>
      <c r="B13" s="56">
        <v>35.792209922177946</v>
      </c>
      <c r="C13" s="56">
        <v>35.906353718568923</v>
      </c>
      <c r="D13" s="56">
        <v>35.426313517318761</v>
      </c>
      <c r="E13" s="56">
        <v>33.45859826311311</v>
      </c>
      <c r="F13" s="56">
        <v>35.274123130793114</v>
      </c>
      <c r="G13" s="56">
        <v>35.826980646042102</v>
      </c>
      <c r="H13" s="56">
        <v>35.444227317382989</v>
      </c>
      <c r="I13" s="56">
        <v>35.677795223613572</v>
      </c>
      <c r="J13" s="56">
        <v>35.12282980765788</v>
      </c>
      <c r="K13" s="56">
        <v>35.94145820017993</v>
      </c>
      <c r="L13" s="56">
        <v>35.180647085007948</v>
      </c>
      <c r="M13" s="56">
        <v>34.617356580704218</v>
      </c>
      <c r="N13" s="56">
        <v>35.719459155489993</v>
      </c>
      <c r="O13" s="56">
        <v>35.663083266177466</v>
      </c>
    </row>
    <row r="14" spans="1:15" ht="15" customHeight="1" x14ac:dyDescent="0.2">
      <c r="A14" s="16">
        <v>60</v>
      </c>
      <c r="B14" s="52">
        <v>26.741160573355252</v>
      </c>
      <c r="C14" s="52">
        <v>26.906362209901435</v>
      </c>
      <c r="D14" s="52">
        <v>26.356189254507104</v>
      </c>
      <c r="E14" s="52">
        <v>24.490624692076228</v>
      </c>
      <c r="F14" s="52">
        <v>26.199879396436881</v>
      </c>
      <c r="G14" s="52">
        <v>26.640628423558841</v>
      </c>
      <c r="H14" s="52">
        <v>26.437625473262173</v>
      </c>
      <c r="I14" s="52">
        <v>26.605878104624381</v>
      </c>
      <c r="J14" s="52">
        <v>25.985051200640218</v>
      </c>
      <c r="K14" s="52">
        <v>26.70771559175067</v>
      </c>
      <c r="L14" s="52">
        <v>26.146082915911375</v>
      </c>
      <c r="M14" s="52">
        <v>25.620134084394049</v>
      </c>
      <c r="N14" s="52">
        <v>26.634307737348514</v>
      </c>
      <c r="O14" s="52">
        <v>26.665785412146402</v>
      </c>
    </row>
    <row r="15" spans="1:15" ht="15" customHeight="1" x14ac:dyDescent="0.2">
      <c r="A15" s="16">
        <v>70</v>
      </c>
      <c r="B15" s="56">
        <v>18.408416330105535</v>
      </c>
      <c r="C15" s="56">
        <v>18.373429239531614</v>
      </c>
      <c r="D15" s="56">
        <v>17.884148122452004</v>
      </c>
      <c r="E15" s="56">
        <v>16.149927870256434</v>
      </c>
      <c r="F15" s="56">
        <v>17.773749456750238</v>
      </c>
      <c r="G15" s="56">
        <v>18.067769242310291</v>
      </c>
      <c r="H15" s="56">
        <v>17.817407018523518</v>
      </c>
      <c r="I15" s="56">
        <v>18.099968800004344</v>
      </c>
      <c r="J15" s="56">
        <v>17.511785712645793</v>
      </c>
      <c r="K15" s="56">
        <v>18.354802132604128</v>
      </c>
      <c r="L15" s="56">
        <v>17.696588509560417</v>
      </c>
      <c r="M15" s="56">
        <v>17.214309319417154</v>
      </c>
      <c r="N15" s="56">
        <v>18.263817754477287</v>
      </c>
      <c r="O15" s="56">
        <v>18.041247817030001</v>
      </c>
    </row>
    <row r="16" spans="1:15" ht="15" customHeight="1" x14ac:dyDescent="0.2">
      <c r="A16" s="16">
        <v>80</v>
      </c>
      <c r="B16" s="52">
        <v>10.820963791809735</v>
      </c>
      <c r="C16" s="52">
        <v>11.005800562509879</v>
      </c>
      <c r="D16" s="52">
        <v>10.625288135346294</v>
      </c>
      <c r="E16" s="52">
        <v>8.9262609197511171</v>
      </c>
      <c r="F16" s="52">
        <v>10.072559423682208</v>
      </c>
      <c r="G16" s="52">
        <v>10.696022593801347</v>
      </c>
      <c r="H16" s="52">
        <v>10.120613410704683</v>
      </c>
      <c r="I16" s="52">
        <v>10.595164334063663</v>
      </c>
      <c r="J16" s="52">
        <v>10.158193640139652</v>
      </c>
      <c r="K16" s="52">
        <v>11.148045691736668</v>
      </c>
      <c r="L16" s="52">
        <v>10.473079508636895</v>
      </c>
      <c r="M16" s="52">
        <v>9.970509702282687</v>
      </c>
      <c r="N16" s="52">
        <v>11.013430302116909</v>
      </c>
      <c r="O16" s="52">
        <v>10.518347086617979</v>
      </c>
    </row>
    <row r="17" spans="1:16139" ht="15" customHeight="1" x14ac:dyDescent="0.2">
      <c r="A17" s="16">
        <v>90</v>
      </c>
      <c r="B17" s="56">
        <v>5.0448004286349963</v>
      </c>
      <c r="C17" s="56">
        <v>5.1930064391457487</v>
      </c>
      <c r="D17" s="56">
        <v>5.4584384192878641</v>
      </c>
      <c r="E17" s="56">
        <v>3.9991604416565472</v>
      </c>
      <c r="F17" s="56">
        <v>4.7972834183783961</v>
      </c>
      <c r="G17" s="56">
        <v>4.8652977592034103</v>
      </c>
      <c r="H17" s="56">
        <v>4.8376531837377188</v>
      </c>
      <c r="I17" s="56">
        <v>5.1281724358258245</v>
      </c>
      <c r="J17" s="56">
        <v>5.2516624369916656</v>
      </c>
      <c r="K17" s="56">
        <v>5.559876645334235</v>
      </c>
      <c r="L17" s="56">
        <v>5.3404199892242747</v>
      </c>
      <c r="M17" s="56">
        <v>4.6947624346064121</v>
      </c>
      <c r="N17" s="56">
        <v>5.0338853005078423</v>
      </c>
      <c r="O17" s="56">
        <v>5.3056247302529602</v>
      </c>
    </row>
    <row r="18" spans="1:16139" ht="1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36"/>
      <c r="L18" s="36"/>
      <c r="M18" s="36"/>
      <c r="N18" s="36"/>
      <c r="O18" s="36"/>
    </row>
    <row r="19" spans="1:16139" ht="15" customHeight="1" x14ac:dyDescent="0.2">
      <c r="A19" s="13"/>
    </row>
    <row r="20" spans="1:16139" ht="15" customHeight="1" x14ac:dyDescent="0.2">
      <c r="A20" s="6"/>
    </row>
    <row r="21" spans="1:16139" ht="15" customHeight="1" x14ac:dyDescent="0.2">
      <c r="A21" s="13"/>
    </row>
    <row r="22" spans="1:16139" s="9" customFormat="1" ht="15" customHeight="1" x14ac:dyDescent="0.2">
      <c r="A22" s="4" t="s">
        <v>265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77" t="s">
        <v>3</v>
      </c>
      <c r="F6" s="77" t="s">
        <v>4</v>
      </c>
      <c r="G6" s="77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77" t="s">
        <v>10</v>
      </c>
    </row>
    <row r="7" spans="1:13" s="38" customFormat="1" x14ac:dyDescent="0.2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3">
        <v>3</v>
      </c>
      <c r="C9" s="54">
        <v>2116</v>
      </c>
      <c r="D9" s="54">
        <v>2044</v>
      </c>
      <c r="E9" s="60" t="s">
        <v>179</v>
      </c>
      <c r="F9" s="18">
        <f>B9/((C9+D9)/2)</f>
        <v>1.4423076923076924E-3</v>
      </c>
      <c r="G9" s="18">
        <f t="shared" ref="G9:G72" si="0">F9/((1+(1-E9)*F9))</f>
        <v>1.4410035148477401E-3</v>
      </c>
      <c r="H9" s="13">
        <v>100000</v>
      </c>
      <c r="I9" s="13">
        <f>H9*G9</f>
        <v>144.10035148477402</v>
      </c>
      <c r="J9" s="13">
        <f t="shared" ref="J9:J72" si="1">H10+I9*E9</f>
        <v>99909.577029443302</v>
      </c>
      <c r="K9" s="13">
        <f t="shared" ref="K9:K72" si="2">K10+J9</f>
        <v>8487820.0458249506</v>
      </c>
      <c r="L9" s="19">
        <f>K9/H9</f>
        <v>84.878200458249509</v>
      </c>
    </row>
    <row r="10" spans="1:13" x14ac:dyDescent="0.2">
      <c r="A10" s="16">
        <v>1</v>
      </c>
      <c r="B10" s="53">
        <v>0</v>
      </c>
      <c r="C10" s="54">
        <v>2054</v>
      </c>
      <c r="D10" s="54">
        <v>2160</v>
      </c>
      <c r="E10" s="60" t="s">
        <v>34</v>
      </c>
      <c r="F10" s="18">
        <f t="shared" ref="F10:F73" si="3">B10/((C10+D10)/2)</f>
        <v>0</v>
      </c>
      <c r="G10" s="18">
        <f t="shared" si="0"/>
        <v>0</v>
      </c>
      <c r="H10" s="13">
        <f>H9-I9</f>
        <v>99855.899648515231</v>
      </c>
      <c r="I10" s="13">
        <f t="shared" ref="I10:I73" si="4">H10*G10</f>
        <v>0</v>
      </c>
      <c r="J10" s="13">
        <f t="shared" si="1"/>
        <v>99855.899648515231</v>
      </c>
      <c r="K10" s="13">
        <f t="shared" si="2"/>
        <v>8387910.4687955081</v>
      </c>
      <c r="L10" s="20">
        <f t="shared" ref="L10:L73" si="5">K10/H10</f>
        <v>84.00014919819742</v>
      </c>
    </row>
    <row r="11" spans="1:13" x14ac:dyDescent="0.2">
      <c r="A11" s="16">
        <v>2</v>
      </c>
      <c r="B11" s="53">
        <v>0</v>
      </c>
      <c r="C11" s="54">
        <v>1951</v>
      </c>
      <c r="D11" s="54">
        <v>2056</v>
      </c>
      <c r="E11" s="60" t="s">
        <v>34</v>
      </c>
      <c r="F11" s="18">
        <f t="shared" si="3"/>
        <v>0</v>
      </c>
      <c r="G11" s="18">
        <f t="shared" si="0"/>
        <v>0</v>
      </c>
      <c r="H11" s="13">
        <f t="shared" ref="H11:H74" si="6">H10-I10</f>
        <v>99855.899648515231</v>
      </c>
      <c r="I11" s="13">
        <f t="shared" si="4"/>
        <v>0</v>
      </c>
      <c r="J11" s="13">
        <f t="shared" si="1"/>
        <v>99855.899648515231</v>
      </c>
      <c r="K11" s="13">
        <f t="shared" si="2"/>
        <v>8288054.5691469926</v>
      </c>
      <c r="L11" s="20">
        <f t="shared" si="5"/>
        <v>83.000149198197406</v>
      </c>
    </row>
    <row r="12" spans="1:13" x14ac:dyDescent="0.2">
      <c r="A12" s="16">
        <v>3</v>
      </c>
      <c r="B12" s="53">
        <v>0</v>
      </c>
      <c r="C12" s="54">
        <v>2083</v>
      </c>
      <c r="D12" s="54">
        <v>1937</v>
      </c>
      <c r="E12" s="60" t="s">
        <v>34</v>
      </c>
      <c r="F12" s="18">
        <f t="shared" si="3"/>
        <v>0</v>
      </c>
      <c r="G12" s="18">
        <f t="shared" si="0"/>
        <v>0</v>
      </c>
      <c r="H12" s="13">
        <f t="shared" si="6"/>
        <v>99855.899648515231</v>
      </c>
      <c r="I12" s="13">
        <f t="shared" si="4"/>
        <v>0</v>
      </c>
      <c r="J12" s="13">
        <f t="shared" si="1"/>
        <v>99855.899648515231</v>
      </c>
      <c r="K12" s="13">
        <f t="shared" si="2"/>
        <v>8188198.6694984771</v>
      </c>
      <c r="L12" s="20">
        <f t="shared" si="5"/>
        <v>82.000149198197406</v>
      </c>
    </row>
    <row r="13" spans="1:13" x14ac:dyDescent="0.2">
      <c r="A13" s="16">
        <v>4</v>
      </c>
      <c r="B13" s="53">
        <v>0</v>
      </c>
      <c r="C13" s="54">
        <v>2112</v>
      </c>
      <c r="D13" s="54">
        <v>2068</v>
      </c>
      <c r="E13" s="60" t="s">
        <v>34</v>
      </c>
      <c r="F13" s="18">
        <f t="shared" si="3"/>
        <v>0</v>
      </c>
      <c r="G13" s="18">
        <f t="shared" si="0"/>
        <v>0</v>
      </c>
      <c r="H13" s="13">
        <f t="shared" si="6"/>
        <v>99855.899648515231</v>
      </c>
      <c r="I13" s="13">
        <f t="shared" si="4"/>
        <v>0</v>
      </c>
      <c r="J13" s="13">
        <f t="shared" si="1"/>
        <v>99855.899648515231</v>
      </c>
      <c r="K13" s="13">
        <f t="shared" si="2"/>
        <v>8088342.7698499616</v>
      </c>
      <c r="L13" s="20">
        <f t="shared" si="5"/>
        <v>81.000149198197406</v>
      </c>
    </row>
    <row r="14" spans="1:13" x14ac:dyDescent="0.2">
      <c r="A14" s="16">
        <v>5</v>
      </c>
      <c r="B14" s="53">
        <v>0</v>
      </c>
      <c r="C14" s="54">
        <v>2134</v>
      </c>
      <c r="D14" s="54">
        <v>2104</v>
      </c>
      <c r="E14" s="60" t="s">
        <v>34</v>
      </c>
      <c r="F14" s="18">
        <f t="shared" si="3"/>
        <v>0</v>
      </c>
      <c r="G14" s="18">
        <f t="shared" si="0"/>
        <v>0</v>
      </c>
      <c r="H14" s="13">
        <f t="shared" si="6"/>
        <v>99855.899648515231</v>
      </c>
      <c r="I14" s="13">
        <f t="shared" si="4"/>
        <v>0</v>
      </c>
      <c r="J14" s="13">
        <f t="shared" si="1"/>
        <v>99855.899648515231</v>
      </c>
      <c r="K14" s="13">
        <f t="shared" si="2"/>
        <v>7988486.8702014461</v>
      </c>
      <c r="L14" s="20">
        <f t="shared" si="5"/>
        <v>80.000149198197406</v>
      </c>
    </row>
    <row r="15" spans="1:13" x14ac:dyDescent="0.2">
      <c r="A15" s="16">
        <v>6</v>
      </c>
      <c r="B15" s="53">
        <v>0</v>
      </c>
      <c r="C15" s="54">
        <v>2088</v>
      </c>
      <c r="D15" s="54">
        <v>2123</v>
      </c>
      <c r="E15" s="60" t="s">
        <v>34</v>
      </c>
      <c r="F15" s="18">
        <f t="shared" si="3"/>
        <v>0</v>
      </c>
      <c r="G15" s="18">
        <f t="shared" si="0"/>
        <v>0</v>
      </c>
      <c r="H15" s="13">
        <f t="shared" si="6"/>
        <v>99855.899648515231</v>
      </c>
      <c r="I15" s="13">
        <f t="shared" si="4"/>
        <v>0</v>
      </c>
      <c r="J15" s="13">
        <f t="shared" si="1"/>
        <v>99855.899648515231</v>
      </c>
      <c r="K15" s="13">
        <f t="shared" si="2"/>
        <v>7888630.9705529306</v>
      </c>
      <c r="L15" s="20">
        <f t="shared" si="5"/>
        <v>79.000149198197406</v>
      </c>
    </row>
    <row r="16" spans="1:13" x14ac:dyDescent="0.2">
      <c r="A16" s="16">
        <v>7</v>
      </c>
      <c r="B16" s="53">
        <v>0</v>
      </c>
      <c r="C16" s="54">
        <v>2110</v>
      </c>
      <c r="D16" s="54">
        <v>2095</v>
      </c>
      <c r="E16" s="60" t="s">
        <v>34</v>
      </c>
      <c r="F16" s="18">
        <f t="shared" si="3"/>
        <v>0</v>
      </c>
      <c r="G16" s="18">
        <f t="shared" si="0"/>
        <v>0</v>
      </c>
      <c r="H16" s="13">
        <f t="shared" si="6"/>
        <v>99855.899648515231</v>
      </c>
      <c r="I16" s="13">
        <f t="shared" si="4"/>
        <v>0</v>
      </c>
      <c r="J16" s="13">
        <f t="shared" si="1"/>
        <v>99855.899648515231</v>
      </c>
      <c r="K16" s="13">
        <f t="shared" si="2"/>
        <v>7788775.0709044151</v>
      </c>
      <c r="L16" s="20">
        <f t="shared" si="5"/>
        <v>78.000149198197391</v>
      </c>
    </row>
    <row r="17" spans="1:12" x14ac:dyDescent="0.2">
      <c r="A17" s="16">
        <v>8</v>
      </c>
      <c r="B17" s="53">
        <v>0</v>
      </c>
      <c r="C17" s="54">
        <v>1957</v>
      </c>
      <c r="D17" s="54">
        <v>2123</v>
      </c>
      <c r="E17" s="60" t="s">
        <v>34</v>
      </c>
      <c r="F17" s="18">
        <f t="shared" si="3"/>
        <v>0</v>
      </c>
      <c r="G17" s="18">
        <f t="shared" si="0"/>
        <v>0</v>
      </c>
      <c r="H17" s="13">
        <f t="shared" si="6"/>
        <v>99855.899648515231</v>
      </c>
      <c r="I17" s="13">
        <f t="shared" si="4"/>
        <v>0</v>
      </c>
      <c r="J17" s="13">
        <f t="shared" si="1"/>
        <v>99855.899648515231</v>
      </c>
      <c r="K17" s="13">
        <f t="shared" si="2"/>
        <v>7688919.1712558996</v>
      </c>
      <c r="L17" s="20">
        <f t="shared" si="5"/>
        <v>77.000149198197391</v>
      </c>
    </row>
    <row r="18" spans="1:12" x14ac:dyDescent="0.2">
      <c r="A18" s="16">
        <v>9</v>
      </c>
      <c r="B18" s="53">
        <v>0</v>
      </c>
      <c r="C18" s="54">
        <v>1992</v>
      </c>
      <c r="D18" s="54">
        <v>1952</v>
      </c>
      <c r="E18" s="60" t="s">
        <v>34</v>
      </c>
      <c r="F18" s="18">
        <f t="shared" si="3"/>
        <v>0</v>
      </c>
      <c r="G18" s="18">
        <f t="shared" si="0"/>
        <v>0</v>
      </c>
      <c r="H18" s="13">
        <f t="shared" si="6"/>
        <v>99855.899648515231</v>
      </c>
      <c r="I18" s="13">
        <f t="shared" si="4"/>
        <v>0</v>
      </c>
      <c r="J18" s="13">
        <f t="shared" si="1"/>
        <v>99855.899648515231</v>
      </c>
      <c r="K18" s="13">
        <f t="shared" si="2"/>
        <v>7589063.2716073841</v>
      </c>
      <c r="L18" s="20">
        <f t="shared" si="5"/>
        <v>76.000149198197391</v>
      </c>
    </row>
    <row r="19" spans="1:12" x14ac:dyDescent="0.2">
      <c r="A19" s="16">
        <v>10</v>
      </c>
      <c r="B19" s="53">
        <v>0</v>
      </c>
      <c r="C19" s="54">
        <v>1906</v>
      </c>
      <c r="D19" s="54">
        <v>1992</v>
      </c>
      <c r="E19" s="60" t="s">
        <v>34</v>
      </c>
      <c r="F19" s="18">
        <f t="shared" si="3"/>
        <v>0</v>
      </c>
      <c r="G19" s="18">
        <f t="shared" si="0"/>
        <v>0</v>
      </c>
      <c r="H19" s="13">
        <f t="shared" si="6"/>
        <v>99855.899648515231</v>
      </c>
      <c r="I19" s="13">
        <f t="shared" si="4"/>
        <v>0</v>
      </c>
      <c r="J19" s="13">
        <f t="shared" si="1"/>
        <v>99855.899648515231</v>
      </c>
      <c r="K19" s="13">
        <f t="shared" si="2"/>
        <v>7489207.3719588686</v>
      </c>
      <c r="L19" s="20">
        <f t="shared" si="5"/>
        <v>75.000149198197391</v>
      </c>
    </row>
    <row r="20" spans="1:12" x14ac:dyDescent="0.2">
      <c r="A20" s="16">
        <v>11</v>
      </c>
      <c r="B20" s="53">
        <v>0</v>
      </c>
      <c r="C20" s="54">
        <v>1872</v>
      </c>
      <c r="D20" s="54">
        <v>1916</v>
      </c>
      <c r="E20" s="60" t="s">
        <v>34</v>
      </c>
      <c r="F20" s="18">
        <f t="shared" si="3"/>
        <v>0</v>
      </c>
      <c r="G20" s="18">
        <f t="shared" si="0"/>
        <v>0</v>
      </c>
      <c r="H20" s="13">
        <f t="shared" si="6"/>
        <v>99855.899648515231</v>
      </c>
      <c r="I20" s="13">
        <f t="shared" si="4"/>
        <v>0</v>
      </c>
      <c r="J20" s="13">
        <f t="shared" si="1"/>
        <v>99855.899648515231</v>
      </c>
      <c r="K20" s="13">
        <f t="shared" si="2"/>
        <v>7389351.4723103531</v>
      </c>
      <c r="L20" s="20">
        <f t="shared" si="5"/>
        <v>74.000149198197391</v>
      </c>
    </row>
    <row r="21" spans="1:12" x14ac:dyDescent="0.2">
      <c r="A21" s="16">
        <v>12</v>
      </c>
      <c r="B21" s="53">
        <v>0</v>
      </c>
      <c r="C21" s="54">
        <v>1799</v>
      </c>
      <c r="D21" s="54">
        <v>1900</v>
      </c>
      <c r="E21" s="60" t="s">
        <v>34</v>
      </c>
      <c r="F21" s="18">
        <f t="shared" si="3"/>
        <v>0</v>
      </c>
      <c r="G21" s="18">
        <f t="shared" si="0"/>
        <v>0</v>
      </c>
      <c r="H21" s="13">
        <f t="shared" si="6"/>
        <v>99855.899648515231</v>
      </c>
      <c r="I21" s="13">
        <f t="shared" si="4"/>
        <v>0</v>
      </c>
      <c r="J21" s="13">
        <f t="shared" si="1"/>
        <v>99855.899648515231</v>
      </c>
      <c r="K21" s="13">
        <f t="shared" si="2"/>
        <v>7289495.5726618376</v>
      </c>
      <c r="L21" s="20">
        <f t="shared" si="5"/>
        <v>73.000149198197377</v>
      </c>
    </row>
    <row r="22" spans="1:12" x14ac:dyDescent="0.2">
      <c r="A22" s="16">
        <v>13</v>
      </c>
      <c r="B22" s="53">
        <v>0</v>
      </c>
      <c r="C22" s="54">
        <v>1727</v>
      </c>
      <c r="D22" s="54">
        <v>1834</v>
      </c>
      <c r="E22" s="60" t="s">
        <v>34</v>
      </c>
      <c r="F22" s="18">
        <f t="shared" si="3"/>
        <v>0</v>
      </c>
      <c r="G22" s="18">
        <f t="shared" si="0"/>
        <v>0</v>
      </c>
      <c r="H22" s="13">
        <f t="shared" si="6"/>
        <v>99855.899648515231</v>
      </c>
      <c r="I22" s="13">
        <f t="shared" si="4"/>
        <v>0</v>
      </c>
      <c r="J22" s="13">
        <f t="shared" si="1"/>
        <v>99855.899648515231</v>
      </c>
      <c r="K22" s="13">
        <f t="shared" si="2"/>
        <v>7189639.6730133221</v>
      </c>
      <c r="L22" s="20">
        <f t="shared" si="5"/>
        <v>72.000149198197377</v>
      </c>
    </row>
    <row r="23" spans="1:12" x14ac:dyDescent="0.2">
      <c r="A23" s="16">
        <v>14</v>
      </c>
      <c r="B23" s="53">
        <v>0</v>
      </c>
      <c r="C23" s="54">
        <v>1710</v>
      </c>
      <c r="D23" s="54">
        <v>1752</v>
      </c>
      <c r="E23" s="60" t="s">
        <v>34</v>
      </c>
      <c r="F23" s="18">
        <f t="shared" si="3"/>
        <v>0</v>
      </c>
      <c r="G23" s="18">
        <f t="shared" si="0"/>
        <v>0</v>
      </c>
      <c r="H23" s="13">
        <f t="shared" si="6"/>
        <v>99855.899648515231</v>
      </c>
      <c r="I23" s="13">
        <f t="shared" si="4"/>
        <v>0</v>
      </c>
      <c r="J23" s="13">
        <f t="shared" si="1"/>
        <v>99855.899648515231</v>
      </c>
      <c r="K23" s="13">
        <f t="shared" si="2"/>
        <v>7089783.7733648065</v>
      </c>
      <c r="L23" s="20">
        <f t="shared" si="5"/>
        <v>71.000149198197377</v>
      </c>
    </row>
    <row r="24" spans="1:12" x14ac:dyDescent="0.2">
      <c r="A24" s="16">
        <v>15</v>
      </c>
      <c r="B24" s="53">
        <v>0</v>
      </c>
      <c r="C24" s="54">
        <v>1733</v>
      </c>
      <c r="D24" s="54">
        <v>1724</v>
      </c>
      <c r="E24" s="60" t="s">
        <v>34</v>
      </c>
      <c r="F24" s="18">
        <f t="shared" si="3"/>
        <v>0</v>
      </c>
      <c r="G24" s="18">
        <f t="shared" si="0"/>
        <v>0</v>
      </c>
      <c r="H24" s="13">
        <f t="shared" si="6"/>
        <v>99855.899648515231</v>
      </c>
      <c r="I24" s="13">
        <f t="shared" si="4"/>
        <v>0</v>
      </c>
      <c r="J24" s="13">
        <f t="shared" si="1"/>
        <v>99855.899648515231</v>
      </c>
      <c r="K24" s="13">
        <f t="shared" si="2"/>
        <v>6989927.873716291</v>
      </c>
      <c r="L24" s="20">
        <f t="shared" si="5"/>
        <v>70.000149198197377</v>
      </c>
    </row>
    <row r="25" spans="1:12" x14ac:dyDescent="0.2">
      <c r="A25" s="16">
        <v>16</v>
      </c>
      <c r="B25" s="53">
        <v>0</v>
      </c>
      <c r="C25" s="54">
        <v>1656</v>
      </c>
      <c r="D25" s="54">
        <v>1746</v>
      </c>
      <c r="E25" s="60" t="s">
        <v>34</v>
      </c>
      <c r="F25" s="18">
        <f t="shared" si="3"/>
        <v>0</v>
      </c>
      <c r="G25" s="18">
        <f t="shared" si="0"/>
        <v>0</v>
      </c>
      <c r="H25" s="13">
        <f t="shared" si="6"/>
        <v>99855.899648515231</v>
      </c>
      <c r="I25" s="13">
        <f t="shared" si="4"/>
        <v>0</v>
      </c>
      <c r="J25" s="13">
        <f t="shared" si="1"/>
        <v>99855.899648515231</v>
      </c>
      <c r="K25" s="13">
        <f t="shared" si="2"/>
        <v>6890071.9740677755</v>
      </c>
      <c r="L25" s="20">
        <f t="shared" si="5"/>
        <v>69.000149198197377</v>
      </c>
    </row>
    <row r="26" spans="1:12" x14ac:dyDescent="0.2">
      <c r="A26" s="16">
        <v>17</v>
      </c>
      <c r="B26" s="53">
        <v>0</v>
      </c>
      <c r="C26" s="54">
        <v>1663</v>
      </c>
      <c r="D26" s="54">
        <v>1687</v>
      </c>
      <c r="E26" s="60" t="s">
        <v>34</v>
      </c>
      <c r="F26" s="18">
        <f t="shared" si="3"/>
        <v>0</v>
      </c>
      <c r="G26" s="18">
        <f t="shared" si="0"/>
        <v>0</v>
      </c>
      <c r="H26" s="13">
        <f t="shared" si="6"/>
        <v>99855.899648515231</v>
      </c>
      <c r="I26" s="13">
        <f t="shared" si="4"/>
        <v>0</v>
      </c>
      <c r="J26" s="13">
        <f t="shared" si="1"/>
        <v>99855.899648515231</v>
      </c>
      <c r="K26" s="13">
        <f t="shared" si="2"/>
        <v>6790216.07441926</v>
      </c>
      <c r="L26" s="20">
        <f t="shared" si="5"/>
        <v>68.000149198197363</v>
      </c>
    </row>
    <row r="27" spans="1:12" x14ac:dyDescent="0.2">
      <c r="A27" s="16">
        <v>18</v>
      </c>
      <c r="B27" s="53">
        <v>0</v>
      </c>
      <c r="C27" s="54">
        <v>1656</v>
      </c>
      <c r="D27" s="54">
        <v>1725</v>
      </c>
      <c r="E27" s="60" t="s">
        <v>34</v>
      </c>
      <c r="F27" s="18">
        <f t="shared" si="3"/>
        <v>0</v>
      </c>
      <c r="G27" s="18">
        <f t="shared" si="0"/>
        <v>0</v>
      </c>
      <c r="H27" s="13">
        <f t="shared" si="6"/>
        <v>99855.899648515231</v>
      </c>
      <c r="I27" s="13">
        <f t="shared" si="4"/>
        <v>0</v>
      </c>
      <c r="J27" s="13">
        <f t="shared" si="1"/>
        <v>99855.899648515231</v>
      </c>
      <c r="K27" s="13">
        <f t="shared" si="2"/>
        <v>6690360.1747707445</v>
      </c>
      <c r="L27" s="20">
        <f t="shared" si="5"/>
        <v>67.000149198197363</v>
      </c>
    </row>
    <row r="28" spans="1:12" x14ac:dyDescent="0.2">
      <c r="A28" s="16">
        <v>19</v>
      </c>
      <c r="B28" s="53">
        <v>0</v>
      </c>
      <c r="C28" s="54">
        <v>1772</v>
      </c>
      <c r="D28" s="54">
        <v>1719</v>
      </c>
      <c r="E28" s="60" t="s">
        <v>34</v>
      </c>
      <c r="F28" s="18">
        <f t="shared" si="3"/>
        <v>0</v>
      </c>
      <c r="G28" s="18">
        <f t="shared" si="0"/>
        <v>0</v>
      </c>
      <c r="H28" s="13">
        <f t="shared" si="6"/>
        <v>99855.899648515231</v>
      </c>
      <c r="I28" s="13">
        <f t="shared" si="4"/>
        <v>0</v>
      </c>
      <c r="J28" s="13">
        <f t="shared" si="1"/>
        <v>99855.899648515231</v>
      </c>
      <c r="K28" s="13">
        <f t="shared" si="2"/>
        <v>6590504.275122229</v>
      </c>
      <c r="L28" s="20">
        <f t="shared" si="5"/>
        <v>66.000149198197363</v>
      </c>
    </row>
    <row r="29" spans="1:12" x14ac:dyDescent="0.2">
      <c r="A29" s="16">
        <v>20</v>
      </c>
      <c r="B29" s="53">
        <v>0</v>
      </c>
      <c r="C29" s="54">
        <v>1755</v>
      </c>
      <c r="D29" s="54">
        <v>1805</v>
      </c>
      <c r="E29" s="60" t="s">
        <v>34</v>
      </c>
      <c r="F29" s="18">
        <f t="shared" si="3"/>
        <v>0</v>
      </c>
      <c r="G29" s="18">
        <f t="shared" si="0"/>
        <v>0</v>
      </c>
      <c r="H29" s="13">
        <f t="shared" si="6"/>
        <v>99855.899648515231</v>
      </c>
      <c r="I29" s="13">
        <f t="shared" si="4"/>
        <v>0</v>
      </c>
      <c r="J29" s="13">
        <f t="shared" si="1"/>
        <v>99855.899648515231</v>
      </c>
      <c r="K29" s="13">
        <f t="shared" si="2"/>
        <v>6490648.3754737135</v>
      </c>
      <c r="L29" s="20">
        <f t="shared" si="5"/>
        <v>65.000149198197363</v>
      </c>
    </row>
    <row r="30" spans="1:12" x14ac:dyDescent="0.2">
      <c r="A30" s="16">
        <v>21</v>
      </c>
      <c r="B30" s="53">
        <v>0</v>
      </c>
      <c r="C30" s="54">
        <v>1832</v>
      </c>
      <c r="D30" s="54">
        <v>1792</v>
      </c>
      <c r="E30" s="60" t="s">
        <v>34</v>
      </c>
      <c r="F30" s="18">
        <f t="shared" si="3"/>
        <v>0</v>
      </c>
      <c r="G30" s="18">
        <f t="shared" si="0"/>
        <v>0</v>
      </c>
      <c r="H30" s="13">
        <f t="shared" si="6"/>
        <v>99855.899648515231</v>
      </c>
      <c r="I30" s="13">
        <f t="shared" si="4"/>
        <v>0</v>
      </c>
      <c r="J30" s="13">
        <f t="shared" si="1"/>
        <v>99855.899648515231</v>
      </c>
      <c r="K30" s="13">
        <f t="shared" si="2"/>
        <v>6390792.475825198</v>
      </c>
      <c r="L30" s="20">
        <f t="shared" si="5"/>
        <v>64.000149198197363</v>
      </c>
    </row>
    <row r="31" spans="1:12" x14ac:dyDescent="0.2">
      <c r="A31" s="16">
        <v>22</v>
      </c>
      <c r="B31" s="53">
        <v>0</v>
      </c>
      <c r="C31" s="54">
        <v>1931</v>
      </c>
      <c r="D31" s="54">
        <v>1841</v>
      </c>
      <c r="E31" s="60" t="s">
        <v>34</v>
      </c>
      <c r="F31" s="18">
        <f t="shared" si="3"/>
        <v>0</v>
      </c>
      <c r="G31" s="18">
        <f t="shared" si="0"/>
        <v>0</v>
      </c>
      <c r="H31" s="13">
        <f t="shared" si="6"/>
        <v>99855.899648515231</v>
      </c>
      <c r="I31" s="13">
        <f t="shared" si="4"/>
        <v>0</v>
      </c>
      <c r="J31" s="13">
        <f t="shared" si="1"/>
        <v>99855.899648515231</v>
      </c>
      <c r="K31" s="13">
        <f t="shared" si="2"/>
        <v>6290936.5761766825</v>
      </c>
      <c r="L31" s="20">
        <f t="shared" si="5"/>
        <v>63.000149198197356</v>
      </c>
    </row>
    <row r="32" spans="1:12" x14ac:dyDescent="0.2">
      <c r="A32" s="16">
        <v>23</v>
      </c>
      <c r="B32" s="53">
        <v>0</v>
      </c>
      <c r="C32" s="54">
        <v>2089</v>
      </c>
      <c r="D32" s="54">
        <v>1970</v>
      </c>
      <c r="E32" s="60" t="s">
        <v>34</v>
      </c>
      <c r="F32" s="18">
        <f t="shared" si="3"/>
        <v>0</v>
      </c>
      <c r="G32" s="18">
        <f t="shared" si="0"/>
        <v>0</v>
      </c>
      <c r="H32" s="13">
        <f t="shared" si="6"/>
        <v>99855.899648515231</v>
      </c>
      <c r="I32" s="13">
        <f t="shared" si="4"/>
        <v>0</v>
      </c>
      <c r="J32" s="13">
        <f t="shared" si="1"/>
        <v>99855.899648515231</v>
      </c>
      <c r="K32" s="13">
        <f t="shared" si="2"/>
        <v>6191080.676528167</v>
      </c>
      <c r="L32" s="20">
        <f t="shared" si="5"/>
        <v>62.000149198197356</v>
      </c>
    </row>
    <row r="33" spans="1:12" x14ac:dyDescent="0.2">
      <c r="A33" s="16">
        <v>24</v>
      </c>
      <c r="B33" s="53">
        <v>1</v>
      </c>
      <c r="C33" s="54">
        <v>2185</v>
      </c>
      <c r="D33" s="54">
        <v>2134</v>
      </c>
      <c r="E33" s="60" t="s">
        <v>180</v>
      </c>
      <c r="F33" s="18">
        <f t="shared" si="3"/>
        <v>4.6307015512850195E-4</v>
      </c>
      <c r="G33" s="18">
        <f t="shared" si="0"/>
        <v>4.6306312180115992E-4</v>
      </c>
      <c r="H33" s="13">
        <f t="shared" si="6"/>
        <v>99855.899648515231</v>
      </c>
      <c r="I33" s="13">
        <f t="shared" si="4"/>
        <v>46.239584621504811</v>
      </c>
      <c r="J33" s="13">
        <f t="shared" si="1"/>
        <v>99854.382990139638</v>
      </c>
      <c r="K33" s="13">
        <f t="shared" si="2"/>
        <v>6091224.7768796515</v>
      </c>
      <c r="L33" s="20">
        <f t="shared" si="5"/>
        <v>61.000149198197349</v>
      </c>
    </row>
    <row r="34" spans="1:12" x14ac:dyDescent="0.2">
      <c r="A34" s="16">
        <v>25</v>
      </c>
      <c r="B34" s="53">
        <v>1</v>
      </c>
      <c r="C34" s="54">
        <v>2297</v>
      </c>
      <c r="D34" s="54">
        <v>2191</v>
      </c>
      <c r="E34" s="60" t="s">
        <v>181</v>
      </c>
      <c r="F34" s="18">
        <f t="shared" si="3"/>
        <v>4.4563279857397502E-4</v>
      </c>
      <c r="G34" s="18">
        <f t="shared" si="0"/>
        <v>4.4544675904519731E-4</v>
      </c>
      <c r="H34" s="13">
        <f t="shared" si="6"/>
        <v>99809.660063893723</v>
      </c>
      <c r="I34" s="13">
        <f t="shared" si="4"/>
        <v>44.459889596864322</v>
      </c>
      <c r="J34" s="13">
        <f t="shared" si="1"/>
        <v>99767.992255363541</v>
      </c>
      <c r="K34" s="13">
        <f t="shared" si="2"/>
        <v>5991370.3938895119</v>
      </c>
      <c r="L34" s="20">
        <f t="shared" si="5"/>
        <v>60.027961121740141</v>
      </c>
    </row>
    <row r="35" spans="1:12" x14ac:dyDescent="0.2">
      <c r="A35" s="16">
        <v>26</v>
      </c>
      <c r="B35" s="53">
        <v>0</v>
      </c>
      <c r="C35" s="54">
        <v>2380</v>
      </c>
      <c r="D35" s="54">
        <v>2329</v>
      </c>
      <c r="E35" s="60" t="s">
        <v>34</v>
      </c>
      <c r="F35" s="18">
        <f t="shared" si="3"/>
        <v>0</v>
      </c>
      <c r="G35" s="18">
        <f t="shared" si="0"/>
        <v>0</v>
      </c>
      <c r="H35" s="13">
        <f t="shared" si="6"/>
        <v>99765.200174296857</v>
      </c>
      <c r="I35" s="13">
        <f t="shared" si="4"/>
        <v>0</v>
      </c>
      <c r="J35" s="13">
        <f t="shared" si="1"/>
        <v>99765.200174296857</v>
      </c>
      <c r="K35" s="13">
        <f t="shared" si="2"/>
        <v>5891602.4016341483</v>
      </c>
      <c r="L35" s="20">
        <f t="shared" si="5"/>
        <v>59.054684312176015</v>
      </c>
    </row>
    <row r="36" spans="1:12" x14ac:dyDescent="0.2">
      <c r="A36" s="16">
        <v>27</v>
      </c>
      <c r="B36" s="53">
        <v>2</v>
      </c>
      <c r="C36" s="54">
        <v>2556</v>
      </c>
      <c r="D36" s="54">
        <v>2423</v>
      </c>
      <c r="E36" s="60" t="s">
        <v>182</v>
      </c>
      <c r="F36" s="18">
        <f t="shared" si="3"/>
        <v>8.0337417152038561E-4</v>
      </c>
      <c r="G36" s="18">
        <f t="shared" si="0"/>
        <v>8.0301986863879791E-4</v>
      </c>
      <c r="H36" s="13">
        <f t="shared" si="6"/>
        <v>99765.200174296857</v>
      </c>
      <c r="I36" s="13">
        <f t="shared" si="4"/>
        <v>80.113437938687241</v>
      </c>
      <c r="J36" s="13">
        <f t="shared" si="1"/>
        <v>99721.20187418093</v>
      </c>
      <c r="K36" s="13">
        <f t="shared" si="2"/>
        <v>5791837.2014598511</v>
      </c>
      <c r="L36" s="20">
        <f t="shared" si="5"/>
        <v>58.054684312176008</v>
      </c>
    </row>
    <row r="37" spans="1:12" x14ac:dyDescent="0.2">
      <c r="A37" s="16">
        <v>28</v>
      </c>
      <c r="B37" s="53">
        <v>0</v>
      </c>
      <c r="C37" s="54">
        <v>2818</v>
      </c>
      <c r="D37" s="54">
        <v>2586</v>
      </c>
      <c r="E37" s="60" t="s">
        <v>34</v>
      </c>
      <c r="F37" s="18">
        <f t="shared" si="3"/>
        <v>0</v>
      </c>
      <c r="G37" s="18">
        <f t="shared" si="0"/>
        <v>0</v>
      </c>
      <c r="H37" s="13">
        <f t="shared" si="6"/>
        <v>99685.086736358164</v>
      </c>
      <c r="I37" s="13">
        <f t="shared" si="4"/>
        <v>0</v>
      </c>
      <c r="J37" s="13">
        <f t="shared" si="1"/>
        <v>99685.086736358164</v>
      </c>
      <c r="K37" s="13">
        <f t="shared" si="2"/>
        <v>5692115.9995856704</v>
      </c>
      <c r="L37" s="20">
        <f t="shared" si="5"/>
        <v>57.100978550983029</v>
      </c>
    </row>
    <row r="38" spans="1:12" x14ac:dyDescent="0.2">
      <c r="A38" s="16">
        <v>29</v>
      </c>
      <c r="B38" s="53">
        <v>1</v>
      </c>
      <c r="C38" s="54">
        <v>3003</v>
      </c>
      <c r="D38" s="54">
        <v>2803</v>
      </c>
      <c r="E38" s="60" t="s">
        <v>183</v>
      </c>
      <c r="F38" s="18">
        <f t="shared" si="3"/>
        <v>3.444712366517396E-4</v>
      </c>
      <c r="G38" s="18">
        <f t="shared" si="0"/>
        <v>3.4437238528809496E-4</v>
      </c>
      <c r="H38" s="13">
        <f t="shared" si="6"/>
        <v>99685.086736358164</v>
      </c>
      <c r="I38" s="13">
        <f t="shared" si="4"/>
        <v>34.328791097050299</v>
      </c>
      <c r="J38" s="13">
        <f t="shared" si="1"/>
        <v>99656.480554736991</v>
      </c>
      <c r="K38" s="13">
        <f t="shared" si="2"/>
        <v>5592430.9128493126</v>
      </c>
      <c r="L38" s="20">
        <f t="shared" si="5"/>
        <v>56.100978550983037</v>
      </c>
    </row>
    <row r="39" spans="1:12" x14ac:dyDescent="0.2">
      <c r="A39" s="16">
        <v>30</v>
      </c>
      <c r="B39" s="53">
        <v>2</v>
      </c>
      <c r="C39" s="54">
        <v>3082</v>
      </c>
      <c r="D39" s="54">
        <v>2967</v>
      </c>
      <c r="E39" s="60" t="s">
        <v>184</v>
      </c>
      <c r="F39" s="18">
        <f t="shared" si="3"/>
        <v>6.612663250123987E-4</v>
      </c>
      <c r="G39" s="18">
        <f t="shared" si="0"/>
        <v>6.6110387422736781E-4</v>
      </c>
      <c r="H39" s="13">
        <f t="shared" si="6"/>
        <v>99650.75794526111</v>
      </c>
      <c r="I39" s="13">
        <f t="shared" si="4"/>
        <v>65.879502147305772</v>
      </c>
      <c r="J39" s="13">
        <f t="shared" si="1"/>
        <v>99626.277122263171</v>
      </c>
      <c r="K39" s="13">
        <f t="shared" si="2"/>
        <v>5492774.4322945755</v>
      </c>
      <c r="L39" s="20">
        <f t="shared" si="5"/>
        <v>55.12024740756911</v>
      </c>
    </row>
    <row r="40" spans="1:12" x14ac:dyDescent="0.2">
      <c r="A40" s="16">
        <v>31</v>
      </c>
      <c r="B40" s="53">
        <v>0</v>
      </c>
      <c r="C40" s="54">
        <v>3121</v>
      </c>
      <c r="D40" s="54">
        <v>3063</v>
      </c>
      <c r="E40" s="60" t="s">
        <v>34</v>
      </c>
      <c r="F40" s="18">
        <f t="shared" si="3"/>
        <v>0</v>
      </c>
      <c r="G40" s="18">
        <f t="shared" si="0"/>
        <v>0</v>
      </c>
      <c r="H40" s="13">
        <f t="shared" si="6"/>
        <v>99584.878443113805</v>
      </c>
      <c r="I40" s="13">
        <f t="shared" si="4"/>
        <v>0</v>
      </c>
      <c r="J40" s="13">
        <f t="shared" si="1"/>
        <v>99584.878443113805</v>
      </c>
      <c r="K40" s="13">
        <f t="shared" si="2"/>
        <v>5393148.1551723126</v>
      </c>
      <c r="L40" s="20">
        <f t="shared" si="5"/>
        <v>54.156296010875366</v>
      </c>
    </row>
    <row r="41" spans="1:12" x14ac:dyDescent="0.2">
      <c r="A41" s="16">
        <v>32</v>
      </c>
      <c r="B41" s="53">
        <v>0</v>
      </c>
      <c r="C41" s="54">
        <v>3341</v>
      </c>
      <c r="D41" s="54">
        <v>3095</v>
      </c>
      <c r="E41" s="60" t="s">
        <v>34</v>
      </c>
      <c r="F41" s="18">
        <f t="shared" si="3"/>
        <v>0</v>
      </c>
      <c r="G41" s="18">
        <f t="shared" si="0"/>
        <v>0</v>
      </c>
      <c r="H41" s="13">
        <f t="shared" si="6"/>
        <v>99584.878443113805</v>
      </c>
      <c r="I41" s="13">
        <f t="shared" si="4"/>
        <v>0</v>
      </c>
      <c r="J41" s="13">
        <f t="shared" si="1"/>
        <v>99584.878443113805</v>
      </c>
      <c r="K41" s="13">
        <f t="shared" si="2"/>
        <v>5293563.2767291991</v>
      </c>
      <c r="L41" s="20">
        <f t="shared" si="5"/>
        <v>53.156296010875373</v>
      </c>
    </row>
    <row r="42" spans="1:12" x14ac:dyDescent="0.2">
      <c r="A42" s="16">
        <v>33</v>
      </c>
      <c r="B42" s="53">
        <v>0</v>
      </c>
      <c r="C42" s="54">
        <v>3590</v>
      </c>
      <c r="D42" s="54">
        <v>3350</v>
      </c>
      <c r="E42" s="60" t="s">
        <v>34</v>
      </c>
      <c r="F42" s="18">
        <f t="shared" si="3"/>
        <v>0</v>
      </c>
      <c r="G42" s="18">
        <f t="shared" si="0"/>
        <v>0</v>
      </c>
      <c r="H42" s="13">
        <f t="shared" si="6"/>
        <v>99584.878443113805</v>
      </c>
      <c r="I42" s="13">
        <f t="shared" si="4"/>
        <v>0</v>
      </c>
      <c r="J42" s="13">
        <f t="shared" si="1"/>
        <v>99584.878443113805</v>
      </c>
      <c r="K42" s="13">
        <f t="shared" si="2"/>
        <v>5193978.3982860856</v>
      </c>
      <c r="L42" s="20">
        <f t="shared" si="5"/>
        <v>52.156296010875373</v>
      </c>
    </row>
    <row r="43" spans="1:12" x14ac:dyDescent="0.2">
      <c r="A43" s="16">
        <v>34</v>
      </c>
      <c r="B43" s="53">
        <v>0</v>
      </c>
      <c r="C43" s="54">
        <v>3798</v>
      </c>
      <c r="D43" s="54">
        <v>3607</v>
      </c>
      <c r="E43" s="60" t="s">
        <v>34</v>
      </c>
      <c r="F43" s="18">
        <f t="shared" si="3"/>
        <v>0</v>
      </c>
      <c r="G43" s="18">
        <f t="shared" si="0"/>
        <v>0</v>
      </c>
      <c r="H43" s="13">
        <f t="shared" si="6"/>
        <v>99584.878443113805</v>
      </c>
      <c r="I43" s="13">
        <f t="shared" si="4"/>
        <v>0</v>
      </c>
      <c r="J43" s="13">
        <f t="shared" si="1"/>
        <v>99584.878443113805</v>
      </c>
      <c r="K43" s="13">
        <f t="shared" si="2"/>
        <v>5094393.519842972</v>
      </c>
      <c r="L43" s="20">
        <f t="shared" si="5"/>
        <v>51.15629601087538</v>
      </c>
    </row>
    <row r="44" spans="1:12" x14ac:dyDescent="0.2">
      <c r="A44" s="16">
        <v>35</v>
      </c>
      <c r="B44" s="53">
        <v>0</v>
      </c>
      <c r="C44" s="54">
        <v>3839</v>
      </c>
      <c r="D44" s="54">
        <v>3802</v>
      </c>
      <c r="E44" s="60" t="s">
        <v>34</v>
      </c>
      <c r="F44" s="18">
        <f t="shared" si="3"/>
        <v>0</v>
      </c>
      <c r="G44" s="18">
        <f t="shared" si="0"/>
        <v>0</v>
      </c>
      <c r="H44" s="13">
        <f t="shared" si="6"/>
        <v>99584.878443113805</v>
      </c>
      <c r="I44" s="13">
        <f t="shared" si="4"/>
        <v>0</v>
      </c>
      <c r="J44" s="13">
        <f t="shared" si="1"/>
        <v>99584.878443113805</v>
      </c>
      <c r="K44" s="13">
        <f t="shared" si="2"/>
        <v>4994808.6413998585</v>
      </c>
      <c r="L44" s="20">
        <f t="shared" si="5"/>
        <v>50.15629601087538</v>
      </c>
    </row>
    <row r="45" spans="1:12" x14ac:dyDescent="0.2">
      <c r="A45" s="16">
        <v>36</v>
      </c>
      <c r="B45" s="53">
        <v>3</v>
      </c>
      <c r="C45" s="54">
        <v>3993</v>
      </c>
      <c r="D45" s="54">
        <v>3812</v>
      </c>
      <c r="E45" s="60" t="s">
        <v>185</v>
      </c>
      <c r="F45" s="18">
        <f t="shared" si="3"/>
        <v>7.6873798846893021E-4</v>
      </c>
      <c r="G45" s="18">
        <f t="shared" si="0"/>
        <v>7.684619919723387E-4</v>
      </c>
      <c r="H45" s="13">
        <f t="shared" si="6"/>
        <v>99584.878443113805</v>
      </c>
      <c r="I45" s="13">
        <f t="shared" si="4"/>
        <v>76.52719405871845</v>
      </c>
      <c r="J45" s="13">
        <f t="shared" si="1"/>
        <v>99549.124938049572</v>
      </c>
      <c r="K45" s="13">
        <f t="shared" si="2"/>
        <v>4895223.762956745</v>
      </c>
      <c r="L45" s="20">
        <f t="shared" si="5"/>
        <v>49.15629601087538</v>
      </c>
    </row>
    <row r="46" spans="1:12" x14ac:dyDescent="0.2">
      <c r="A46" s="16">
        <v>37</v>
      </c>
      <c r="B46" s="53">
        <v>3</v>
      </c>
      <c r="C46" s="54">
        <v>4028</v>
      </c>
      <c r="D46" s="54">
        <v>3969</v>
      </c>
      <c r="E46" s="60" t="s">
        <v>186</v>
      </c>
      <c r="F46" s="18">
        <f t="shared" si="3"/>
        <v>7.502813555083156E-4</v>
      </c>
      <c r="G46" s="18">
        <f t="shared" si="0"/>
        <v>7.4988318694655341E-4</v>
      </c>
      <c r="H46" s="13">
        <f t="shared" si="6"/>
        <v>99508.351249055093</v>
      </c>
      <c r="I46" s="13">
        <f t="shared" si="4"/>
        <v>74.619639562438479</v>
      </c>
      <c r="J46" s="13">
        <f t="shared" si="1"/>
        <v>99455.542930136755</v>
      </c>
      <c r="K46" s="13">
        <f t="shared" si="2"/>
        <v>4795674.6380186956</v>
      </c>
      <c r="L46" s="20">
        <f t="shared" si="5"/>
        <v>48.193690055378482</v>
      </c>
    </row>
    <row r="47" spans="1:12" x14ac:dyDescent="0.2">
      <c r="A47" s="16">
        <v>38</v>
      </c>
      <c r="B47" s="53">
        <v>1</v>
      </c>
      <c r="C47" s="54">
        <v>4085</v>
      </c>
      <c r="D47" s="54">
        <v>4001</v>
      </c>
      <c r="E47" s="60" t="s">
        <v>187</v>
      </c>
      <c r="F47" s="18">
        <f t="shared" si="3"/>
        <v>2.473410833539451E-4</v>
      </c>
      <c r="G47" s="18">
        <f t="shared" si="0"/>
        <v>2.4730214381777038E-4</v>
      </c>
      <c r="H47" s="13">
        <f t="shared" si="6"/>
        <v>99433.73160949265</v>
      </c>
      <c r="I47" s="13">
        <f t="shared" si="4"/>
        <v>24.590174994828331</v>
      </c>
      <c r="J47" s="13">
        <f t="shared" si="1"/>
        <v>99418.07750409095</v>
      </c>
      <c r="K47" s="13">
        <f t="shared" si="2"/>
        <v>4696219.0950885592</v>
      </c>
      <c r="L47" s="20">
        <f t="shared" si="5"/>
        <v>47.229637458765801</v>
      </c>
    </row>
    <row r="48" spans="1:12" x14ac:dyDescent="0.2">
      <c r="A48" s="16">
        <v>39</v>
      </c>
      <c r="B48" s="53">
        <v>0</v>
      </c>
      <c r="C48" s="54">
        <v>3981</v>
      </c>
      <c r="D48" s="54">
        <v>4071</v>
      </c>
      <c r="E48" s="60" t="s">
        <v>34</v>
      </c>
      <c r="F48" s="18">
        <f t="shared" si="3"/>
        <v>0</v>
      </c>
      <c r="G48" s="18">
        <f t="shared" si="0"/>
        <v>0</v>
      </c>
      <c r="H48" s="13">
        <f t="shared" si="6"/>
        <v>99409.141434497826</v>
      </c>
      <c r="I48" s="13">
        <f t="shared" si="4"/>
        <v>0</v>
      </c>
      <c r="J48" s="13">
        <f t="shared" si="1"/>
        <v>99409.141434497826</v>
      </c>
      <c r="K48" s="13">
        <f t="shared" si="2"/>
        <v>4596801.0175844682</v>
      </c>
      <c r="L48" s="20">
        <f t="shared" si="5"/>
        <v>46.2412304467328</v>
      </c>
    </row>
    <row r="49" spans="1:12" x14ac:dyDescent="0.2">
      <c r="A49" s="16">
        <v>40</v>
      </c>
      <c r="B49" s="53">
        <v>4</v>
      </c>
      <c r="C49" s="54">
        <v>3815</v>
      </c>
      <c r="D49" s="54">
        <v>3976</v>
      </c>
      <c r="E49" s="60" t="s">
        <v>188</v>
      </c>
      <c r="F49" s="18">
        <f t="shared" si="3"/>
        <v>1.0268258246694903E-3</v>
      </c>
      <c r="G49" s="18">
        <f t="shared" si="0"/>
        <v>1.0263456777401838E-3</v>
      </c>
      <c r="H49" s="13">
        <f t="shared" si="6"/>
        <v>99409.141434497826</v>
      </c>
      <c r="I49" s="13">
        <f t="shared" si="4"/>
        <v>102.02814263915946</v>
      </c>
      <c r="J49" s="13">
        <f t="shared" si="1"/>
        <v>99362.657412711429</v>
      </c>
      <c r="K49" s="13">
        <f t="shared" si="2"/>
        <v>4497391.8761499701</v>
      </c>
      <c r="L49" s="20">
        <f t="shared" si="5"/>
        <v>45.2412304467328</v>
      </c>
    </row>
    <row r="50" spans="1:12" x14ac:dyDescent="0.2">
      <c r="A50" s="16">
        <v>41</v>
      </c>
      <c r="B50" s="53">
        <v>1</v>
      </c>
      <c r="C50" s="54">
        <v>3562</v>
      </c>
      <c r="D50" s="54">
        <v>3822</v>
      </c>
      <c r="E50" s="60" t="s">
        <v>189</v>
      </c>
      <c r="F50" s="18">
        <f t="shared" si="3"/>
        <v>2.7085590465872155E-4</v>
      </c>
      <c r="G50" s="18">
        <f t="shared" si="0"/>
        <v>2.7078836892467336E-4</v>
      </c>
      <c r="H50" s="13">
        <f t="shared" si="6"/>
        <v>99307.113291858666</v>
      </c>
      <c r="I50" s="13">
        <f t="shared" si="4"/>
        <v>26.89121123092016</v>
      </c>
      <c r="J50" s="13">
        <f t="shared" si="1"/>
        <v>99282.351864557233</v>
      </c>
      <c r="K50" s="13">
        <f t="shared" si="2"/>
        <v>4398029.2187372586</v>
      </c>
      <c r="L50" s="20">
        <f t="shared" si="5"/>
        <v>44.287151976834423</v>
      </c>
    </row>
    <row r="51" spans="1:12" x14ac:dyDescent="0.2">
      <c r="A51" s="16">
        <v>42</v>
      </c>
      <c r="B51" s="53">
        <v>1</v>
      </c>
      <c r="C51" s="54">
        <v>3227</v>
      </c>
      <c r="D51" s="54">
        <v>3556</v>
      </c>
      <c r="E51" s="60" t="s">
        <v>190</v>
      </c>
      <c r="F51" s="18">
        <f t="shared" si="3"/>
        <v>2.9485478401887071E-4</v>
      </c>
      <c r="G51" s="18">
        <f t="shared" si="0"/>
        <v>2.9483578030323627E-4</v>
      </c>
      <c r="H51" s="13">
        <f t="shared" si="6"/>
        <v>99280.222080627747</v>
      </c>
      <c r="I51" s="13">
        <f t="shared" si="4"/>
        <v>29.271361745820467</v>
      </c>
      <c r="J51" s="13">
        <f t="shared" si="1"/>
        <v>99273.823360950104</v>
      </c>
      <c r="K51" s="13">
        <f t="shared" si="2"/>
        <v>4298746.8668727018</v>
      </c>
      <c r="L51" s="20">
        <f t="shared" si="5"/>
        <v>43.299126218529111</v>
      </c>
    </row>
    <row r="52" spans="1:12" x14ac:dyDescent="0.2">
      <c r="A52" s="16">
        <v>43</v>
      </c>
      <c r="B52" s="53">
        <v>3</v>
      </c>
      <c r="C52" s="54">
        <v>3043</v>
      </c>
      <c r="D52" s="54">
        <v>3220</v>
      </c>
      <c r="E52" s="60" t="s">
        <v>191</v>
      </c>
      <c r="F52" s="18">
        <f t="shared" si="3"/>
        <v>9.5800734472297616E-4</v>
      </c>
      <c r="G52" s="18">
        <f t="shared" si="0"/>
        <v>9.5746772001307644E-4</v>
      </c>
      <c r="H52" s="13">
        <f t="shared" si="6"/>
        <v>99250.950718881926</v>
      </c>
      <c r="I52" s="13">
        <f t="shared" si="4"/>
        <v>95.029581493938082</v>
      </c>
      <c r="J52" s="13">
        <f t="shared" si="1"/>
        <v>99195.044816089052</v>
      </c>
      <c r="K52" s="13">
        <f t="shared" si="2"/>
        <v>4199473.043511752</v>
      </c>
      <c r="L52" s="20">
        <f t="shared" si="5"/>
        <v>42.311665662592247</v>
      </c>
    </row>
    <row r="53" spans="1:12" x14ac:dyDescent="0.2">
      <c r="A53" s="16">
        <v>44</v>
      </c>
      <c r="B53" s="53">
        <v>2</v>
      </c>
      <c r="C53" s="54">
        <v>2889</v>
      </c>
      <c r="D53" s="54">
        <v>3037</v>
      </c>
      <c r="E53" s="60" t="s">
        <v>192</v>
      </c>
      <c r="F53" s="18">
        <f t="shared" si="3"/>
        <v>6.7499156260546742E-4</v>
      </c>
      <c r="G53" s="18">
        <f t="shared" si="0"/>
        <v>6.7486273966737914E-4</v>
      </c>
      <c r="H53" s="13">
        <f t="shared" si="6"/>
        <v>99155.921137387995</v>
      </c>
      <c r="I53" s="13">
        <f t="shared" si="4"/>
        <v>66.916636593020257</v>
      </c>
      <c r="J53" s="13">
        <f t="shared" si="1"/>
        <v>99136.997112559489</v>
      </c>
      <c r="K53" s="13">
        <f t="shared" si="2"/>
        <v>4100277.9986956627</v>
      </c>
      <c r="L53" s="20">
        <f t="shared" si="5"/>
        <v>41.35182197555725</v>
      </c>
    </row>
    <row r="54" spans="1:12" x14ac:dyDescent="0.2">
      <c r="A54" s="16">
        <v>45</v>
      </c>
      <c r="B54" s="53">
        <v>8</v>
      </c>
      <c r="C54" s="54">
        <v>2865</v>
      </c>
      <c r="D54" s="54">
        <v>2859</v>
      </c>
      <c r="E54" s="60" t="s">
        <v>193</v>
      </c>
      <c r="F54" s="18">
        <f t="shared" si="3"/>
        <v>2.7952480782669461E-3</v>
      </c>
      <c r="G54" s="18">
        <f t="shared" si="0"/>
        <v>2.7932297696842395E-3</v>
      </c>
      <c r="H54" s="13">
        <f t="shared" si="6"/>
        <v>99089.004500794981</v>
      </c>
      <c r="I54" s="13">
        <f t="shared" si="4"/>
        <v>276.77835721999611</v>
      </c>
      <c r="J54" s="13">
        <f t="shared" si="1"/>
        <v>99017.457295453612</v>
      </c>
      <c r="K54" s="13">
        <f t="shared" si="2"/>
        <v>4001141.0015831031</v>
      </c>
      <c r="L54" s="20">
        <f t="shared" si="5"/>
        <v>40.37926328698763</v>
      </c>
    </row>
    <row r="55" spans="1:12" x14ac:dyDescent="0.2">
      <c r="A55" s="16">
        <v>46</v>
      </c>
      <c r="B55" s="53">
        <v>1</v>
      </c>
      <c r="C55" s="54">
        <v>2735</v>
      </c>
      <c r="D55" s="54">
        <v>2836</v>
      </c>
      <c r="E55" s="60" t="s">
        <v>194</v>
      </c>
      <c r="F55" s="18">
        <f t="shared" si="3"/>
        <v>3.5900197451085983E-4</v>
      </c>
      <c r="G55" s="18">
        <f t="shared" si="0"/>
        <v>3.5896288872943759E-4</v>
      </c>
      <c r="H55" s="13">
        <f t="shared" si="6"/>
        <v>98812.226143574982</v>
      </c>
      <c r="I55" s="13">
        <f t="shared" si="4"/>
        <v>35.469922138284133</v>
      </c>
      <c r="J55" s="13">
        <f t="shared" si="1"/>
        <v>98801.46811619043</v>
      </c>
      <c r="K55" s="13">
        <f t="shared" si="2"/>
        <v>3902123.5442876494</v>
      </c>
      <c r="L55" s="20">
        <f t="shared" si="5"/>
        <v>39.490290792738861</v>
      </c>
    </row>
    <row r="56" spans="1:12" x14ac:dyDescent="0.2">
      <c r="A56" s="16">
        <v>47</v>
      </c>
      <c r="B56" s="53">
        <v>2</v>
      </c>
      <c r="C56" s="54">
        <v>2783</v>
      </c>
      <c r="D56" s="54">
        <v>2742</v>
      </c>
      <c r="E56" s="60" t="s">
        <v>195</v>
      </c>
      <c r="F56" s="18">
        <f t="shared" si="3"/>
        <v>7.2398190045248867E-4</v>
      </c>
      <c r="G56" s="18">
        <f t="shared" si="0"/>
        <v>7.2388526013251163E-4</v>
      </c>
      <c r="H56" s="13">
        <f t="shared" si="6"/>
        <v>98776.756221436692</v>
      </c>
      <c r="I56" s="13">
        <f t="shared" si="4"/>
        <v>71.503037872400384</v>
      </c>
      <c r="J56" s="13">
        <f t="shared" si="1"/>
        <v>98763.571061253024</v>
      </c>
      <c r="K56" s="13">
        <f t="shared" si="2"/>
        <v>3803322.0761714592</v>
      </c>
      <c r="L56" s="20">
        <f t="shared" si="5"/>
        <v>38.504221252672153</v>
      </c>
    </row>
    <row r="57" spans="1:12" x14ac:dyDescent="0.2">
      <c r="A57" s="16">
        <v>48</v>
      </c>
      <c r="B57" s="53">
        <v>4</v>
      </c>
      <c r="C57" s="54">
        <v>2809</v>
      </c>
      <c r="D57" s="54">
        <v>2792</v>
      </c>
      <c r="E57" s="60" t="s">
        <v>196</v>
      </c>
      <c r="F57" s="18">
        <f t="shared" si="3"/>
        <v>1.4283163720764148E-3</v>
      </c>
      <c r="G57" s="18">
        <f t="shared" si="0"/>
        <v>1.4274710523145299E-3</v>
      </c>
      <c r="H57" s="13">
        <f t="shared" si="6"/>
        <v>98705.253183564288</v>
      </c>
      <c r="I57" s="13">
        <f t="shared" si="4"/>
        <v>140.89889163091462</v>
      </c>
      <c r="J57" s="13">
        <f t="shared" si="1"/>
        <v>98646.836503094106</v>
      </c>
      <c r="K57" s="13">
        <f t="shared" si="2"/>
        <v>3704558.5051102061</v>
      </c>
      <c r="L57" s="20">
        <f t="shared" si="5"/>
        <v>37.531523253587714</v>
      </c>
    </row>
    <row r="58" spans="1:12" x14ac:dyDescent="0.2">
      <c r="A58" s="16">
        <v>49</v>
      </c>
      <c r="B58" s="53">
        <v>7</v>
      </c>
      <c r="C58" s="54">
        <v>2632</v>
      </c>
      <c r="D58" s="54">
        <v>2778</v>
      </c>
      <c r="E58" s="60" t="s">
        <v>197</v>
      </c>
      <c r="F58" s="18">
        <f t="shared" si="3"/>
        <v>2.5878003696857672E-3</v>
      </c>
      <c r="G58" s="18">
        <f t="shared" si="0"/>
        <v>2.584578580216402E-3</v>
      </c>
      <c r="H58" s="13">
        <f t="shared" si="6"/>
        <v>98564.35429193337</v>
      </c>
      <c r="I58" s="13">
        <f t="shared" si="4"/>
        <v>254.74731887579156</v>
      </c>
      <c r="J58" s="13">
        <f t="shared" si="1"/>
        <v>98441.642508430901</v>
      </c>
      <c r="K58" s="13">
        <f t="shared" si="2"/>
        <v>3605911.668607112</v>
      </c>
      <c r="L58" s="20">
        <f t="shared" si="5"/>
        <v>36.584338166787184</v>
      </c>
    </row>
    <row r="59" spans="1:12" x14ac:dyDescent="0.2">
      <c r="A59" s="16">
        <v>50</v>
      </c>
      <c r="B59" s="53">
        <v>3</v>
      </c>
      <c r="C59" s="54">
        <v>2713</v>
      </c>
      <c r="D59" s="54">
        <v>2605</v>
      </c>
      <c r="E59" s="60" t="s">
        <v>198</v>
      </c>
      <c r="F59" s="18">
        <f t="shared" si="3"/>
        <v>1.1282437006393381E-3</v>
      </c>
      <c r="G59" s="18">
        <f t="shared" si="0"/>
        <v>1.1275588962536443E-3</v>
      </c>
      <c r="H59" s="13">
        <f t="shared" si="6"/>
        <v>98309.606973057584</v>
      </c>
      <c r="I59" s="13">
        <f t="shared" si="4"/>
        <v>110.84987192967039</v>
      </c>
      <c r="J59" s="13">
        <f t="shared" si="1"/>
        <v>98249.936486997831</v>
      </c>
      <c r="K59" s="13">
        <f t="shared" si="2"/>
        <v>3507470.0260986811</v>
      </c>
      <c r="L59" s="20">
        <f t="shared" si="5"/>
        <v>35.677795223613572</v>
      </c>
    </row>
    <row r="60" spans="1:12" x14ac:dyDescent="0.2">
      <c r="A60" s="16">
        <v>51</v>
      </c>
      <c r="B60" s="53">
        <v>6</v>
      </c>
      <c r="C60" s="54">
        <v>2799</v>
      </c>
      <c r="D60" s="54">
        <v>2698</v>
      </c>
      <c r="E60" s="60" t="s">
        <v>199</v>
      </c>
      <c r="F60" s="18">
        <f t="shared" si="3"/>
        <v>2.1830089139530653E-3</v>
      </c>
      <c r="G60" s="18">
        <f t="shared" si="0"/>
        <v>2.1799446977096119E-3</v>
      </c>
      <c r="H60" s="13">
        <f t="shared" si="6"/>
        <v>98198.757101127907</v>
      </c>
      <c r="I60" s="13">
        <f t="shared" si="4"/>
        <v>214.06785986427789</v>
      </c>
      <c r="J60" s="13">
        <f t="shared" si="1"/>
        <v>98060.918806161295</v>
      </c>
      <c r="K60" s="13">
        <f t="shared" si="2"/>
        <v>3409220.0896116835</v>
      </c>
      <c r="L60" s="20">
        <f t="shared" si="5"/>
        <v>34.717548268974227</v>
      </c>
    </row>
    <row r="61" spans="1:12" x14ac:dyDescent="0.2">
      <c r="A61" s="16">
        <v>52</v>
      </c>
      <c r="B61" s="53">
        <v>9</v>
      </c>
      <c r="C61" s="54">
        <v>2652</v>
      </c>
      <c r="D61" s="54">
        <v>2789</v>
      </c>
      <c r="E61" s="60" t="s">
        <v>200</v>
      </c>
      <c r="F61" s="18">
        <f t="shared" si="3"/>
        <v>3.3082154015805919E-3</v>
      </c>
      <c r="G61" s="18">
        <f t="shared" si="0"/>
        <v>3.3026824827482545E-3</v>
      </c>
      <c r="H61" s="13">
        <f t="shared" si="6"/>
        <v>97984.689241263623</v>
      </c>
      <c r="I61" s="13">
        <f t="shared" si="4"/>
        <v>323.61231673465272</v>
      </c>
      <c r="J61" s="13">
        <f t="shared" si="1"/>
        <v>97820.811964069202</v>
      </c>
      <c r="K61" s="13">
        <f t="shared" si="2"/>
        <v>3311159.1708055222</v>
      </c>
      <c r="L61" s="20">
        <f t="shared" si="5"/>
        <v>33.792617973738658</v>
      </c>
    </row>
    <row r="62" spans="1:12" x14ac:dyDescent="0.2">
      <c r="A62" s="16">
        <v>53</v>
      </c>
      <c r="B62" s="53">
        <v>9</v>
      </c>
      <c r="C62" s="54">
        <v>2599</v>
      </c>
      <c r="D62" s="54">
        <v>2628</v>
      </c>
      <c r="E62" s="60" t="s">
        <v>201</v>
      </c>
      <c r="F62" s="18">
        <f t="shared" si="3"/>
        <v>3.4436579299789555E-3</v>
      </c>
      <c r="G62" s="18">
        <f t="shared" si="0"/>
        <v>3.4375449268024467E-3</v>
      </c>
      <c r="H62" s="13">
        <f t="shared" si="6"/>
        <v>97661.07692452897</v>
      </c>
      <c r="I62" s="13">
        <f t="shared" si="4"/>
        <v>335.71433952797804</v>
      </c>
      <c r="J62" s="13">
        <f t="shared" si="1"/>
        <v>97487.714039596729</v>
      </c>
      <c r="K62" s="13">
        <f t="shared" si="2"/>
        <v>3213338.3588414532</v>
      </c>
      <c r="L62" s="20">
        <f t="shared" si="5"/>
        <v>32.902958476739649</v>
      </c>
    </row>
    <row r="63" spans="1:12" x14ac:dyDescent="0.2">
      <c r="A63" s="16">
        <v>54</v>
      </c>
      <c r="B63" s="53">
        <v>6</v>
      </c>
      <c r="C63" s="54">
        <v>2534</v>
      </c>
      <c r="D63" s="54">
        <v>2574</v>
      </c>
      <c r="E63" s="60" t="s">
        <v>202</v>
      </c>
      <c r="F63" s="18">
        <f t="shared" si="3"/>
        <v>2.3492560689115116E-3</v>
      </c>
      <c r="G63" s="18">
        <f t="shared" si="0"/>
        <v>2.3473678807462003E-3</v>
      </c>
      <c r="H63" s="13">
        <f t="shared" si="6"/>
        <v>97325.362585000999</v>
      </c>
      <c r="I63" s="13">
        <f t="shared" si="4"/>
        <v>228.45843011400933</v>
      </c>
      <c r="J63" s="13">
        <f t="shared" si="1"/>
        <v>97247.138418529954</v>
      </c>
      <c r="K63" s="13">
        <f t="shared" si="2"/>
        <v>3115850.6448018565</v>
      </c>
      <c r="L63" s="20">
        <f t="shared" si="5"/>
        <v>32.014785889757846</v>
      </c>
    </row>
    <row r="64" spans="1:12" x14ac:dyDescent="0.2">
      <c r="A64" s="16">
        <v>55</v>
      </c>
      <c r="B64" s="53">
        <v>13</v>
      </c>
      <c r="C64" s="54">
        <v>2633</v>
      </c>
      <c r="D64" s="54">
        <v>2490</v>
      </c>
      <c r="E64" s="60" t="s">
        <v>203</v>
      </c>
      <c r="F64" s="18">
        <f t="shared" si="3"/>
        <v>5.0751512785477257E-3</v>
      </c>
      <c r="G64" s="18">
        <f t="shared" si="0"/>
        <v>5.0626128378515201E-3</v>
      </c>
      <c r="H64" s="13">
        <f t="shared" si="6"/>
        <v>97096.904154886986</v>
      </c>
      <c r="I64" s="13">
        <f t="shared" si="4"/>
        <v>491.56403349016944</v>
      </c>
      <c r="J64" s="13">
        <f t="shared" si="1"/>
        <v>96857.020906543781</v>
      </c>
      <c r="K64" s="13">
        <f t="shared" si="2"/>
        <v>3018603.5063833264</v>
      </c>
      <c r="L64" s="20">
        <f t="shared" si="5"/>
        <v>31.08856592964192</v>
      </c>
    </row>
    <row r="65" spans="1:12" x14ac:dyDescent="0.2">
      <c r="A65" s="16">
        <v>56</v>
      </c>
      <c r="B65" s="53">
        <v>7</v>
      </c>
      <c r="C65" s="54">
        <v>2665</v>
      </c>
      <c r="D65" s="54">
        <v>2605</v>
      </c>
      <c r="E65" s="60" t="s">
        <v>204</v>
      </c>
      <c r="F65" s="18">
        <f t="shared" si="3"/>
        <v>2.6565464895635673E-3</v>
      </c>
      <c r="G65" s="18">
        <f t="shared" si="0"/>
        <v>2.6518420111327355E-3</v>
      </c>
      <c r="H65" s="13">
        <f t="shared" si="6"/>
        <v>96605.340121396817</v>
      </c>
      <c r="I65" s="13">
        <f t="shared" si="4"/>
        <v>256.18209943368686</v>
      </c>
      <c r="J65" s="13">
        <f t="shared" si="1"/>
        <v>96434.261715394998</v>
      </c>
      <c r="K65" s="13">
        <f t="shared" si="2"/>
        <v>2921746.4854767825</v>
      </c>
      <c r="L65" s="20">
        <f t="shared" si="5"/>
        <v>30.244150911380665</v>
      </c>
    </row>
    <row r="66" spans="1:12" x14ac:dyDescent="0.2">
      <c r="A66" s="16">
        <v>57</v>
      </c>
      <c r="B66" s="53">
        <v>7</v>
      </c>
      <c r="C66" s="54">
        <v>2808</v>
      </c>
      <c r="D66" s="54">
        <v>2648</v>
      </c>
      <c r="E66" s="60" t="s">
        <v>178</v>
      </c>
      <c r="F66" s="18">
        <f t="shared" si="3"/>
        <v>2.565982404692082E-3</v>
      </c>
      <c r="G66" s="18">
        <f t="shared" si="0"/>
        <v>2.5633481134764912E-3</v>
      </c>
      <c r="H66" s="13">
        <f t="shared" si="6"/>
        <v>96349.158021963129</v>
      </c>
      <c r="I66" s="13">
        <f t="shared" si="4"/>
        <v>246.97643245064754</v>
      </c>
      <c r="J66" s="13">
        <f t="shared" si="1"/>
        <v>96250.243960766631</v>
      </c>
      <c r="K66" s="13">
        <f t="shared" si="2"/>
        <v>2825312.2237613876</v>
      </c>
      <c r="L66" s="20">
        <f t="shared" si="5"/>
        <v>29.323683587534287</v>
      </c>
    </row>
    <row r="67" spans="1:12" x14ac:dyDescent="0.2">
      <c r="A67" s="16">
        <v>58</v>
      </c>
      <c r="B67" s="53">
        <v>11</v>
      </c>
      <c r="C67" s="54">
        <v>2753</v>
      </c>
      <c r="D67" s="54">
        <v>2790</v>
      </c>
      <c r="E67" s="60" t="s">
        <v>205</v>
      </c>
      <c r="F67" s="18">
        <f t="shared" si="3"/>
        <v>3.9689698719105179E-3</v>
      </c>
      <c r="G67" s="18">
        <f t="shared" si="0"/>
        <v>3.9602667160427924E-3</v>
      </c>
      <c r="H67" s="13">
        <f t="shared" si="6"/>
        <v>96102.181589512475</v>
      </c>
      <c r="I67" s="13">
        <f t="shared" si="4"/>
        <v>380.59027108804668</v>
      </c>
      <c r="J67" s="13">
        <f t="shared" si="1"/>
        <v>95891.448756411017</v>
      </c>
      <c r="K67" s="13">
        <f t="shared" si="2"/>
        <v>2729061.979800621</v>
      </c>
      <c r="L67" s="20">
        <f t="shared" si="5"/>
        <v>28.397502893924319</v>
      </c>
    </row>
    <row r="68" spans="1:12" x14ac:dyDescent="0.2">
      <c r="A68" s="16">
        <v>59</v>
      </c>
      <c r="B68" s="53">
        <v>10</v>
      </c>
      <c r="C68" s="54">
        <v>2810</v>
      </c>
      <c r="D68" s="54">
        <v>2714</v>
      </c>
      <c r="E68" s="60" t="s">
        <v>206</v>
      </c>
      <c r="F68" s="18">
        <f t="shared" si="3"/>
        <v>3.6205648081100651E-3</v>
      </c>
      <c r="G68" s="18">
        <f t="shared" si="0"/>
        <v>3.6169086137402013E-3</v>
      </c>
      <c r="H68" s="13">
        <f t="shared" si="6"/>
        <v>95721.591318424427</v>
      </c>
      <c r="I68" s="13">
        <f t="shared" si="4"/>
        <v>346.21624816052861</v>
      </c>
      <c r="J68" s="13">
        <f t="shared" si="1"/>
        <v>95624.927741938009</v>
      </c>
      <c r="K68" s="13">
        <f t="shared" si="2"/>
        <v>2633170.5310442098</v>
      </c>
      <c r="L68" s="20">
        <f t="shared" si="5"/>
        <v>27.508637234046681</v>
      </c>
    </row>
    <row r="69" spans="1:12" x14ac:dyDescent="0.2">
      <c r="A69" s="16">
        <v>60</v>
      </c>
      <c r="B69" s="53">
        <v>16</v>
      </c>
      <c r="C69" s="54">
        <v>2944</v>
      </c>
      <c r="D69" s="54">
        <v>2790</v>
      </c>
      <c r="E69" s="60" t="s">
        <v>207</v>
      </c>
      <c r="F69" s="18">
        <f t="shared" si="3"/>
        <v>5.5807464248343215E-3</v>
      </c>
      <c r="G69" s="18">
        <f t="shared" si="0"/>
        <v>5.5629759473608967E-3</v>
      </c>
      <c r="H69" s="13">
        <f t="shared" si="6"/>
        <v>95375.375070263894</v>
      </c>
      <c r="I69" s="13">
        <f t="shared" si="4"/>
        <v>530.5709174864021</v>
      </c>
      <c r="J69" s="13">
        <f t="shared" si="1"/>
        <v>95071.676277094681</v>
      </c>
      <c r="K69" s="13">
        <f t="shared" si="2"/>
        <v>2537545.603302272</v>
      </c>
      <c r="L69" s="20">
        <f t="shared" si="5"/>
        <v>26.605878104624381</v>
      </c>
    </row>
    <row r="70" spans="1:12" x14ac:dyDescent="0.2">
      <c r="A70" s="16">
        <v>61</v>
      </c>
      <c r="B70" s="53">
        <v>11</v>
      </c>
      <c r="C70" s="54">
        <v>2965</v>
      </c>
      <c r="D70" s="54">
        <v>2908</v>
      </c>
      <c r="E70" s="60" t="s">
        <v>208</v>
      </c>
      <c r="F70" s="18">
        <f t="shared" si="3"/>
        <v>3.7459560701515408E-3</v>
      </c>
      <c r="G70" s="18">
        <f t="shared" si="0"/>
        <v>3.738613415579203E-3</v>
      </c>
      <c r="H70" s="13">
        <f t="shared" si="6"/>
        <v>94844.804152777491</v>
      </c>
      <c r="I70" s="13">
        <f t="shared" si="4"/>
        <v>354.58805720355605</v>
      </c>
      <c r="J70" s="13">
        <f t="shared" si="1"/>
        <v>94658.893634385677</v>
      </c>
      <c r="K70" s="13">
        <f t="shared" si="2"/>
        <v>2442473.9270251775</v>
      </c>
      <c r="L70" s="20">
        <f t="shared" si="5"/>
        <v>25.752321899371552</v>
      </c>
    </row>
    <row r="71" spans="1:12" x14ac:dyDescent="0.2">
      <c r="A71" s="16">
        <v>62</v>
      </c>
      <c r="B71" s="53">
        <v>15</v>
      </c>
      <c r="C71" s="54">
        <v>3280</v>
      </c>
      <c r="D71" s="54">
        <v>2939</v>
      </c>
      <c r="E71" s="60" t="s">
        <v>209</v>
      </c>
      <c r="F71" s="18">
        <f t="shared" si="3"/>
        <v>4.8239266763145201E-3</v>
      </c>
      <c r="G71" s="18">
        <f t="shared" si="0"/>
        <v>4.8120578621085571E-3</v>
      </c>
      <c r="H71" s="13">
        <f t="shared" si="6"/>
        <v>94490.216095573938</v>
      </c>
      <c r="I71" s="13">
        <f t="shared" si="4"/>
        <v>454.69238725504312</v>
      </c>
      <c r="J71" s="13">
        <f t="shared" si="1"/>
        <v>94257.731877970436</v>
      </c>
      <c r="K71" s="13">
        <f t="shared" si="2"/>
        <v>2347815.0333907916</v>
      </c>
      <c r="L71" s="20">
        <f t="shared" si="5"/>
        <v>24.847176040067993</v>
      </c>
    </row>
    <row r="72" spans="1:12" x14ac:dyDescent="0.2">
      <c r="A72" s="16">
        <v>63</v>
      </c>
      <c r="B72" s="53">
        <v>18</v>
      </c>
      <c r="C72" s="54">
        <v>3308</v>
      </c>
      <c r="D72" s="54">
        <v>3240</v>
      </c>
      <c r="E72" s="60" t="s">
        <v>210</v>
      </c>
      <c r="F72" s="18">
        <f t="shared" si="3"/>
        <v>5.4978619425778861E-3</v>
      </c>
      <c r="G72" s="18">
        <f t="shared" si="0"/>
        <v>5.484377810743628E-3</v>
      </c>
      <c r="H72" s="13">
        <f t="shared" si="6"/>
        <v>94035.523708318899</v>
      </c>
      <c r="I72" s="13">
        <f t="shared" si="4"/>
        <v>515.72633964756051</v>
      </c>
      <c r="J72" s="13">
        <f t="shared" si="1"/>
        <v>93804.890889228511</v>
      </c>
      <c r="K72" s="13">
        <f t="shared" si="2"/>
        <v>2253557.3015128211</v>
      </c>
      <c r="L72" s="20">
        <f t="shared" si="5"/>
        <v>23.96495720599107</v>
      </c>
    </row>
    <row r="73" spans="1:12" x14ac:dyDescent="0.2">
      <c r="A73" s="16">
        <v>64</v>
      </c>
      <c r="B73" s="53">
        <v>23</v>
      </c>
      <c r="C73" s="54">
        <v>3127</v>
      </c>
      <c r="D73" s="54">
        <v>3279</v>
      </c>
      <c r="E73" s="60" t="s">
        <v>211</v>
      </c>
      <c r="F73" s="18">
        <f t="shared" si="3"/>
        <v>7.1807680299719014E-3</v>
      </c>
      <c r="G73" s="18">
        <f t="shared" ref="G73:G108" si="7">F73/((1+(1-E73)*F73))</f>
        <v>7.1567888770307456E-3</v>
      </c>
      <c r="H73" s="13">
        <f t="shared" si="6"/>
        <v>93519.797368671338</v>
      </c>
      <c r="I73" s="13">
        <f t="shared" si="4"/>
        <v>669.30144559027622</v>
      </c>
      <c r="J73" s="13">
        <f t="shared" ref="J73:J108" si="8">H74+I73*E73</f>
        <v>93207.501314158915</v>
      </c>
      <c r="K73" s="13">
        <f t="shared" ref="K73:K97" si="9">K74+J73</f>
        <v>2159752.4106235928</v>
      </c>
      <c r="L73" s="20">
        <f t="shared" si="5"/>
        <v>23.094066405100008</v>
      </c>
    </row>
    <row r="74" spans="1:12" x14ac:dyDescent="0.2">
      <c r="A74" s="16">
        <v>65</v>
      </c>
      <c r="B74" s="53">
        <v>21</v>
      </c>
      <c r="C74" s="54">
        <v>3129</v>
      </c>
      <c r="D74" s="54">
        <v>3092</v>
      </c>
      <c r="E74" s="60" t="s">
        <v>212</v>
      </c>
      <c r="F74" s="18">
        <f t="shared" ref="F74:F108" si="10">B74/((C74+D74)/2)</f>
        <v>6.7513261533515513E-3</v>
      </c>
      <c r="G74" s="18">
        <f t="shared" si="7"/>
        <v>6.7326036494751345E-3</v>
      </c>
      <c r="H74" s="13">
        <f t="shared" si="6"/>
        <v>92850.495923081064</v>
      </c>
      <c r="I74" s="13">
        <f t="shared" ref="I74:I108" si="11">H74*G74</f>
        <v>625.12558770731164</v>
      </c>
      <c r="J74" s="13">
        <f t="shared" si="8"/>
        <v>92593.006693504416</v>
      </c>
      <c r="K74" s="13">
        <f t="shared" si="9"/>
        <v>2066544.909309434</v>
      </c>
      <c r="L74" s="20">
        <f t="shared" ref="L74:L108" si="12">K74/H74</f>
        <v>22.256692210038331</v>
      </c>
    </row>
    <row r="75" spans="1:12" x14ac:dyDescent="0.2">
      <c r="A75" s="16">
        <v>66</v>
      </c>
      <c r="B75" s="53">
        <v>22</v>
      </c>
      <c r="C75" s="54">
        <v>3219</v>
      </c>
      <c r="D75" s="54">
        <v>3089</v>
      </c>
      <c r="E75" s="60" t="s">
        <v>213</v>
      </c>
      <c r="F75" s="18">
        <f t="shared" si="10"/>
        <v>6.9752694990488267E-3</v>
      </c>
      <c r="G75" s="18">
        <f t="shared" si="7"/>
        <v>6.9515390517873232E-3</v>
      </c>
      <c r="H75" s="13">
        <f t="shared" ref="H75:H108" si="13">H74-I74</f>
        <v>92225.370335373751</v>
      </c>
      <c r="I75" s="13">
        <f t="shared" si="11"/>
        <v>641.10826345189878</v>
      </c>
      <c r="J75" s="13">
        <f t="shared" si="8"/>
        <v>91911.611951240397</v>
      </c>
      <c r="K75" s="13">
        <f t="shared" si="9"/>
        <v>1973951.9026159295</v>
      </c>
      <c r="L75" s="20">
        <f t="shared" si="12"/>
        <v>21.403567103474185</v>
      </c>
    </row>
    <row r="76" spans="1:12" x14ac:dyDescent="0.2">
      <c r="A76" s="16">
        <v>67</v>
      </c>
      <c r="B76" s="53">
        <v>33</v>
      </c>
      <c r="C76" s="54">
        <v>3290</v>
      </c>
      <c r="D76" s="54">
        <v>3179</v>
      </c>
      <c r="E76" s="60" t="s">
        <v>214</v>
      </c>
      <c r="F76" s="18">
        <f t="shared" si="10"/>
        <v>1.0202504251043437E-2</v>
      </c>
      <c r="G76" s="18">
        <f t="shared" si="7"/>
        <v>1.0149599873554439E-2</v>
      </c>
      <c r="H76" s="13">
        <f t="shared" si="13"/>
        <v>91584.262071921854</v>
      </c>
      <c r="I76" s="13">
        <f t="shared" si="11"/>
        <v>929.54361474475468</v>
      </c>
      <c r="J76" s="13">
        <f t="shared" si="8"/>
        <v>91109.358239148758</v>
      </c>
      <c r="K76" s="13">
        <f t="shared" si="9"/>
        <v>1882040.2906646891</v>
      </c>
      <c r="L76" s="20">
        <f t="shared" si="12"/>
        <v>20.549822077364208</v>
      </c>
    </row>
    <row r="77" spans="1:12" x14ac:dyDescent="0.2">
      <c r="A77" s="16">
        <v>68</v>
      </c>
      <c r="B77" s="53">
        <v>22</v>
      </c>
      <c r="C77" s="54">
        <v>2675</v>
      </c>
      <c r="D77" s="54">
        <v>3262</v>
      </c>
      <c r="E77" s="60" t="s">
        <v>215</v>
      </c>
      <c r="F77" s="18">
        <f t="shared" si="10"/>
        <v>7.41115041266633E-3</v>
      </c>
      <c r="G77" s="18">
        <f t="shared" si="7"/>
        <v>7.3825300212261163E-3</v>
      </c>
      <c r="H77" s="13">
        <f t="shared" si="13"/>
        <v>90654.718457177092</v>
      </c>
      <c r="I77" s="13">
        <f t="shared" si="11"/>
        <v>669.26118057591123</v>
      </c>
      <c r="J77" s="13">
        <f t="shared" si="8"/>
        <v>90304.627933617841</v>
      </c>
      <c r="K77" s="13">
        <f t="shared" si="9"/>
        <v>1790930.9324255404</v>
      </c>
      <c r="L77" s="20">
        <f t="shared" si="12"/>
        <v>19.755518112071897</v>
      </c>
    </row>
    <row r="78" spans="1:12" x14ac:dyDescent="0.2">
      <c r="A78" s="16">
        <v>69</v>
      </c>
      <c r="B78" s="53">
        <v>27</v>
      </c>
      <c r="C78" s="54">
        <v>2311</v>
      </c>
      <c r="D78" s="54">
        <v>2640</v>
      </c>
      <c r="E78" s="60" t="s">
        <v>216</v>
      </c>
      <c r="F78" s="18">
        <f t="shared" si="10"/>
        <v>1.0906887497475258E-2</v>
      </c>
      <c r="G78" s="18">
        <f t="shared" si="7"/>
        <v>1.0857246351402257E-2</v>
      </c>
      <c r="H78" s="13">
        <f t="shared" si="13"/>
        <v>89985.457276601184</v>
      </c>
      <c r="I78" s="13">
        <f t="shared" si="11"/>
        <v>976.99427769564193</v>
      </c>
      <c r="J78" s="13">
        <f t="shared" si="8"/>
        <v>89575.901275391167</v>
      </c>
      <c r="K78" s="13">
        <f t="shared" si="9"/>
        <v>1700626.3044919225</v>
      </c>
      <c r="L78" s="20">
        <f t="shared" si="12"/>
        <v>18.898901622119492</v>
      </c>
    </row>
    <row r="79" spans="1:12" x14ac:dyDescent="0.2">
      <c r="A79" s="16">
        <v>70</v>
      </c>
      <c r="B79" s="53">
        <v>24</v>
      </c>
      <c r="C79" s="54">
        <v>2320</v>
      </c>
      <c r="D79" s="54">
        <v>2287</v>
      </c>
      <c r="E79" s="60" t="s">
        <v>217</v>
      </c>
      <c r="F79" s="18">
        <f t="shared" si="10"/>
        <v>1.0418927718688952E-2</v>
      </c>
      <c r="G79" s="18">
        <f t="shared" si="7"/>
        <v>1.0367897946706931E-2</v>
      </c>
      <c r="H79" s="13">
        <f t="shared" si="13"/>
        <v>89008.462998905539</v>
      </c>
      <c r="I79" s="13">
        <f t="shared" si="11"/>
        <v>922.83066076589262</v>
      </c>
      <c r="J79" s="13">
        <f t="shared" si="8"/>
        <v>88572.51779475974</v>
      </c>
      <c r="K79" s="13">
        <f t="shared" si="9"/>
        <v>1611050.4032165313</v>
      </c>
      <c r="L79" s="20">
        <f t="shared" si="12"/>
        <v>18.099968800004344</v>
      </c>
    </row>
    <row r="80" spans="1:12" x14ac:dyDescent="0.2">
      <c r="A80" s="16">
        <v>71</v>
      </c>
      <c r="B80" s="53">
        <v>23</v>
      </c>
      <c r="C80" s="54">
        <v>2005</v>
      </c>
      <c r="D80" s="54">
        <v>2303</v>
      </c>
      <c r="E80" s="60" t="s">
        <v>218</v>
      </c>
      <c r="F80" s="18">
        <f t="shared" si="10"/>
        <v>1.0677808727948004E-2</v>
      </c>
      <c r="G80" s="18">
        <f t="shared" si="7"/>
        <v>1.0605783933436256E-2</v>
      </c>
      <c r="H80" s="13">
        <f t="shared" si="13"/>
        <v>88085.632338139651</v>
      </c>
      <c r="I80" s="13">
        <f t="shared" si="11"/>
        <v>934.21718421841456</v>
      </c>
      <c r="J80" s="13">
        <f t="shared" si="8"/>
        <v>87491.470208976738</v>
      </c>
      <c r="K80" s="13">
        <f t="shared" si="9"/>
        <v>1522477.8854217716</v>
      </c>
      <c r="L80" s="20">
        <f t="shared" si="12"/>
        <v>17.284066027673429</v>
      </c>
    </row>
    <row r="81" spans="1:12" x14ac:dyDescent="0.2">
      <c r="A81" s="16">
        <v>72</v>
      </c>
      <c r="B81" s="53">
        <v>26</v>
      </c>
      <c r="C81" s="54">
        <v>1824</v>
      </c>
      <c r="D81" s="54">
        <v>1983</v>
      </c>
      <c r="E81" s="60" t="s">
        <v>219</v>
      </c>
      <c r="F81" s="18">
        <f t="shared" si="10"/>
        <v>1.3659049120042028E-2</v>
      </c>
      <c r="G81" s="18">
        <f t="shared" si="7"/>
        <v>1.3554958998334407E-2</v>
      </c>
      <c r="H81" s="13">
        <f t="shared" si="13"/>
        <v>87151.415153921233</v>
      </c>
      <c r="I81" s="13">
        <f t="shared" si="11"/>
        <v>1181.3338590582223</v>
      </c>
      <c r="J81" s="13">
        <f t="shared" si="8"/>
        <v>86487.26925835869</v>
      </c>
      <c r="K81" s="13">
        <f t="shared" si="9"/>
        <v>1434986.4152127949</v>
      </c>
      <c r="L81" s="20">
        <f t="shared" si="12"/>
        <v>16.465440207464379</v>
      </c>
    </row>
    <row r="82" spans="1:12" x14ac:dyDescent="0.2">
      <c r="A82" s="16">
        <v>73</v>
      </c>
      <c r="B82" s="53">
        <v>36</v>
      </c>
      <c r="C82" s="54">
        <v>1332</v>
      </c>
      <c r="D82" s="54">
        <v>1788</v>
      </c>
      <c r="E82" s="60" t="s">
        <v>220</v>
      </c>
      <c r="F82" s="18">
        <f t="shared" si="10"/>
        <v>2.3076923076923078E-2</v>
      </c>
      <c r="G82" s="18">
        <f t="shared" si="7"/>
        <v>2.2807548386213905E-2</v>
      </c>
      <c r="H82" s="13">
        <f t="shared" si="13"/>
        <v>85970.081294863005</v>
      </c>
      <c r="I82" s="13">
        <f t="shared" si="11"/>
        <v>1960.766788899331</v>
      </c>
      <c r="J82" s="13">
        <f t="shared" si="8"/>
        <v>84966.560852304334</v>
      </c>
      <c r="K82" s="13">
        <f t="shared" si="9"/>
        <v>1348499.1459544362</v>
      </c>
      <c r="L82" s="20">
        <f t="shared" si="12"/>
        <v>15.685679548554916</v>
      </c>
    </row>
    <row r="83" spans="1:12" x14ac:dyDescent="0.2">
      <c r="A83" s="16">
        <v>74</v>
      </c>
      <c r="B83" s="53">
        <v>15</v>
      </c>
      <c r="C83" s="54">
        <v>1073</v>
      </c>
      <c r="D83" s="54">
        <v>1317</v>
      </c>
      <c r="E83" s="60" t="s">
        <v>221</v>
      </c>
      <c r="F83" s="18">
        <f t="shared" si="10"/>
        <v>1.2552301255230125E-2</v>
      </c>
      <c r="G83" s="18">
        <f t="shared" si="7"/>
        <v>1.2465802149436713E-2</v>
      </c>
      <c r="H83" s="13">
        <f t="shared" si="13"/>
        <v>84009.314505963674</v>
      </c>
      <c r="I83" s="13">
        <f t="shared" si="11"/>
        <v>1047.2434933411469</v>
      </c>
      <c r="J83" s="13">
        <f t="shared" si="8"/>
        <v>83430.398302844696</v>
      </c>
      <c r="K83" s="13">
        <f t="shared" si="9"/>
        <v>1263532.5851021318</v>
      </c>
      <c r="L83" s="20">
        <f t="shared" si="12"/>
        <v>15.040386801542535</v>
      </c>
    </row>
    <row r="84" spans="1:12" x14ac:dyDescent="0.2">
      <c r="A84" s="16">
        <v>75</v>
      </c>
      <c r="B84" s="53">
        <v>25</v>
      </c>
      <c r="C84" s="54">
        <v>1336</v>
      </c>
      <c r="D84" s="54">
        <v>1064</v>
      </c>
      <c r="E84" s="60" t="s">
        <v>222</v>
      </c>
      <c r="F84" s="18">
        <f t="shared" si="10"/>
        <v>2.0833333333333332E-2</v>
      </c>
      <c r="G84" s="18">
        <f t="shared" si="7"/>
        <v>2.0607254577901604E-2</v>
      </c>
      <c r="H84" s="13">
        <f t="shared" si="13"/>
        <v>82962.071012622531</v>
      </c>
      <c r="I84" s="13">
        <f t="shared" si="11"/>
        <v>1709.6205176670635</v>
      </c>
      <c r="J84" s="13">
        <f t="shared" si="8"/>
        <v>82061.784848019059</v>
      </c>
      <c r="K84" s="13">
        <f t="shared" si="9"/>
        <v>1180102.1867992871</v>
      </c>
      <c r="L84" s="20">
        <f t="shared" si="12"/>
        <v>14.224598932923657</v>
      </c>
    </row>
    <row r="85" spans="1:12" x14ac:dyDescent="0.2">
      <c r="A85" s="16">
        <v>76</v>
      </c>
      <c r="B85" s="53">
        <v>22</v>
      </c>
      <c r="C85" s="54">
        <v>848</v>
      </c>
      <c r="D85" s="54">
        <v>1313</v>
      </c>
      <c r="E85" s="60" t="s">
        <v>223</v>
      </c>
      <c r="F85" s="18">
        <f t="shared" si="10"/>
        <v>2.0360944007403979E-2</v>
      </c>
      <c r="G85" s="18">
        <f t="shared" si="7"/>
        <v>2.0130997893565584E-2</v>
      </c>
      <c r="H85" s="13">
        <f t="shared" si="13"/>
        <v>81252.450494955468</v>
      </c>
      <c r="I85" s="13">
        <f t="shared" si="11"/>
        <v>1635.6929097609905</v>
      </c>
      <c r="J85" s="13">
        <f t="shared" si="8"/>
        <v>80334.826772579545</v>
      </c>
      <c r="K85" s="13">
        <f t="shared" si="9"/>
        <v>1098040.4019512681</v>
      </c>
      <c r="L85" s="20">
        <f t="shared" si="12"/>
        <v>13.513935829165417</v>
      </c>
    </row>
    <row r="86" spans="1:12" x14ac:dyDescent="0.2">
      <c r="A86" s="16">
        <v>77</v>
      </c>
      <c r="B86" s="53">
        <v>14</v>
      </c>
      <c r="C86" s="54">
        <v>854</v>
      </c>
      <c r="D86" s="54">
        <v>842</v>
      </c>
      <c r="E86" s="60" t="s">
        <v>224</v>
      </c>
      <c r="F86" s="18">
        <f t="shared" si="10"/>
        <v>1.6509433962264151E-2</v>
      </c>
      <c r="G86" s="18">
        <f t="shared" si="7"/>
        <v>1.6364863515869358E-2</v>
      </c>
      <c r="H86" s="13">
        <f t="shared" si="13"/>
        <v>79616.757585194471</v>
      </c>
      <c r="I86" s="13">
        <f t="shared" si="11"/>
        <v>1302.9173714577639</v>
      </c>
      <c r="J86" s="13">
        <f t="shared" si="8"/>
        <v>78919.566499727429</v>
      </c>
      <c r="K86" s="13">
        <f t="shared" si="9"/>
        <v>1017705.5751786885</v>
      </c>
      <c r="L86" s="20">
        <f t="shared" si="12"/>
        <v>12.782554904847581</v>
      </c>
    </row>
    <row r="87" spans="1:12" x14ac:dyDescent="0.2">
      <c r="A87" s="16">
        <v>78</v>
      </c>
      <c r="B87" s="53">
        <v>27</v>
      </c>
      <c r="C87" s="54">
        <v>924</v>
      </c>
      <c r="D87" s="54">
        <v>839</v>
      </c>
      <c r="E87" s="60" t="s">
        <v>225</v>
      </c>
      <c r="F87" s="18">
        <f t="shared" si="10"/>
        <v>3.0629608621667612E-2</v>
      </c>
      <c r="G87" s="18">
        <f t="shared" si="7"/>
        <v>3.0141137551090623E-2</v>
      </c>
      <c r="H87" s="13">
        <f t="shared" si="13"/>
        <v>78313.840213736708</v>
      </c>
      <c r="I87" s="13">
        <f t="shared" si="11"/>
        <v>2360.4682300363702</v>
      </c>
      <c r="J87" s="13">
        <f t="shared" si="8"/>
        <v>77064.916473224468</v>
      </c>
      <c r="K87" s="13">
        <f t="shared" si="9"/>
        <v>938786.00867896108</v>
      </c>
      <c r="L87" s="20">
        <f t="shared" si="12"/>
        <v>11.987485304216923</v>
      </c>
    </row>
    <row r="88" spans="1:12" x14ac:dyDescent="0.2">
      <c r="A88" s="16">
        <v>79</v>
      </c>
      <c r="B88" s="53">
        <v>21</v>
      </c>
      <c r="C88" s="54">
        <v>940</v>
      </c>
      <c r="D88" s="54">
        <v>911</v>
      </c>
      <c r="E88" s="60" t="s">
        <v>226</v>
      </c>
      <c r="F88" s="18">
        <f t="shared" si="10"/>
        <v>2.2690437601296597E-2</v>
      </c>
      <c r="G88" s="18">
        <f t="shared" si="7"/>
        <v>2.2410857612296005E-2</v>
      </c>
      <c r="H88" s="13">
        <f t="shared" si="13"/>
        <v>75953.371983700345</v>
      </c>
      <c r="I88" s="13">
        <f t="shared" si="11"/>
        <v>1702.180204700461</v>
      </c>
      <c r="J88" s="13">
        <f t="shared" si="8"/>
        <v>75017.513307156027</v>
      </c>
      <c r="K88" s="13">
        <f t="shared" si="9"/>
        <v>861721.09220573667</v>
      </c>
      <c r="L88" s="20">
        <f t="shared" si="12"/>
        <v>11.345396125278844</v>
      </c>
    </row>
    <row r="89" spans="1:12" x14ac:dyDescent="0.2">
      <c r="A89" s="16">
        <v>80</v>
      </c>
      <c r="B89" s="53">
        <v>30</v>
      </c>
      <c r="C89" s="54">
        <v>804</v>
      </c>
      <c r="D89" s="54">
        <v>915</v>
      </c>
      <c r="E89" s="60" t="s">
        <v>227</v>
      </c>
      <c r="F89" s="18">
        <f t="shared" si="10"/>
        <v>3.4904013961605584E-2</v>
      </c>
      <c r="G89" s="18">
        <f t="shared" si="7"/>
        <v>3.429661080891986E-2</v>
      </c>
      <c r="H89" s="13">
        <f t="shared" si="13"/>
        <v>74251.191778999884</v>
      </c>
      <c r="I89" s="13">
        <f t="shared" si="11"/>
        <v>2546.5642265428287</v>
      </c>
      <c r="J89" s="13">
        <f t="shared" si="8"/>
        <v>72959.065090452044</v>
      </c>
      <c r="K89" s="13">
        <f t="shared" si="9"/>
        <v>786703.57889858063</v>
      </c>
      <c r="L89" s="20">
        <f t="shared" si="12"/>
        <v>10.595164334063663</v>
      </c>
    </row>
    <row r="90" spans="1:12" x14ac:dyDescent="0.2">
      <c r="A90" s="16">
        <v>81</v>
      </c>
      <c r="B90" s="53">
        <v>20</v>
      </c>
      <c r="C90" s="54">
        <v>678</v>
      </c>
      <c r="D90" s="54">
        <v>780</v>
      </c>
      <c r="E90" s="60" t="s">
        <v>228</v>
      </c>
      <c r="F90" s="18">
        <f t="shared" si="10"/>
        <v>2.7434842249657063E-2</v>
      </c>
      <c r="G90" s="18">
        <f t="shared" si="7"/>
        <v>2.7082216191915413E-2</v>
      </c>
      <c r="H90" s="13">
        <f t="shared" si="13"/>
        <v>71704.627552457052</v>
      </c>
      <c r="I90" s="13">
        <f t="shared" si="11"/>
        <v>1941.9202253364165</v>
      </c>
      <c r="J90" s="13">
        <f t="shared" si="8"/>
        <v>70782.992213512378</v>
      </c>
      <c r="K90" s="13">
        <f t="shared" si="9"/>
        <v>713744.51380812854</v>
      </c>
      <c r="L90" s="20">
        <f t="shared" si="12"/>
        <v>9.9539532966121822</v>
      </c>
    </row>
    <row r="91" spans="1:12" x14ac:dyDescent="0.2">
      <c r="A91" s="16">
        <v>82</v>
      </c>
      <c r="B91" s="53">
        <v>31</v>
      </c>
      <c r="C91" s="54">
        <v>664</v>
      </c>
      <c r="D91" s="54">
        <v>648</v>
      </c>
      <c r="E91" s="60" t="s">
        <v>229</v>
      </c>
      <c r="F91" s="18">
        <f t="shared" si="10"/>
        <v>4.725609756097561E-2</v>
      </c>
      <c r="G91" s="18">
        <f t="shared" si="7"/>
        <v>4.6146341361754724E-2</v>
      </c>
      <c r="H91" s="13">
        <f t="shared" si="13"/>
        <v>69762.707327120632</v>
      </c>
      <c r="I91" s="13">
        <f t="shared" si="11"/>
        <v>3219.2937066374961</v>
      </c>
      <c r="J91" s="13">
        <f t="shared" si="8"/>
        <v>68124.40875981281</v>
      </c>
      <c r="K91" s="13">
        <f t="shared" si="9"/>
        <v>642961.52159461612</v>
      </c>
      <c r="L91" s="20">
        <f t="shared" si="12"/>
        <v>9.2164072500761645</v>
      </c>
    </row>
    <row r="92" spans="1:12" x14ac:dyDescent="0.2">
      <c r="A92" s="16">
        <v>83</v>
      </c>
      <c r="B92" s="53">
        <v>22</v>
      </c>
      <c r="C92" s="54">
        <v>643</v>
      </c>
      <c r="D92" s="54">
        <v>618</v>
      </c>
      <c r="E92" s="60" t="s">
        <v>230</v>
      </c>
      <c r="F92" s="18">
        <f t="shared" si="10"/>
        <v>3.4892942109436956E-2</v>
      </c>
      <c r="G92" s="18">
        <f t="shared" si="7"/>
        <v>3.426677054690077E-2</v>
      </c>
      <c r="H92" s="13">
        <f t="shared" si="13"/>
        <v>66543.41362048313</v>
      </c>
      <c r="I92" s="13">
        <f t="shared" si="11"/>
        <v>2280.2278859406069</v>
      </c>
      <c r="J92" s="13">
        <f t="shared" si="8"/>
        <v>65349.258276616034</v>
      </c>
      <c r="K92" s="13">
        <f t="shared" si="9"/>
        <v>574837.11283480329</v>
      </c>
      <c r="L92" s="20">
        <f t="shared" si="12"/>
        <v>8.6385275650760907</v>
      </c>
    </row>
    <row r="93" spans="1:12" x14ac:dyDescent="0.2">
      <c r="A93" s="16">
        <v>84</v>
      </c>
      <c r="B93" s="53">
        <v>30</v>
      </c>
      <c r="C93" s="54">
        <v>568</v>
      </c>
      <c r="D93" s="54">
        <v>623</v>
      </c>
      <c r="E93" s="60" t="s">
        <v>231</v>
      </c>
      <c r="F93" s="18">
        <f t="shared" si="10"/>
        <v>5.0377833753148617E-2</v>
      </c>
      <c r="G93" s="18">
        <f t="shared" si="7"/>
        <v>4.9126530291418578E-2</v>
      </c>
      <c r="H93" s="13">
        <f t="shared" si="13"/>
        <v>64263.185734542523</v>
      </c>
      <c r="I93" s="13">
        <f t="shared" si="11"/>
        <v>3157.0273406110614</v>
      </c>
      <c r="J93" s="13">
        <f t="shared" si="8"/>
        <v>62666.992711129569</v>
      </c>
      <c r="K93" s="13">
        <f t="shared" si="9"/>
        <v>509487.8545581873</v>
      </c>
      <c r="L93" s="20">
        <f t="shared" si="12"/>
        <v>7.9281449983319012</v>
      </c>
    </row>
    <row r="94" spans="1:12" x14ac:dyDescent="0.2">
      <c r="A94" s="16">
        <v>85</v>
      </c>
      <c r="B94" s="53">
        <v>34</v>
      </c>
      <c r="C94" s="54">
        <v>535</v>
      </c>
      <c r="D94" s="54">
        <v>516</v>
      </c>
      <c r="E94" s="60" t="s">
        <v>232</v>
      </c>
      <c r="F94" s="18">
        <f t="shared" si="10"/>
        <v>6.4700285442435779E-2</v>
      </c>
      <c r="G94" s="18">
        <f t="shared" si="7"/>
        <v>6.2301482738641258E-2</v>
      </c>
      <c r="H94" s="13">
        <f t="shared" si="13"/>
        <v>61106.158393931459</v>
      </c>
      <c r="I94" s="13">
        <f t="shared" si="11"/>
        <v>3807.0042724041996</v>
      </c>
      <c r="J94" s="13">
        <f t="shared" si="8"/>
        <v>58840.610151423716</v>
      </c>
      <c r="K94" s="13">
        <f t="shared" si="9"/>
        <v>446820.86184705771</v>
      </c>
      <c r="L94" s="20">
        <f t="shared" si="12"/>
        <v>7.3122067168181228</v>
      </c>
    </row>
    <row r="95" spans="1:12" x14ac:dyDescent="0.2">
      <c r="A95" s="16">
        <v>86</v>
      </c>
      <c r="B95" s="53">
        <v>44</v>
      </c>
      <c r="C95" s="54">
        <v>448</v>
      </c>
      <c r="D95" s="54">
        <v>497</v>
      </c>
      <c r="E95" s="60" t="s">
        <v>233</v>
      </c>
      <c r="F95" s="18">
        <f t="shared" si="10"/>
        <v>9.3121693121693119E-2</v>
      </c>
      <c r="G95" s="18">
        <f t="shared" si="7"/>
        <v>8.8960560548579343E-2</v>
      </c>
      <c r="H95" s="13">
        <f t="shared" si="13"/>
        <v>57299.154121527259</v>
      </c>
      <c r="I95" s="13">
        <f t="shared" si="11"/>
        <v>5097.3648696105056</v>
      </c>
      <c r="J95" s="13">
        <f t="shared" si="8"/>
        <v>54738.747747521898</v>
      </c>
      <c r="K95" s="13">
        <f t="shared" si="9"/>
        <v>387980.25169563398</v>
      </c>
      <c r="L95" s="20">
        <f t="shared" si="12"/>
        <v>6.771134018361888</v>
      </c>
    </row>
    <row r="96" spans="1:12" x14ac:dyDescent="0.2">
      <c r="A96" s="16">
        <v>87</v>
      </c>
      <c r="B96" s="53">
        <v>43</v>
      </c>
      <c r="C96" s="54">
        <v>448</v>
      </c>
      <c r="D96" s="54">
        <v>424</v>
      </c>
      <c r="E96" s="60" t="s">
        <v>234</v>
      </c>
      <c r="F96" s="18">
        <f t="shared" si="10"/>
        <v>9.862385321100918E-2</v>
      </c>
      <c r="G96" s="18">
        <f t="shared" si="7"/>
        <v>9.4503355198772426E-2</v>
      </c>
      <c r="H96" s="13">
        <f t="shared" si="13"/>
        <v>52201.789251916751</v>
      </c>
      <c r="I96" s="13">
        <f t="shared" si="11"/>
        <v>4933.2442316853494</v>
      </c>
      <c r="J96" s="13">
        <f t="shared" si="8"/>
        <v>50020.80197708866</v>
      </c>
      <c r="K96" s="13">
        <f t="shared" si="9"/>
        <v>333241.50394811208</v>
      </c>
      <c r="L96" s="20">
        <f t="shared" si="12"/>
        <v>6.3837180434553034</v>
      </c>
    </row>
    <row r="97" spans="1:12" x14ac:dyDescent="0.2">
      <c r="A97" s="16">
        <v>88</v>
      </c>
      <c r="B97" s="53">
        <v>41</v>
      </c>
      <c r="C97" s="54">
        <v>380</v>
      </c>
      <c r="D97" s="54">
        <v>411</v>
      </c>
      <c r="E97" s="60" t="s">
        <v>235</v>
      </c>
      <c r="F97" s="18">
        <f t="shared" si="10"/>
        <v>0.10366624525916561</v>
      </c>
      <c r="G97" s="18">
        <f t="shared" si="7"/>
        <v>9.8956587262452905E-2</v>
      </c>
      <c r="H97" s="13">
        <f t="shared" si="13"/>
        <v>47268.545020231402</v>
      </c>
      <c r="I97" s="13">
        <f t="shared" si="11"/>
        <v>4677.5339000637123</v>
      </c>
      <c r="J97" s="13">
        <f t="shared" si="8"/>
        <v>45121.089206712153</v>
      </c>
      <c r="K97" s="13">
        <f t="shared" si="9"/>
        <v>283220.7019710234</v>
      </c>
      <c r="L97" s="20">
        <f t="shared" si="12"/>
        <v>5.9917372504231334</v>
      </c>
    </row>
    <row r="98" spans="1:12" x14ac:dyDescent="0.2">
      <c r="A98" s="16">
        <v>89</v>
      </c>
      <c r="B98" s="53">
        <v>32</v>
      </c>
      <c r="C98" s="54">
        <v>307</v>
      </c>
      <c r="D98" s="54">
        <v>334</v>
      </c>
      <c r="E98" s="60" t="s">
        <v>236</v>
      </c>
      <c r="F98" s="18">
        <f t="shared" si="10"/>
        <v>9.9843993759750393E-2</v>
      </c>
      <c r="G98" s="18">
        <f t="shared" si="7"/>
        <v>9.4568684053119217E-2</v>
      </c>
      <c r="H98" s="13">
        <f t="shared" si="13"/>
        <v>42591.011120167692</v>
      </c>
      <c r="I98" s="13">
        <f t="shared" si="11"/>
        <v>4027.7758741260259</v>
      </c>
      <c r="J98" s="13">
        <f t="shared" si="8"/>
        <v>40340.692739293481</v>
      </c>
      <c r="K98" s="13">
        <f>K99+J98</f>
        <v>238099.61276431126</v>
      </c>
      <c r="L98" s="20">
        <f t="shared" si="12"/>
        <v>5.5903723931918199</v>
      </c>
    </row>
    <row r="99" spans="1:12" x14ac:dyDescent="0.2">
      <c r="A99" s="16">
        <v>90</v>
      </c>
      <c r="B99" s="53">
        <v>33</v>
      </c>
      <c r="C99" s="54">
        <v>301</v>
      </c>
      <c r="D99" s="54">
        <v>273</v>
      </c>
      <c r="E99" s="61" t="s">
        <v>237</v>
      </c>
      <c r="F99" s="22">
        <f t="shared" si="10"/>
        <v>0.11498257839721254</v>
      </c>
      <c r="G99" s="22">
        <f t="shared" si="7"/>
        <v>0.10887707810874576</v>
      </c>
      <c r="H99" s="23">
        <f t="shared" si="13"/>
        <v>38563.235246041666</v>
      </c>
      <c r="I99" s="23">
        <f t="shared" si="11"/>
        <v>4198.6523760092159</v>
      </c>
      <c r="J99" s="23">
        <f t="shared" si="8"/>
        <v>36515.55248226197</v>
      </c>
      <c r="K99" s="23">
        <f t="shared" ref="K99:K108" si="14">K100+J99</f>
        <v>197758.92002501778</v>
      </c>
      <c r="L99" s="24">
        <f t="shared" si="12"/>
        <v>5.1281724358258245</v>
      </c>
    </row>
    <row r="100" spans="1:12" x14ac:dyDescent="0.2">
      <c r="A100" s="16">
        <v>91</v>
      </c>
      <c r="B100" s="53">
        <v>32</v>
      </c>
      <c r="C100" s="54">
        <v>239</v>
      </c>
      <c r="D100" s="54">
        <v>253</v>
      </c>
      <c r="E100" s="61" t="s">
        <v>238</v>
      </c>
      <c r="F100" s="22">
        <f t="shared" si="10"/>
        <v>0.13008130081300814</v>
      </c>
      <c r="G100" s="22">
        <f t="shared" si="7"/>
        <v>0.12046306000265021</v>
      </c>
      <c r="H100" s="23">
        <f t="shared" si="13"/>
        <v>34364.582870032449</v>
      </c>
      <c r="I100" s="23">
        <f t="shared" si="11"/>
        <v>4139.6628082387642</v>
      </c>
      <c r="J100" s="23">
        <f t="shared" si="8"/>
        <v>31823.657838335494</v>
      </c>
      <c r="K100" s="23">
        <f t="shared" si="14"/>
        <v>161243.36754275582</v>
      </c>
      <c r="L100" s="24">
        <f t="shared" si="12"/>
        <v>4.692138069959455</v>
      </c>
    </row>
    <row r="101" spans="1:12" x14ac:dyDescent="0.2">
      <c r="A101" s="16">
        <v>92</v>
      </c>
      <c r="B101" s="53">
        <v>27</v>
      </c>
      <c r="C101" s="54">
        <v>201</v>
      </c>
      <c r="D101" s="54">
        <v>195</v>
      </c>
      <c r="E101" s="61" t="s">
        <v>239</v>
      </c>
      <c r="F101" s="22">
        <f t="shared" si="10"/>
        <v>0.13636363636363635</v>
      </c>
      <c r="G101" s="22">
        <f t="shared" si="7"/>
        <v>0.12774600687273516</v>
      </c>
      <c r="H101" s="23">
        <f t="shared" si="13"/>
        <v>30224.920061793684</v>
      </c>
      <c r="I101" s="23">
        <f t="shared" si="11"/>
        <v>3861.1128459417669</v>
      </c>
      <c r="J101" s="23">
        <f t="shared" si="8"/>
        <v>28314.82753690629</v>
      </c>
      <c r="K101" s="23">
        <f t="shared" si="14"/>
        <v>129419.70970442033</v>
      </c>
      <c r="L101" s="24">
        <f t="shared" si="12"/>
        <v>4.2818875762062136</v>
      </c>
    </row>
    <row r="102" spans="1:12" x14ac:dyDescent="0.2">
      <c r="A102" s="16">
        <v>93</v>
      </c>
      <c r="B102" s="53">
        <v>32</v>
      </c>
      <c r="C102" s="54">
        <v>159</v>
      </c>
      <c r="D102" s="54">
        <v>165</v>
      </c>
      <c r="E102" s="61" t="s">
        <v>240</v>
      </c>
      <c r="F102" s="22">
        <f t="shared" si="10"/>
        <v>0.19753086419753085</v>
      </c>
      <c r="G102" s="22">
        <f t="shared" si="7"/>
        <v>0.17873420436468926</v>
      </c>
      <c r="H102" s="23">
        <f t="shared" si="13"/>
        <v>26363.807215851917</v>
      </c>
      <c r="I102" s="23">
        <f t="shared" si="11"/>
        <v>4712.1141067493463</v>
      </c>
      <c r="J102" s="23">
        <f t="shared" si="8"/>
        <v>23855.077665418565</v>
      </c>
      <c r="K102" s="23">
        <f t="shared" si="14"/>
        <v>101104.88216751404</v>
      </c>
      <c r="L102" s="24">
        <f t="shared" si="12"/>
        <v>3.8349879188436078</v>
      </c>
    </row>
    <row r="103" spans="1:12" x14ac:dyDescent="0.2">
      <c r="A103" s="16">
        <v>94</v>
      </c>
      <c r="B103" s="53">
        <v>24</v>
      </c>
      <c r="C103" s="54">
        <v>142</v>
      </c>
      <c r="D103" s="54">
        <v>127</v>
      </c>
      <c r="E103" s="61" t="s">
        <v>241</v>
      </c>
      <c r="F103" s="22">
        <f t="shared" si="10"/>
        <v>0.17843866171003717</v>
      </c>
      <c r="G103" s="22">
        <f t="shared" si="7"/>
        <v>0.16148132199375606</v>
      </c>
      <c r="H103" s="23">
        <f t="shared" si="13"/>
        <v>21651.693109102569</v>
      </c>
      <c r="I103" s="23">
        <f t="shared" si="11"/>
        <v>3496.3440266609814</v>
      </c>
      <c r="J103" s="23">
        <f t="shared" si="8"/>
        <v>19594.094649412578</v>
      </c>
      <c r="K103" s="23">
        <f t="shared" si="14"/>
        <v>77249.804502095474</v>
      </c>
      <c r="L103" s="24">
        <f t="shared" si="12"/>
        <v>3.5678412821036591</v>
      </c>
    </row>
    <row r="104" spans="1:12" x14ac:dyDescent="0.2">
      <c r="A104" s="16">
        <v>95</v>
      </c>
      <c r="B104" s="53">
        <v>18</v>
      </c>
      <c r="C104" s="54">
        <v>94</v>
      </c>
      <c r="D104" s="54">
        <v>113</v>
      </c>
      <c r="E104" s="61" t="s">
        <v>242</v>
      </c>
      <c r="F104" s="22">
        <f t="shared" si="10"/>
        <v>0.17391304347826086</v>
      </c>
      <c r="G104" s="22">
        <f t="shared" si="7"/>
        <v>0.15922552703649448</v>
      </c>
      <c r="H104" s="23">
        <f t="shared" si="13"/>
        <v>18155.349082441586</v>
      </c>
      <c r="I104" s="23">
        <f t="shared" si="11"/>
        <v>2890.795026183298</v>
      </c>
      <c r="J104" s="23">
        <f t="shared" si="8"/>
        <v>16622.071400553967</v>
      </c>
      <c r="K104" s="23">
        <f t="shared" si="14"/>
        <v>57655.709852682892</v>
      </c>
      <c r="L104" s="24">
        <f t="shared" si="12"/>
        <v>3.17568720881511</v>
      </c>
    </row>
    <row r="105" spans="1:12" x14ac:dyDescent="0.2">
      <c r="A105" s="16">
        <v>96</v>
      </c>
      <c r="B105" s="53">
        <v>12</v>
      </c>
      <c r="C105" s="54">
        <v>53</v>
      </c>
      <c r="D105" s="54">
        <v>80</v>
      </c>
      <c r="E105" s="61" t="s">
        <v>243</v>
      </c>
      <c r="F105" s="22">
        <f t="shared" si="10"/>
        <v>0.18045112781954886</v>
      </c>
      <c r="G105" s="22">
        <f t="shared" si="7"/>
        <v>0.16606698034874065</v>
      </c>
      <c r="H105" s="23">
        <f t="shared" si="13"/>
        <v>15264.554056258288</v>
      </c>
      <c r="I105" s="23">
        <f t="shared" si="11"/>
        <v>2534.9383984929345</v>
      </c>
      <c r="J105" s="23">
        <f t="shared" si="8"/>
        <v>14047.783624981679</v>
      </c>
      <c r="K105" s="23">
        <f t="shared" si="14"/>
        <v>41033.638452128922</v>
      </c>
      <c r="L105" s="24">
        <f t="shared" si="12"/>
        <v>2.6881649015685207</v>
      </c>
    </row>
    <row r="106" spans="1:12" x14ac:dyDescent="0.2">
      <c r="A106" s="16">
        <v>97</v>
      </c>
      <c r="B106" s="53">
        <v>10</v>
      </c>
      <c r="C106" s="54">
        <v>38</v>
      </c>
      <c r="D106" s="54">
        <v>35</v>
      </c>
      <c r="E106" s="61" t="s">
        <v>244</v>
      </c>
      <c r="F106" s="22">
        <f t="shared" si="10"/>
        <v>0.27397260273972601</v>
      </c>
      <c r="G106" s="22">
        <f t="shared" si="7"/>
        <v>0.24145840878908609</v>
      </c>
      <c r="H106" s="23">
        <f t="shared" si="13"/>
        <v>12729.615657765353</v>
      </c>
      <c r="I106" s="23">
        <f t="shared" si="11"/>
        <v>3073.6727412206574</v>
      </c>
      <c r="J106" s="23">
        <f t="shared" si="8"/>
        <v>11218.905505455401</v>
      </c>
      <c r="K106" s="23">
        <f t="shared" si="14"/>
        <v>26985.854827147243</v>
      </c>
      <c r="L106" s="24">
        <f t="shared" si="12"/>
        <v>2.1199269131653056</v>
      </c>
    </row>
    <row r="107" spans="1:12" x14ac:dyDescent="0.2">
      <c r="A107" s="16">
        <v>98</v>
      </c>
      <c r="B107" s="53">
        <v>9</v>
      </c>
      <c r="C107" s="54">
        <v>22</v>
      </c>
      <c r="D107" s="54">
        <v>24</v>
      </c>
      <c r="E107" s="61" t="s">
        <v>245</v>
      </c>
      <c r="F107" s="22">
        <f t="shared" si="10"/>
        <v>0.39130434782608697</v>
      </c>
      <c r="G107" s="22">
        <f t="shared" si="7"/>
        <v>0.33165784702466061</v>
      </c>
      <c r="H107" s="23">
        <f t="shared" si="13"/>
        <v>9655.9429165446963</v>
      </c>
      <c r="I107" s="23">
        <f t="shared" si="11"/>
        <v>3202.4692386942361</v>
      </c>
      <c r="J107" s="23">
        <f t="shared" si="8"/>
        <v>8184.0880544408255</v>
      </c>
      <c r="K107" s="23">
        <f t="shared" si="14"/>
        <v>15766.949321691842</v>
      </c>
      <c r="L107" s="24">
        <f t="shared" si="12"/>
        <v>1.6328751586420853</v>
      </c>
    </row>
    <row r="108" spans="1:12" x14ac:dyDescent="0.2">
      <c r="A108" s="16">
        <v>99</v>
      </c>
      <c r="B108" s="53">
        <v>3</v>
      </c>
      <c r="C108" s="54">
        <v>25</v>
      </c>
      <c r="D108" s="54">
        <v>21</v>
      </c>
      <c r="E108" s="61" t="s">
        <v>246</v>
      </c>
      <c r="F108" s="22">
        <f t="shared" si="10"/>
        <v>0.13043478260869565</v>
      </c>
      <c r="G108" s="22">
        <f t="shared" si="7"/>
        <v>0.12367716960674782</v>
      </c>
      <c r="H108" s="23">
        <f t="shared" si="13"/>
        <v>6453.4736778504603</v>
      </c>
      <c r="I108" s="23">
        <f t="shared" si="11"/>
        <v>798.14735860819405</v>
      </c>
      <c r="J108" s="23">
        <f t="shared" si="8"/>
        <v>6119.1297493294878</v>
      </c>
      <c r="K108" s="23">
        <f t="shared" si="14"/>
        <v>7582.8612672510153</v>
      </c>
      <c r="L108" s="24">
        <f t="shared" si="12"/>
        <v>1.1750046015182221</v>
      </c>
    </row>
    <row r="109" spans="1:12" x14ac:dyDescent="0.2">
      <c r="A109" s="16" t="s">
        <v>24</v>
      </c>
      <c r="B109" s="23">
        <v>11</v>
      </c>
      <c r="C109" s="54">
        <v>40</v>
      </c>
      <c r="D109" s="54">
        <v>45</v>
      </c>
      <c r="E109" s="21"/>
      <c r="F109" s="22">
        <f>B109/((C109+D109)/2)</f>
        <v>0.25882352941176473</v>
      </c>
      <c r="G109" s="22">
        <v>1</v>
      </c>
      <c r="H109" s="23">
        <f>H108-I108</f>
        <v>5655.3263192422664</v>
      </c>
      <c r="I109" s="23">
        <f>H109*G109</f>
        <v>5655.3263192422664</v>
      </c>
      <c r="J109" s="23">
        <f>H109*F109</f>
        <v>1463.7315179215279</v>
      </c>
      <c r="K109" s="23">
        <f>J109</f>
        <v>1463.7315179215279</v>
      </c>
      <c r="L109" s="24">
        <f>K109/H109</f>
        <v>0.25882352941176473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77" t="s">
        <v>3</v>
      </c>
      <c r="F6" s="77" t="s">
        <v>4</v>
      </c>
      <c r="G6" s="77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77" t="s">
        <v>10</v>
      </c>
    </row>
    <row r="7" spans="1:13" s="38" customFormat="1" x14ac:dyDescent="0.2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3">
        <v>5</v>
      </c>
      <c r="C9" s="8">
        <v>2041</v>
      </c>
      <c r="D9" s="54">
        <v>2116</v>
      </c>
      <c r="E9" s="60" t="s">
        <v>108</v>
      </c>
      <c r="F9" s="18">
        <f>B9/((C9+D9)/2)</f>
        <v>2.4055809477988932E-3</v>
      </c>
      <c r="G9" s="18">
        <f t="shared" ref="G9:G72" si="0">F9/((1+(1-E9)*F9))</f>
        <v>2.4003921280580393E-3</v>
      </c>
      <c r="H9" s="13">
        <v>100000</v>
      </c>
      <c r="I9" s="13">
        <f>H9*G9</f>
        <v>240.03921280580394</v>
      </c>
      <c r="J9" s="13">
        <f t="shared" ref="J9:J72" si="1">H10+I9*E9</f>
        <v>99784.30076337271</v>
      </c>
      <c r="K9" s="13">
        <f t="shared" ref="K9:K72" si="2">K10+J9</f>
        <v>8392050.5405832101</v>
      </c>
      <c r="L9" s="19">
        <f>K9/H9</f>
        <v>83.920505405832102</v>
      </c>
    </row>
    <row r="10" spans="1:13" x14ac:dyDescent="0.2">
      <c r="A10" s="16">
        <v>1</v>
      </c>
      <c r="B10" s="53">
        <v>0</v>
      </c>
      <c r="C10" s="8">
        <v>1963</v>
      </c>
      <c r="D10" s="54">
        <v>2054</v>
      </c>
      <c r="E10" s="60" t="s">
        <v>34</v>
      </c>
      <c r="F10" s="18">
        <f t="shared" ref="F10:F73" si="3">B10/((C10+D10)/2)</f>
        <v>0</v>
      </c>
      <c r="G10" s="18">
        <f t="shared" si="0"/>
        <v>0</v>
      </c>
      <c r="H10" s="13">
        <f>H9-I9</f>
        <v>99759.960787194199</v>
      </c>
      <c r="I10" s="13">
        <f t="shared" ref="I10:I73" si="4">H10*G10</f>
        <v>0</v>
      </c>
      <c r="J10" s="13">
        <f t="shared" si="1"/>
        <v>99759.960787194199</v>
      </c>
      <c r="K10" s="13">
        <f t="shared" si="2"/>
        <v>8292266.2398198377</v>
      </c>
      <c r="L10" s="20">
        <f t="shared" ref="L10:L73" si="5">K10/H10</f>
        <v>83.122188244527493</v>
      </c>
    </row>
    <row r="11" spans="1:13" x14ac:dyDescent="0.2">
      <c r="A11" s="16">
        <v>2</v>
      </c>
      <c r="B11" s="53">
        <v>0</v>
      </c>
      <c r="C11" s="8">
        <v>2078</v>
      </c>
      <c r="D11" s="54">
        <v>1951</v>
      </c>
      <c r="E11" s="60" t="s">
        <v>34</v>
      </c>
      <c r="F11" s="18">
        <f t="shared" si="3"/>
        <v>0</v>
      </c>
      <c r="G11" s="18">
        <f t="shared" si="0"/>
        <v>0</v>
      </c>
      <c r="H11" s="13">
        <f t="shared" ref="H11:H74" si="6">H10-I10</f>
        <v>99759.960787194199</v>
      </c>
      <c r="I11" s="13">
        <f t="shared" si="4"/>
        <v>0</v>
      </c>
      <c r="J11" s="13">
        <f t="shared" si="1"/>
        <v>99759.960787194199</v>
      </c>
      <c r="K11" s="13">
        <f t="shared" si="2"/>
        <v>8192506.2790326439</v>
      </c>
      <c r="L11" s="20">
        <f t="shared" si="5"/>
        <v>82.122188244527507</v>
      </c>
    </row>
    <row r="12" spans="1:13" x14ac:dyDescent="0.2">
      <c r="A12" s="16">
        <v>3</v>
      </c>
      <c r="B12" s="53">
        <v>1</v>
      </c>
      <c r="C12" s="8">
        <v>2154</v>
      </c>
      <c r="D12" s="54">
        <v>2083</v>
      </c>
      <c r="E12" s="60" t="s">
        <v>109</v>
      </c>
      <c r="F12" s="18">
        <f t="shared" si="3"/>
        <v>4.720320981826764E-4</v>
      </c>
      <c r="G12" s="18">
        <f t="shared" si="0"/>
        <v>4.7199792094355784E-4</v>
      </c>
      <c r="H12" s="13">
        <f t="shared" si="6"/>
        <v>99759.960787194199</v>
      </c>
      <c r="I12" s="13">
        <f t="shared" si="4"/>
        <v>47.086494084966517</v>
      </c>
      <c r="J12" s="13">
        <f t="shared" si="1"/>
        <v>99752.737719001554</v>
      </c>
      <c r="K12" s="13">
        <f t="shared" si="2"/>
        <v>8092746.31824545</v>
      </c>
      <c r="L12" s="20">
        <f t="shared" si="5"/>
        <v>81.122188244527507</v>
      </c>
    </row>
    <row r="13" spans="1:13" x14ac:dyDescent="0.2">
      <c r="A13" s="16">
        <v>4</v>
      </c>
      <c r="B13" s="53">
        <v>0</v>
      </c>
      <c r="C13" s="8">
        <v>2119</v>
      </c>
      <c r="D13" s="54">
        <v>2112</v>
      </c>
      <c r="E13" s="60" t="s">
        <v>34</v>
      </c>
      <c r="F13" s="18">
        <f t="shared" si="3"/>
        <v>0</v>
      </c>
      <c r="G13" s="18">
        <f t="shared" si="0"/>
        <v>0</v>
      </c>
      <c r="H13" s="13">
        <f t="shared" si="6"/>
        <v>99712.874293109227</v>
      </c>
      <c r="I13" s="13">
        <f t="shared" si="4"/>
        <v>0</v>
      </c>
      <c r="J13" s="13">
        <f t="shared" si="1"/>
        <v>99712.874293109227</v>
      </c>
      <c r="K13" s="13">
        <f t="shared" si="2"/>
        <v>7992993.5805264488</v>
      </c>
      <c r="L13" s="20">
        <f t="shared" si="5"/>
        <v>80.160096047685727</v>
      </c>
    </row>
    <row r="14" spans="1:13" x14ac:dyDescent="0.2">
      <c r="A14" s="16">
        <v>5</v>
      </c>
      <c r="B14" s="53">
        <v>0</v>
      </c>
      <c r="C14" s="8">
        <v>2108</v>
      </c>
      <c r="D14" s="54">
        <v>2134</v>
      </c>
      <c r="E14" s="60" t="s">
        <v>34</v>
      </c>
      <c r="F14" s="18">
        <f t="shared" si="3"/>
        <v>0</v>
      </c>
      <c r="G14" s="18">
        <f t="shared" si="0"/>
        <v>0</v>
      </c>
      <c r="H14" s="13">
        <f t="shared" si="6"/>
        <v>99712.874293109227</v>
      </c>
      <c r="I14" s="13">
        <f t="shared" si="4"/>
        <v>0</v>
      </c>
      <c r="J14" s="13">
        <f t="shared" si="1"/>
        <v>99712.874293109227</v>
      </c>
      <c r="K14" s="13">
        <f t="shared" si="2"/>
        <v>7893280.7062333394</v>
      </c>
      <c r="L14" s="20">
        <f t="shared" si="5"/>
        <v>79.160096047685727</v>
      </c>
    </row>
    <row r="15" spans="1:13" x14ac:dyDescent="0.2">
      <c r="A15" s="16">
        <v>6</v>
      </c>
      <c r="B15" s="53">
        <v>0</v>
      </c>
      <c r="C15" s="8">
        <v>2121</v>
      </c>
      <c r="D15" s="54">
        <v>2088</v>
      </c>
      <c r="E15" s="60" t="s">
        <v>34</v>
      </c>
      <c r="F15" s="18">
        <f t="shared" si="3"/>
        <v>0</v>
      </c>
      <c r="G15" s="18">
        <f t="shared" si="0"/>
        <v>0</v>
      </c>
      <c r="H15" s="13">
        <f t="shared" si="6"/>
        <v>99712.874293109227</v>
      </c>
      <c r="I15" s="13">
        <f t="shared" si="4"/>
        <v>0</v>
      </c>
      <c r="J15" s="13">
        <f t="shared" si="1"/>
        <v>99712.874293109227</v>
      </c>
      <c r="K15" s="13">
        <f t="shared" si="2"/>
        <v>7793567.83194023</v>
      </c>
      <c r="L15" s="20">
        <f t="shared" si="5"/>
        <v>78.160096047685727</v>
      </c>
    </row>
    <row r="16" spans="1:13" x14ac:dyDescent="0.2">
      <c r="A16" s="16">
        <v>7</v>
      </c>
      <c r="B16" s="53">
        <v>0</v>
      </c>
      <c r="C16" s="8">
        <v>1976</v>
      </c>
      <c r="D16" s="54">
        <v>2110</v>
      </c>
      <c r="E16" s="60" t="s">
        <v>34</v>
      </c>
      <c r="F16" s="18">
        <f t="shared" si="3"/>
        <v>0</v>
      </c>
      <c r="G16" s="18">
        <f t="shared" si="0"/>
        <v>0</v>
      </c>
      <c r="H16" s="13">
        <f t="shared" si="6"/>
        <v>99712.874293109227</v>
      </c>
      <c r="I16" s="13">
        <f t="shared" si="4"/>
        <v>0</v>
      </c>
      <c r="J16" s="13">
        <f t="shared" si="1"/>
        <v>99712.874293109227</v>
      </c>
      <c r="K16" s="13">
        <f t="shared" si="2"/>
        <v>7693854.9576471206</v>
      </c>
      <c r="L16" s="20">
        <f t="shared" si="5"/>
        <v>77.160096047685727</v>
      </c>
    </row>
    <row r="17" spans="1:12" x14ac:dyDescent="0.2">
      <c r="A17" s="16">
        <v>8</v>
      </c>
      <c r="B17" s="53">
        <v>0</v>
      </c>
      <c r="C17" s="8">
        <v>1969</v>
      </c>
      <c r="D17" s="54">
        <v>1957</v>
      </c>
      <c r="E17" s="60" t="s">
        <v>34</v>
      </c>
      <c r="F17" s="18">
        <f t="shared" si="3"/>
        <v>0</v>
      </c>
      <c r="G17" s="18">
        <f t="shared" si="0"/>
        <v>0</v>
      </c>
      <c r="H17" s="13">
        <f t="shared" si="6"/>
        <v>99712.874293109227</v>
      </c>
      <c r="I17" s="13">
        <f t="shared" si="4"/>
        <v>0</v>
      </c>
      <c r="J17" s="13">
        <f t="shared" si="1"/>
        <v>99712.874293109227</v>
      </c>
      <c r="K17" s="13">
        <f t="shared" si="2"/>
        <v>7594142.0833540112</v>
      </c>
      <c r="L17" s="20">
        <f t="shared" si="5"/>
        <v>76.160096047685727</v>
      </c>
    </row>
    <row r="18" spans="1:12" x14ac:dyDescent="0.2">
      <c r="A18" s="16">
        <v>9</v>
      </c>
      <c r="B18" s="53">
        <v>0</v>
      </c>
      <c r="C18" s="8">
        <v>1912</v>
      </c>
      <c r="D18" s="54">
        <v>1992</v>
      </c>
      <c r="E18" s="60" t="s">
        <v>34</v>
      </c>
      <c r="F18" s="18">
        <f t="shared" si="3"/>
        <v>0</v>
      </c>
      <c r="G18" s="18">
        <f t="shared" si="0"/>
        <v>0</v>
      </c>
      <c r="H18" s="13">
        <f t="shared" si="6"/>
        <v>99712.874293109227</v>
      </c>
      <c r="I18" s="13">
        <f t="shared" si="4"/>
        <v>0</v>
      </c>
      <c r="J18" s="13">
        <f t="shared" si="1"/>
        <v>99712.874293109227</v>
      </c>
      <c r="K18" s="13">
        <f t="shared" si="2"/>
        <v>7494429.2090609018</v>
      </c>
      <c r="L18" s="20">
        <f t="shared" si="5"/>
        <v>75.160096047685713</v>
      </c>
    </row>
    <row r="19" spans="1:12" x14ac:dyDescent="0.2">
      <c r="A19" s="16">
        <v>10</v>
      </c>
      <c r="B19" s="53">
        <v>0</v>
      </c>
      <c r="C19" s="8">
        <v>1875</v>
      </c>
      <c r="D19" s="54">
        <v>1906</v>
      </c>
      <c r="E19" s="60" t="s">
        <v>34</v>
      </c>
      <c r="F19" s="18">
        <f t="shared" si="3"/>
        <v>0</v>
      </c>
      <c r="G19" s="18">
        <f t="shared" si="0"/>
        <v>0</v>
      </c>
      <c r="H19" s="13">
        <f t="shared" si="6"/>
        <v>99712.874293109227</v>
      </c>
      <c r="I19" s="13">
        <f t="shared" si="4"/>
        <v>0</v>
      </c>
      <c r="J19" s="13">
        <f t="shared" si="1"/>
        <v>99712.874293109227</v>
      </c>
      <c r="K19" s="13">
        <f t="shared" si="2"/>
        <v>7394716.3347677924</v>
      </c>
      <c r="L19" s="20">
        <f t="shared" si="5"/>
        <v>74.160096047685713</v>
      </c>
    </row>
    <row r="20" spans="1:12" x14ac:dyDescent="0.2">
      <c r="A20" s="16">
        <v>11</v>
      </c>
      <c r="B20" s="53">
        <v>0</v>
      </c>
      <c r="C20" s="8">
        <v>1813</v>
      </c>
      <c r="D20" s="54">
        <v>1872</v>
      </c>
      <c r="E20" s="60" t="s">
        <v>34</v>
      </c>
      <c r="F20" s="18">
        <f t="shared" si="3"/>
        <v>0</v>
      </c>
      <c r="G20" s="18">
        <f t="shared" si="0"/>
        <v>0</v>
      </c>
      <c r="H20" s="13">
        <f t="shared" si="6"/>
        <v>99712.874293109227</v>
      </c>
      <c r="I20" s="13">
        <f t="shared" si="4"/>
        <v>0</v>
      </c>
      <c r="J20" s="13">
        <f t="shared" si="1"/>
        <v>99712.874293109227</v>
      </c>
      <c r="K20" s="13">
        <f t="shared" si="2"/>
        <v>7295003.460474683</v>
      </c>
      <c r="L20" s="20">
        <f t="shared" si="5"/>
        <v>73.160096047685713</v>
      </c>
    </row>
    <row r="21" spans="1:12" x14ac:dyDescent="0.2">
      <c r="A21" s="16">
        <v>12</v>
      </c>
      <c r="B21" s="53">
        <v>0</v>
      </c>
      <c r="C21" s="8">
        <v>1726</v>
      </c>
      <c r="D21" s="54">
        <v>1799</v>
      </c>
      <c r="E21" s="60" t="s">
        <v>34</v>
      </c>
      <c r="F21" s="18">
        <f t="shared" si="3"/>
        <v>0</v>
      </c>
      <c r="G21" s="18">
        <f t="shared" si="0"/>
        <v>0</v>
      </c>
      <c r="H21" s="13">
        <f t="shared" si="6"/>
        <v>99712.874293109227</v>
      </c>
      <c r="I21" s="13">
        <f t="shared" si="4"/>
        <v>0</v>
      </c>
      <c r="J21" s="13">
        <f t="shared" si="1"/>
        <v>99712.874293109227</v>
      </c>
      <c r="K21" s="13">
        <f t="shared" si="2"/>
        <v>7195290.5861815736</v>
      </c>
      <c r="L21" s="20">
        <f t="shared" si="5"/>
        <v>72.160096047685713</v>
      </c>
    </row>
    <row r="22" spans="1:12" x14ac:dyDescent="0.2">
      <c r="A22" s="16">
        <v>13</v>
      </c>
      <c r="B22" s="53">
        <v>0</v>
      </c>
      <c r="C22" s="8">
        <v>1705</v>
      </c>
      <c r="D22" s="54">
        <v>1727</v>
      </c>
      <c r="E22" s="60" t="s">
        <v>34</v>
      </c>
      <c r="F22" s="18">
        <f t="shared" si="3"/>
        <v>0</v>
      </c>
      <c r="G22" s="18">
        <f t="shared" si="0"/>
        <v>0</v>
      </c>
      <c r="H22" s="13">
        <f t="shared" si="6"/>
        <v>99712.874293109227</v>
      </c>
      <c r="I22" s="13">
        <f t="shared" si="4"/>
        <v>0</v>
      </c>
      <c r="J22" s="13">
        <f t="shared" si="1"/>
        <v>99712.874293109227</v>
      </c>
      <c r="K22" s="13">
        <f t="shared" si="2"/>
        <v>7095577.7118884642</v>
      </c>
      <c r="L22" s="20">
        <f t="shared" si="5"/>
        <v>71.160096047685713</v>
      </c>
    </row>
    <row r="23" spans="1:12" x14ac:dyDescent="0.2">
      <c r="A23" s="16">
        <v>14</v>
      </c>
      <c r="B23" s="53">
        <v>0</v>
      </c>
      <c r="C23" s="8">
        <v>1724</v>
      </c>
      <c r="D23" s="54">
        <v>1710</v>
      </c>
      <c r="E23" s="60" t="s">
        <v>34</v>
      </c>
      <c r="F23" s="18">
        <f t="shared" si="3"/>
        <v>0</v>
      </c>
      <c r="G23" s="18">
        <f t="shared" si="0"/>
        <v>0</v>
      </c>
      <c r="H23" s="13">
        <f t="shared" si="6"/>
        <v>99712.874293109227</v>
      </c>
      <c r="I23" s="13">
        <f t="shared" si="4"/>
        <v>0</v>
      </c>
      <c r="J23" s="13">
        <f t="shared" si="1"/>
        <v>99712.874293109227</v>
      </c>
      <c r="K23" s="13">
        <f t="shared" si="2"/>
        <v>6995864.8375953548</v>
      </c>
      <c r="L23" s="20">
        <f t="shared" si="5"/>
        <v>70.160096047685713</v>
      </c>
    </row>
    <row r="24" spans="1:12" x14ac:dyDescent="0.2">
      <c r="A24" s="16">
        <v>15</v>
      </c>
      <c r="B24" s="53">
        <v>0</v>
      </c>
      <c r="C24" s="8">
        <v>1640</v>
      </c>
      <c r="D24" s="54">
        <v>1733</v>
      </c>
      <c r="E24" s="60" t="s">
        <v>34</v>
      </c>
      <c r="F24" s="18">
        <f t="shared" si="3"/>
        <v>0</v>
      </c>
      <c r="G24" s="18">
        <f t="shared" si="0"/>
        <v>0</v>
      </c>
      <c r="H24" s="13">
        <f t="shared" si="6"/>
        <v>99712.874293109227</v>
      </c>
      <c r="I24" s="13">
        <f t="shared" si="4"/>
        <v>0</v>
      </c>
      <c r="J24" s="13">
        <f t="shared" si="1"/>
        <v>99712.874293109227</v>
      </c>
      <c r="K24" s="13">
        <f t="shared" si="2"/>
        <v>6896151.9633022454</v>
      </c>
      <c r="L24" s="20">
        <f t="shared" si="5"/>
        <v>69.160096047685713</v>
      </c>
    </row>
    <row r="25" spans="1:12" x14ac:dyDescent="0.2">
      <c r="A25" s="16">
        <v>16</v>
      </c>
      <c r="B25" s="53">
        <v>0</v>
      </c>
      <c r="C25" s="8">
        <v>1666</v>
      </c>
      <c r="D25" s="54">
        <v>1656</v>
      </c>
      <c r="E25" s="60" t="s">
        <v>34</v>
      </c>
      <c r="F25" s="18">
        <f t="shared" si="3"/>
        <v>0</v>
      </c>
      <c r="G25" s="18">
        <f t="shared" si="0"/>
        <v>0</v>
      </c>
      <c r="H25" s="13">
        <f t="shared" si="6"/>
        <v>99712.874293109227</v>
      </c>
      <c r="I25" s="13">
        <f t="shared" si="4"/>
        <v>0</v>
      </c>
      <c r="J25" s="13">
        <f t="shared" si="1"/>
        <v>99712.874293109227</v>
      </c>
      <c r="K25" s="13">
        <f t="shared" si="2"/>
        <v>6796439.089009136</v>
      </c>
      <c r="L25" s="20">
        <f t="shared" si="5"/>
        <v>68.160096047685713</v>
      </c>
    </row>
    <row r="26" spans="1:12" x14ac:dyDescent="0.2">
      <c r="A26" s="16">
        <v>17</v>
      </c>
      <c r="B26" s="53">
        <v>0</v>
      </c>
      <c r="C26" s="8">
        <v>1636</v>
      </c>
      <c r="D26" s="54">
        <v>1663</v>
      </c>
      <c r="E26" s="60" t="s">
        <v>34</v>
      </c>
      <c r="F26" s="18">
        <f t="shared" si="3"/>
        <v>0</v>
      </c>
      <c r="G26" s="18">
        <f t="shared" si="0"/>
        <v>0</v>
      </c>
      <c r="H26" s="13">
        <f t="shared" si="6"/>
        <v>99712.874293109227</v>
      </c>
      <c r="I26" s="13">
        <f t="shared" si="4"/>
        <v>0</v>
      </c>
      <c r="J26" s="13">
        <f t="shared" si="1"/>
        <v>99712.874293109227</v>
      </c>
      <c r="K26" s="13">
        <f t="shared" si="2"/>
        <v>6696726.2147160266</v>
      </c>
      <c r="L26" s="20">
        <f t="shared" si="5"/>
        <v>67.160096047685698</v>
      </c>
    </row>
    <row r="27" spans="1:12" x14ac:dyDescent="0.2">
      <c r="A27" s="16">
        <v>18</v>
      </c>
      <c r="B27" s="53">
        <v>0</v>
      </c>
      <c r="C27" s="8">
        <v>1730</v>
      </c>
      <c r="D27" s="54">
        <v>1656</v>
      </c>
      <c r="E27" s="60" t="s">
        <v>34</v>
      </c>
      <c r="F27" s="18">
        <f t="shared" si="3"/>
        <v>0</v>
      </c>
      <c r="G27" s="18">
        <f t="shared" si="0"/>
        <v>0</v>
      </c>
      <c r="H27" s="13">
        <f t="shared" si="6"/>
        <v>99712.874293109227</v>
      </c>
      <c r="I27" s="13">
        <f t="shared" si="4"/>
        <v>0</v>
      </c>
      <c r="J27" s="13">
        <f t="shared" si="1"/>
        <v>99712.874293109227</v>
      </c>
      <c r="K27" s="13">
        <f t="shared" si="2"/>
        <v>6597013.3404229172</v>
      </c>
      <c r="L27" s="20">
        <f t="shared" si="5"/>
        <v>66.160096047685698</v>
      </c>
    </row>
    <row r="28" spans="1:12" x14ac:dyDescent="0.2">
      <c r="A28" s="16">
        <v>19</v>
      </c>
      <c r="B28" s="53">
        <v>0</v>
      </c>
      <c r="C28" s="8">
        <v>1716</v>
      </c>
      <c r="D28" s="54">
        <v>1772</v>
      </c>
      <c r="E28" s="60" t="s">
        <v>34</v>
      </c>
      <c r="F28" s="18">
        <f t="shared" si="3"/>
        <v>0</v>
      </c>
      <c r="G28" s="18">
        <f t="shared" si="0"/>
        <v>0</v>
      </c>
      <c r="H28" s="13">
        <f t="shared" si="6"/>
        <v>99712.874293109227</v>
      </c>
      <c r="I28" s="13">
        <f t="shared" si="4"/>
        <v>0</v>
      </c>
      <c r="J28" s="13">
        <f t="shared" si="1"/>
        <v>99712.874293109227</v>
      </c>
      <c r="K28" s="13">
        <f t="shared" si="2"/>
        <v>6497300.4661298078</v>
      </c>
      <c r="L28" s="20">
        <f t="shared" si="5"/>
        <v>65.160096047685698</v>
      </c>
    </row>
    <row r="29" spans="1:12" x14ac:dyDescent="0.2">
      <c r="A29" s="16">
        <v>20</v>
      </c>
      <c r="B29" s="53">
        <v>0</v>
      </c>
      <c r="C29" s="8">
        <v>1822</v>
      </c>
      <c r="D29" s="54">
        <v>1755</v>
      </c>
      <c r="E29" s="60" t="s">
        <v>34</v>
      </c>
      <c r="F29" s="18">
        <f t="shared" si="3"/>
        <v>0</v>
      </c>
      <c r="G29" s="18">
        <f t="shared" si="0"/>
        <v>0</v>
      </c>
      <c r="H29" s="13">
        <f t="shared" si="6"/>
        <v>99712.874293109227</v>
      </c>
      <c r="I29" s="13">
        <f t="shared" si="4"/>
        <v>0</v>
      </c>
      <c r="J29" s="13">
        <f t="shared" si="1"/>
        <v>99712.874293109227</v>
      </c>
      <c r="K29" s="13">
        <f t="shared" si="2"/>
        <v>6397587.5918366984</v>
      </c>
      <c r="L29" s="20">
        <f t="shared" si="5"/>
        <v>64.160096047685698</v>
      </c>
    </row>
    <row r="30" spans="1:12" x14ac:dyDescent="0.2">
      <c r="A30" s="16">
        <v>21</v>
      </c>
      <c r="B30" s="53">
        <v>1</v>
      </c>
      <c r="C30" s="8">
        <v>1922</v>
      </c>
      <c r="D30" s="54">
        <v>1832</v>
      </c>
      <c r="E30" s="60" t="s">
        <v>110</v>
      </c>
      <c r="F30" s="18">
        <f t="shared" si="3"/>
        <v>5.3276505061267978E-4</v>
      </c>
      <c r="G30" s="18">
        <f t="shared" si="0"/>
        <v>5.3249225117276095E-4</v>
      </c>
      <c r="H30" s="13">
        <f t="shared" si="6"/>
        <v>99712.874293109227</v>
      </c>
      <c r="I30" s="13">
        <f t="shared" si="4"/>
        <v>53.09633290324426</v>
      </c>
      <c r="J30" s="13">
        <f t="shared" si="1"/>
        <v>99661.816859389481</v>
      </c>
      <c r="K30" s="13">
        <f t="shared" si="2"/>
        <v>6297874.717543589</v>
      </c>
      <c r="L30" s="20">
        <f t="shared" si="5"/>
        <v>63.160096047685698</v>
      </c>
    </row>
    <row r="31" spans="1:12" x14ac:dyDescent="0.2">
      <c r="A31" s="16">
        <v>22</v>
      </c>
      <c r="B31" s="53">
        <v>1</v>
      </c>
      <c r="C31" s="8">
        <v>2060</v>
      </c>
      <c r="D31" s="54">
        <v>1931</v>
      </c>
      <c r="E31" s="60" t="s">
        <v>111</v>
      </c>
      <c r="F31" s="18">
        <f t="shared" si="3"/>
        <v>5.0112753695815586E-4</v>
      </c>
      <c r="G31" s="18">
        <f t="shared" si="0"/>
        <v>5.0107937508186377E-4</v>
      </c>
      <c r="H31" s="13">
        <f t="shared" si="6"/>
        <v>99659.777960205989</v>
      </c>
      <c r="I31" s="13">
        <f t="shared" si="4"/>
        <v>49.937459261097317</v>
      </c>
      <c r="J31" s="13">
        <f t="shared" si="1"/>
        <v>99650.199955519711</v>
      </c>
      <c r="K31" s="13">
        <f t="shared" si="2"/>
        <v>6198212.9006841993</v>
      </c>
      <c r="L31" s="20">
        <f t="shared" si="5"/>
        <v>62.193725769278124</v>
      </c>
    </row>
    <row r="32" spans="1:12" x14ac:dyDescent="0.2">
      <c r="A32" s="16">
        <v>23</v>
      </c>
      <c r="B32" s="53">
        <v>0</v>
      </c>
      <c r="C32" s="8">
        <v>2173</v>
      </c>
      <c r="D32" s="54">
        <v>2089</v>
      </c>
      <c r="E32" s="60" t="s">
        <v>34</v>
      </c>
      <c r="F32" s="18">
        <f t="shared" si="3"/>
        <v>0</v>
      </c>
      <c r="G32" s="18">
        <f t="shared" si="0"/>
        <v>0</v>
      </c>
      <c r="H32" s="13">
        <f t="shared" si="6"/>
        <v>99609.840500944891</v>
      </c>
      <c r="I32" s="13">
        <f t="shared" si="4"/>
        <v>0</v>
      </c>
      <c r="J32" s="13">
        <f t="shared" si="1"/>
        <v>99609.840500944891</v>
      </c>
      <c r="K32" s="13">
        <f t="shared" si="2"/>
        <v>6098562.70072868</v>
      </c>
      <c r="L32" s="20">
        <f t="shared" si="5"/>
        <v>61.224500210607502</v>
      </c>
    </row>
    <row r="33" spans="1:12" x14ac:dyDescent="0.2">
      <c r="A33" s="16">
        <v>24</v>
      </c>
      <c r="B33" s="53">
        <v>0</v>
      </c>
      <c r="C33" s="8">
        <v>2300</v>
      </c>
      <c r="D33" s="54">
        <v>2185</v>
      </c>
      <c r="E33" s="60" t="s">
        <v>34</v>
      </c>
      <c r="F33" s="18">
        <f t="shared" si="3"/>
        <v>0</v>
      </c>
      <c r="G33" s="18">
        <f t="shared" si="0"/>
        <v>0</v>
      </c>
      <c r="H33" s="13">
        <f t="shared" si="6"/>
        <v>99609.840500944891</v>
      </c>
      <c r="I33" s="13">
        <f t="shared" si="4"/>
        <v>0</v>
      </c>
      <c r="J33" s="13">
        <f t="shared" si="1"/>
        <v>99609.840500944891</v>
      </c>
      <c r="K33" s="13">
        <f t="shared" si="2"/>
        <v>5998952.8602277348</v>
      </c>
      <c r="L33" s="20">
        <f t="shared" si="5"/>
        <v>60.224500210607495</v>
      </c>
    </row>
    <row r="34" spans="1:12" x14ac:dyDescent="0.2">
      <c r="A34" s="16">
        <v>25</v>
      </c>
      <c r="B34" s="53">
        <v>0</v>
      </c>
      <c r="C34" s="8">
        <v>2406</v>
      </c>
      <c r="D34" s="54">
        <v>2297</v>
      </c>
      <c r="E34" s="60" t="s">
        <v>34</v>
      </c>
      <c r="F34" s="18">
        <f t="shared" si="3"/>
        <v>0</v>
      </c>
      <c r="G34" s="18">
        <f t="shared" si="0"/>
        <v>0</v>
      </c>
      <c r="H34" s="13">
        <f t="shared" si="6"/>
        <v>99609.840500944891</v>
      </c>
      <c r="I34" s="13">
        <f t="shared" si="4"/>
        <v>0</v>
      </c>
      <c r="J34" s="13">
        <f t="shared" si="1"/>
        <v>99609.840500944891</v>
      </c>
      <c r="K34" s="13">
        <f t="shared" si="2"/>
        <v>5899343.0197267896</v>
      </c>
      <c r="L34" s="20">
        <f t="shared" si="5"/>
        <v>59.224500210607495</v>
      </c>
    </row>
    <row r="35" spans="1:12" x14ac:dyDescent="0.2">
      <c r="A35" s="16">
        <v>26</v>
      </c>
      <c r="B35" s="53">
        <v>2</v>
      </c>
      <c r="C35" s="8">
        <v>2552</v>
      </c>
      <c r="D35" s="54">
        <v>2380</v>
      </c>
      <c r="E35" s="60" t="s">
        <v>112</v>
      </c>
      <c r="F35" s="18">
        <f t="shared" si="3"/>
        <v>8.110300081103001E-4</v>
      </c>
      <c r="G35" s="18">
        <f t="shared" si="0"/>
        <v>8.1088677117699718E-4</v>
      </c>
      <c r="H35" s="13">
        <f t="shared" si="6"/>
        <v>99609.840500944891</v>
      </c>
      <c r="I35" s="13">
        <f t="shared" si="4"/>
        <v>80.772301941266889</v>
      </c>
      <c r="J35" s="13">
        <f t="shared" si="1"/>
        <v>99592.248293582088</v>
      </c>
      <c r="K35" s="13">
        <f t="shared" si="2"/>
        <v>5799733.1792258443</v>
      </c>
      <c r="L35" s="20">
        <f t="shared" si="5"/>
        <v>58.224500210607488</v>
      </c>
    </row>
    <row r="36" spans="1:12" x14ac:dyDescent="0.2">
      <c r="A36" s="16">
        <v>27</v>
      </c>
      <c r="B36" s="53">
        <v>1</v>
      </c>
      <c r="C36" s="8">
        <v>2870</v>
      </c>
      <c r="D36" s="54">
        <v>2556</v>
      </c>
      <c r="E36" s="60" t="s">
        <v>113</v>
      </c>
      <c r="F36" s="18">
        <f t="shared" si="3"/>
        <v>3.6859565057132326E-4</v>
      </c>
      <c r="G36" s="18">
        <f t="shared" si="0"/>
        <v>3.6853237656431855E-4</v>
      </c>
      <c r="H36" s="13">
        <f t="shared" si="6"/>
        <v>99529.068199003625</v>
      </c>
      <c r="I36" s="13">
        <f t="shared" si="4"/>
        <v>36.679684040610944</v>
      </c>
      <c r="J36" s="13">
        <f t="shared" si="1"/>
        <v>99511.982802177503</v>
      </c>
      <c r="K36" s="13">
        <f t="shared" si="2"/>
        <v>5700140.930932262</v>
      </c>
      <c r="L36" s="20">
        <f t="shared" si="5"/>
        <v>57.271117213064848</v>
      </c>
    </row>
    <row r="37" spans="1:12" x14ac:dyDescent="0.2">
      <c r="A37" s="16">
        <v>28</v>
      </c>
      <c r="B37" s="53">
        <v>1</v>
      </c>
      <c r="C37" s="8">
        <v>3055</v>
      </c>
      <c r="D37" s="54">
        <v>2818</v>
      </c>
      <c r="E37" s="60" t="s">
        <v>114</v>
      </c>
      <c r="F37" s="18">
        <f t="shared" si="3"/>
        <v>3.4054146092286734E-4</v>
      </c>
      <c r="G37" s="18">
        <f t="shared" si="0"/>
        <v>3.4053002681401533E-4</v>
      </c>
      <c r="H37" s="13">
        <f t="shared" si="6"/>
        <v>99492.388514963008</v>
      </c>
      <c r="I37" s="13">
        <f t="shared" si="4"/>
        <v>33.880145728790787</v>
      </c>
      <c r="J37" s="13">
        <f t="shared" si="1"/>
        <v>99489.047932594141</v>
      </c>
      <c r="K37" s="13">
        <f t="shared" si="2"/>
        <v>5600628.9481300842</v>
      </c>
      <c r="L37" s="20">
        <f t="shared" si="5"/>
        <v>56.29203431263273</v>
      </c>
    </row>
    <row r="38" spans="1:12" x14ac:dyDescent="0.2">
      <c r="A38" s="16">
        <v>29</v>
      </c>
      <c r="B38" s="53">
        <v>0</v>
      </c>
      <c r="C38" s="8">
        <v>3118</v>
      </c>
      <c r="D38" s="54">
        <v>3003</v>
      </c>
      <c r="E38" s="60" t="s">
        <v>34</v>
      </c>
      <c r="F38" s="18">
        <f t="shared" si="3"/>
        <v>0</v>
      </c>
      <c r="G38" s="18">
        <f t="shared" si="0"/>
        <v>0</v>
      </c>
      <c r="H38" s="13">
        <f t="shared" si="6"/>
        <v>99458.508369234216</v>
      </c>
      <c r="I38" s="13">
        <f t="shared" si="4"/>
        <v>0</v>
      </c>
      <c r="J38" s="13">
        <f t="shared" si="1"/>
        <v>99458.508369234216</v>
      </c>
      <c r="K38" s="13">
        <f t="shared" si="2"/>
        <v>5501139.9001974901</v>
      </c>
      <c r="L38" s="20">
        <f t="shared" si="5"/>
        <v>55.310902912145153</v>
      </c>
    </row>
    <row r="39" spans="1:12" x14ac:dyDescent="0.2">
      <c r="A39" s="16">
        <v>30</v>
      </c>
      <c r="B39" s="53">
        <v>0</v>
      </c>
      <c r="C39" s="8">
        <v>3168</v>
      </c>
      <c r="D39" s="54">
        <v>3082</v>
      </c>
      <c r="E39" s="60" t="s">
        <v>34</v>
      </c>
      <c r="F39" s="18">
        <f t="shared" si="3"/>
        <v>0</v>
      </c>
      <c r="G39" s="18">
        <f t="shared" si="0"/>
        <v>0</v>
      </c>
      <c r="H39" s="13">
        <f t="shared" si="6"/>
        <v>99458.508369234216</v>
      </c>
      <c r="I39" s="13">
        <f t="shared" si="4"/>
        <v>0</v>
      </c>
      <c r="J39" s="13">
        <f t="shared" si="1"/>
        <v>99458.508369234216</v>
      </c>
      <c r="K39" s="13">
        <f t="shared" si="2"/>
        <v>5401681.3918282557</v>
      </c>
      <c r="L39" s="20">
        <f t="shared" si="5"/>
        <v>54.310902912145153</v>
      </c>
    </row>
    <row r="40" spans="1:12" x14ac:dyDescent="0.2">
      <c r="A40" s="16">
        <v>31</v>
      </c>
      <c r="B40" s="53">
        <v>0</v>
      </c>
      <c r="C40" s="8">
        <v>3437</v>
      </c>
      <c r="D40" s="54">
        <v>3121</v>
      </c>
      <c r="E40" s="60" t="s">
        <v>34</v>
      </c>
      <c r="F40" s="18">
        <f t="shared" si="3"/>
        <v>0</v>
      </c>
      <c r="G40" s="18">
        <f t="shared" si="0"/>
        <v>0</v>
      </c>
      <c r="H40" s="13">
        <f t="shared" si="6"/>
        <v>99458.508369234216</v>
      </c>
      <c r="I40" s="13">
        <f t="shared" si="4"/>
        <v>0</v>
      </c>
      <c r="J40" s="13">
        <f t="shared" si="1"/>
        <v>99458.508369234216</v>
      </c>
      <c r="K40" s="13">
        <f t="shared" si="2"/>
        <v>5302222.8834590213</v>
      </c>
      <c r="L40" s="20">
        <f t="shared" si="5"/>
        <v>53.310902912145153</v>
      </c>
    </row>
    <row r="41" spans="1:12" x14ac:dyDescent="0.2">
      <c r="A41" s="16">
        <v>32</v>
      </c>
      <c r="B41" s="53">
        <v>2</v>
      </c>
      <c r="C41" s="8">
        <v>3656</v>
      </c>
      <c r="D41" s="54">
        <v>3341</v>
      </c>
      <c r="E41" s="60" t="s">
        <v>115</v>
      </c>
      <c r="F41" s="18">
        <f t="shared" si="3"/>
        <v>5.7167357438902384E-4</v>
      </c>
      <c r="G41" s="18">
        <f t="shared" si="0"/>
        <v>5.7148604659668632E-4</v>
      </c>
      <c r="H41" s="13">
        <f t="shared" si="6"/>
        <v>99458.508369234216</v>
      </c>
      <c r="I41" s="13">
        <f t="shared" si="4"/>
        <v>56.8391497483371</v>
      </c>
      <c r="J41" s="13">
        <f t="shared" si="1"/>
        <v>99425.882697278663</v>
      </c>
      <c r="K41" s="13">
        <f t="shared" si="2"/>
        <v>5202764.3750897869</v>
      </c>
      <c r="L41" s="20">
        <f t="shared" si="5"/>
        <v>52.310902912145153</v>
      </c>
    </row>
    <row r="42" spans="1:12" x14ac:dyDescent="0.2">
      <c r="A42" s="16">
        <v>33</v>
      </c>
      <c r="B42" s="53">
        <v>2</v>
      </c>
      <c r="C42" s="8">
        <v>3890</v>
      </c>
      <c r="D42" s="54">
        <v>3590</v>
      </c>
      <c r="E42" s="60" t="s">
        <v>116</v>
      </c>
      <c r="F42" s="18">
        <f t="shared" si="3"/>
        <v>5.3475935828877007E-4</v>
      </c>
      <c r="G42" s="18">
        <f t="shared" si="0"/>
        <v>5.3474054228466186E-4</v>
      </c>
      <c r="H42" s="13">
        <f t="shared" si="6"/>
        <v>99401.669219485877</v>
      </c>
      <c r="I42" s="13">
        <f t="shared" si="4"/>
        <v>53.154102502428458</v>
      </c>
      <c r="J42" s="13">
        <f t="shared" si="1"/>
        <v>99398.171679541207</v>
      </c>
      <c r="K42" s="13">
        <f t="shared" si="2"/>
        <v>5103338.4923925083</v>
      </c>
      <c r="L42" s="20">
        <f t="shared" si="5"/>
        <v>51.340571365295467</v>
      </c>
    </row>
    <row r="43" spans="1:12" x14ac:dyDescent="0.2">
      <c r="A43" s="16">
        <v>34</v>
      </c>
      <c r="B43" s="53">
        <v>2</v>
      </c>
      <c r="C43" s="8">
        <v>3921</v>
      </c>
      <c r="D43" s="54">
        <v>3798</v>
      </c>
      <c r="E43" s="60" t="s">
        <v>44</v>
      </c>
      <c r="F43" s="18">
        <f t="shared" si="3"/>
        <v>5.1820183961653063E-4</v>
      </c>
      <c r="G43" s="18">
        <f t="shared" si="0"/>
        <v>5.1808121575839334E-4</v>
      </c>
      <c r="H43" s="13">
        <f t="shared" si="6"/>
        <v>99348.515116983443</v>
      </c>
      <c r="I43" s="13">
        <f t="shared" si="4"/>
        <v>51.470599495597902</v>
      </c>
      <c r="J43" s="13">
        <f t="shared" si="1"/>
        <v>99325.389376630061</v>
      </c>
      <c r="K43" s="13">
        <f t="shared" si="2"/>
        <v>5003940.3207129668</v>
      </c>
      <c r="L43" s="20">
        <f t="shared" si="5"/>
        <v>50.367540116938827</v>
      </c>
    </row>
    <row r="44" spans="1:12" x14ac:dyDescent="0.2">
      <c r="A44" s="16">
        <v>35</v>
      </c>
      <c r="B44" s="53">
        <v>3</v>
      </c>
      <c r="C44" s="8">
        <v>4088</v>
      </c>
      <c r="D44" s="54">
        <v>3839</v>
      </c>
      <c r="E44" s="60" t="s">
        <v>117</v>
      </c>
      <c r="F44" s="18">
        <f t="shared" si="3"/>
        <v>7.5690677431563018E-4</v>
      </c>
      <c r="G44" s="18">
        <f t="shared" si="0"/>
        <v>7.5656215533865319E-4</v>
      </c>
      <c r="H44" s="13">
        <f t="shared" si="6"/>
        <v>99297.04451748784</v>
      </c>
      <c r="I44" s="13">
        <f t="shared" si="4"/>
        <v>75.124386018908794</v>
      </c>
      <c r="J44" s="13">
        <f t="shared" si="1"/>
        <v>99251.834661981658</v>
      </c>
      <c r="K44" s="13">
        <f t="shared" si="2"/>
        <v>4904614.9313363368</v>
      </c>
      <c r="L44" s="20">
        <f t="shared" si="5"/>
        <v>49.393362664208539</v>
      </c>
    </row>
    <row r="45" spans="1:12" x14ac:dyDescent="0.2">
      <c r="A45" s="16">
        <v>36</v>
      </c>
      <c r="B45" s="53">
        <v>2</v>
      </c>
      <c r="C45" s="8">
        <v>4111</v>
      </c>
      <c r="D45" s="54">
        <v>3993</v>
      </c>
      <c r="E45" s="60" t="s">
        <v>118</v>
      </c>
      <c r="F45" s="18">
        <f t="shared" si="3"/>
        <v>4.935834155972359E-4</v>
      </c>
      <c r="G45" s="18">
        <f t="shared" si="0"/>
        <v>4.9347765646671376E-4</v>
      </c>
      <c r="H45" s="13">
        <f t="shared" si="6"/>
        <v>99221.920131468927</v>
      </c>
      <c r="I45" s="13">
        <f t="shared" si="4"/>
        <v>48.963800616604736</v>
      </c>
      <c r="J45" s="13">
        <f t="shared" si="1"/>
        <v>99200.660049241196</v>
      </c>
      <c r="K45" s="13">
        <f t="shared" si="2"/>
        <v>4805363.0966743547</v>
      </c>
      <c r="L45" s="20">
        <f t="shared" si="5"/>
        <v>48.430458615467778</v>
      </c>
    </row>
    <row r="46" spans="1:12" x14ac:dyDescent="0.2">
      <c r="A46" s="16">
        <v>37</v>
      </c>
      <c r="B46" s="53">
        <v>3</v>
      </c>
      <c r="C46" s="8">
        <v>4180</v>
      </c>
      <c r="D46" s="54">
        <v>4028</v>
      </c>
      <c r="E46" s="60" t="s">
        <v>119</v>
      </c>
      <c r="F46" s="18">
        <f t="shared" si="3"/>
        <v>7.3099415204678359E-4</v>
      </c>
      <c r="G46" s="18">
        <f t="shared" si="0"/>
        <v>7.3071708848406673E-4</v>
      </c>
      <c r="H46" s="13">
        <f t="shared" si="6"/>
        <v>99172.956330852321</v>
      </c>
      <c r="I46" s="13">
        <f t="shared" si="4"/>
        <v>72.467373906437899</v>
      </c>
      <c r="J46" s="13">
        <f t="shared" si="1"/>
        <v>99135.367504007052</v>
      </c>
      <c r="K46" s="13">
        <f t="shared" si="2"/>
        <v>4706162.4366251137</v>
      </c>
      <c r="L46" s="20">
        <f t="shared" si="5"/>
        <v>47.454090416794855</v>
      </c>
    </row>
    <row r="47" spans="1:12" x14ac:dyDescent="0.2">
      <c r="A47" s="16">
        <v>38</v>
      </c>
      <c r="B47" s="53">
        <v>1</v>
      </c>
      <c r="C47" s="8">
        <v>4046</v>
      </c>
      <c r="D47" s="54">
        <v>4085</v>
      </c>
      <c r="E47" s="60" t="s">
        <v>120</v>
      </c>
      <c r="F47" s="18">
        <f t="shared" si="3"/>
        <v>2.4597220514081911E-4</v>
      </c>
      <c r="G47" s="18">
        <f t="shared" si="0"/>
        <v>2.4594005235817779E-4</v>
      </c>
      <c r="H47" s="13">
        <f t="shared" si="6"/>
        <v>99100.48895694589</v>
      </c>
      <c r="I47" s="13">
        <f t="shared" si="4"/>
        <v>24.372779442792293</v>
      </c>
      <c r="J47" s="13">
        <f t="shared" si="1"/>
        <v>99087.534824672039</v>
      </c>
      <c r="K47" s="13">
        <f t="shared" si="2"/>
        <v>4607027.0691211065</v>
      </c>
      <c r="L47" s="20">
        <f t="shared" si="5"/>
        <v>46.488439336788993</v>
      </c>
    </row>
    <row r="48" spans="1:12" x14ac:dyDescent="0.2">
      <c r="A48" s="16">
        <v>39</v>
      </c>
      <c r="B48" s="53">
        <v>3</v>
      </c>
      <c r="C48" s="8">
        <v>3875</v>
      </c>
      <c r="D48" s="54">
        <v>3981</v>
      </c>
      <c r="E48" s="60" t="s">
        <v>121</v>
      </c>
      <c r="F48" s="18">
        <f t="shared" si="3"/>
        <v>7.6374745417515273E-4</v>
      </c>
      <c r="G48" s="18">
        <f t="shared" si="0"/>
        <v>7.6347217269903428E-4</v>
      </c>
      <c r="H48" s="13">
        <f t="shared" si="6"/>
        <v>99076.116177503092</v>
      </c>
      <c r="I48" s="13">
        <f t="shared" si="4"/>
        <v>75.64185768062022</v>
      </c>
      <c r="J48" s="13">
        <f t="shared" si="1"/>
        <v>99040.405656492076</v>
      </c>
      <c r="K48" s="13">
        <f t="shared" si="2"/>
        <v>4507939.5342964344</v>
      </c>
      <c r="L48" s="20">
        <f t="shared" si="5"/>
        <v>45.499760267349259</v>
      </c>
    </row>
    <row r="49" spans="1:12" x14ac:dyDescent="0.2">
      <c r="A49" s="16">
        <v>40</v>
      </c>
      <c r="B49" s="53">
        <v>4</v>
      </c>
      <c r="C49" s="8">
        <v>3636</v>
      </c>
      <c r="D49" s="54">
        <v>3815</v>
      </c>
      <c r="E49" s="60" t="s">
        <v>122</v>
      </c>
      <c r="F49" s="18">
        <f t="shared" si="3"/>
        <v>1.0736813850489868E-3</v>
      </c>
      <c r="G49" s="18">
        <f t="shared" si="0"/>
        <v>1.0731384642658842E-3</v>
      </c>
      <c r="H49" s="13">
        <f t="shared" si="6"/>
        <v>99000.474319822475</v>
      </c>
      <c r="I49" s="13">
        <f t="shared" si="4"/>
        <v>106.24121697316839</v>
      </c>
      <c r="J49" s="13">
        <f t="shared" si="1"/>
        <v>98950.413458384719</v>
      </c>
      <c r="K49" s="13">
        <f t="shared" si="2"/>
        <v>4408899.128639942</v>
      </c>
      <c r="L49" s="20">
        <f t="shared" si="5"/>
        <v>44.534121264883332</v>
      </c>
    </row>
    <row r="50" spans="1:12" x14ac:dyDescent="0.2">
      <c r="A50" s="16">
        <v>41</v>
      </c>
      <c r="B50" s="53">
        <v>2</v>
      </c>
      <c r="C50" s="8">
        <v>3288</v>
      </c>
      <c r="D50" s="54">
        <v>3562</v>
      </c>
      <c r="E50" s="60" t="s">
        <v>123</v>
      </c>
      <c r="F50" s="18">
        <f t="shared" si="3"/>
        <v>5.8394160583941611E-4</v>
      </c>
      <c r="G50" s="18">
        <f t="shared" si="0"/>
        <v>5.8377303604886062E-4</v>
      </c>
      <c r="H50" s="13">
        <f t="shared" si="6"/>
        <v>98894.233102849306</v>
      </c>
      <c r="I50" s="13">
        <f t="shared" si="4"/>
        <v>57.73178670617407</v>
      </c>
      <c r="J50" s="13">
        <f t="shared" si="1"/>
        <v>98865.684734323091</v>
      </c>
      <c r="K50" s="13">
        <f t="shared" si="2"/>
        <v>4309948.7151815575</v>
      </c>
      <c r="L50" s="20">
        <f t="shared" si="5"/>
        <v>43.581395799886948</v>
      </c>
    </row>
    <row r="51" spans="1:12" x14ac:dyDescent="0.2">
      <c r="A51" s="16">
        <v>42</v>
      </c>
      <c r="B51" s="53">
        <v>5</v>
      </c>
      <c r="C51" s="8">
        <v>3109</v>
      </c>
      <c r="D51" s="54">
        <v>3227</v>
      </c>
      <c r="E51" s="60" t="s">
        <v>124</v>
      </c>
      <c r="F51" s="18">
        <f t="shared" si="3"/>
        <v>1.5782828282828283E-3</v>
      </c>
      <c r="G51" s="18">
        <f t="shared" si="0"/>
        <v>1.5775789432335035E-3</v>
      </c>
      <c r="H51" s="13">
        <f t="shared" si="6"/>
        <v>98836.501316143127</v>
      </c>
      <c r="I51" s="13">
        <f t="shared" si="4"/>
        <v>155.92238329921784</v>
      </c>
      <c r="J51" s="13">
        <f t="shared" si="1"/>
        <v>98792.422058384444</v>
      </c>
      <c r="K51" s="13">
        <f t="shared" si="2"/>
        <v>4211083.0304472344</v>
      </c>
      <c r="L51" s="20">
        <f t="shared" si="5"/>
        <v>42.606557034809079</v>
      </c>
    </row>
    <row r="52" spans="1:12" x14ac:dyDescent="0.2">
      <c r="A52" s="16">
        <v>43</v>
      </c>
      <c r="B52" s="53">
        <v>5</v>
      </c>
      <c r="C52" s="8">
        <v>2953</v>
      </c>
      <c r="D52" s="54">
        <v>3043</v>
      </c>
      <c r="E52" s="60" t="s">
        <v>125</v>
      </c>
      <c r="F52" s="18">
        <f t="shared" si="3"/>
        <v>1.667778519012675E-3</v>
      </c>
      <c r="G52" s="18">
        <f t="shared" si="0"/>
        <v>1.6666408337337436E-3</v>
      </c>
      <c r="H52" s="13">
        <f t="shared" si="6"/>
        <v>98680.578932843913</v>
      </c>
      <c r="I52" s="13">
        <f t="shared" si="4"/>
        <v>164.46508234596348</v>
      </c>
      <c r="J52" s="13">
        <f t="shared" si="1"/>
        <v>98613.263374639704</v>
      </c>
      <c r="K52" s="13">
        <f t="shared" si="2"/>
        <v>4112290.60838885</v>
      </c>
      <c r="L52" s="20">
        <f t="shared" si="5"/>
        <v>41.672745061492073</v>
      </c>
    </row>
    <row r="53" spans="1:12" x14ac:dyDescent="0.2">
      <c r="A53" s="16">
        <v>44</v>
      </c>
      <c r="B53" s="53">
        <v>5</v>
      </c>
      <c r="C53" s="8">
        <v>2888</v>
      </c>
      <c r="D53" s="54">
        <v>2889</v>
      </c>
      <c r="E53" s="60" t="s">
        <v>126</v>
      </c>
      <c r="F53" s="18">
        <f t="shared" si="3"/>
        <v>1.7310022503029255E-3</v>
      </c>
      <c r="G53" s="18">
        <f t="shared" si="0"/>
        <v>1.7294030688603337E-3</v>
      </c>
      <c r="H53" s="13">
        <f t="shared" si="6"/>
        <v>98516.113850497946</v>
      </c>
      <c r="I53" s="13">
        <f t="shared" si="4"/>
        <v>170.37406962524517</v>
      </c>
      <c r="J53" s="13">
        <f t="shared" si="1"/>
        <v>98425.100022504135</v>
      </c>
      <c r="K53" s="13">
        <f t="shared" si="2"/>
        <v>4013677.3450142103</v>
      </c>
      <c r="L53" s="20">
        <f t="shared" si="5"/>
        <v>40.741328379082461</v>
      </c>
    </row>
    <row r="54" spans="1:12" x14ac:dyDescent="0.2">
      <c r="A54" s="16">
        <v>45</v>
      </c>
      <c r="B54" s="53">
        <v>3</v>
      </c>
      <c r="C54" s="8">
        <v>2768</v>
      </c>
      <c r="D54" s="54">
        <v>2865</v>
      </c>
      <c r="E54" s="60" t="s">
        <v>127</v>
      </c>
      <c r="F54" s="18">
        <f t="shared" si="3"/>
        <v>1.0651517841292384E-3</v>
      </c>
      <c r="G54" s="18">
        <f t="shared" si="0"/>
        <v>1.0644745492828474E-3</v>
      </c>
      <c r="H54" s="13">
        <f t="shared" si="6"/>
        <v>98345.739780872696</v>
      </c>
      <c r="I54" s="13">
        <f t="shared" si="4"/>
        <v>104.68653702713266</v>
      </c>
      <c r="J54" s="13">
        <f t="shared" si="1"/>
        <v>98283.210512306396</v>
      </c>
      <c r="K54" s="13">
        <f t="shared" si="2"/>
        <v>3915252.2449917062</v>
      </c>
      <c r="L54" s="20">
        <f t="shared" si="5"/>
        <v>39.811101667600504</v>
      </c>
    </row>
    <row r="55" spans="1:12" x14ac:dyDescent="0.2">
      <c r="A55" s="16">
        <v>46</v>
      </c>
      <c r="B55" s="53">
        <v>8</v>
      </c>
      <c r="C55" s="8">
        <v>2824</v>
      </c>
      <c r="D55" s="54">
        <v>2735</v>
      </c>
      <c r="E55" s="60" t="s">
        <v>128</v>
      </c>
      <c r="F55" s="18">
        <f t="shared" si="3"/>
        <v>2.8782155063860407E-3</v>
      </c>
      <c r="G55" s="18">
        <f t="shared" si="0"/>
        <v>2.8730752909491516E-3</v>
      </c>
      <c r="H55" s="13">
        <f t="shared" si="6"/>
        <v>98241.05324384557</v>
      </c>
      <c r="I55" s="13">
        <f t="shared" si="4"/>
        <v>282.25394263171273</v>
      </c>
      <c r="J55" s="13">
        <f t="shared" si="1"/>
        <v>98065.604193105697</v>
      </c>
      <c r="K55" s="13">
        <f t="shared" si="2"/>
        <v>3816969.0344793997</v>
      </c>
      <c r="L55" s="20">
        <f t="shared" si="5"/>
        <v>38.85309560968615</v>
      </c>
    </row>
    <row r="56" spans="1:12" x14ac:dyDescent="0.2">
      <c r="A56" s="16">
        <v>47</v>
      </c>
      <c r="B56" s="53">
        <v>3</v>
      </c>
      <c r="C56" s="8">
        <v>2825</v>
      </c>
      <c r="D56" s="54">
        <v>2783</v>
      </c>
      <c r="E56" s="60" t="s">
        <v>129</v>
      </c>
      <c r="F56" s="18">
        <f t="shared" si="3"/>
        <v>1.0699001426533524E-3</v>
      </c>
      <c r="G56" s="18">
        <f t="shared" si="0"/>
        <v>1.0697319002253927E-3</v>
      </c>
      <c r="H56" s="13">
        <f t="shared" si="6"/>
        <v>97958.799301213861</v>
      </c>
      <c r="I56" s="13">
        <f t="shared" si="4"/>
        <v>104.78965252028537</v>
      </c>
      <c r="J56" s="13">
        <f t="shared" si="1"/>
        <v>97943.395222293388</v>
      </c>
      <c r="K56" s="13">
        <f t="shared" si="2"/>
        <v>3718903.4302862938</v>
      </c>
      <c r="L56" s="20">
        <f t="shared" si="5"/>
        <v>37.963954813809266</v>
      </c>
    </row>
    <row r="57" spans="1:12" x14ac:dyDescent="0.2">
      <c r="A57" s="16">
        <v>48</v>
      </c>
      <c r="B57" s="53">
        <v>3</v>
      </c>
      <c r="C57" s="8">
        <v>2660</v>
      </c>
      <c r="D57" s="54">
        <v>2809</v>
      </c>
      <c r="E57" s="60" t="s">
        <v>130</v>
      </c>
      <c r="F57" s="18">
        <f t="shared" si="3"/>
        <v>1.0970927043335162E-3</v>
      </c>
      <c r="G57" s="18">
        <f t="shared" si="0"/>
        <v>1.0968487863423023E-3</v>
      </c>
      <c r="H57" s="13">
        <f t="shared" si="6"/>
        <v>97854.00964869358</v>
      </c>
      <c r="I57" s="13">
        <f t="shared" si="4"/>
        <v>107.3310517218975</v>
      </c>
      <c r="J57" s="13">
        <f t="shared" si="1"/>
        <v>97832.253644509561</v>
      </c>
      <c r="K57" s="13">
        <f t="shared" si="2"/>
        <v>3620960.0350640006</v>
      </c>
      <c r="L57" s="20">
        <f t="shared" si="5"/>
        <v>37.003696098541454</v>
      </c>
    </row>
    <row r="58" spans="1:12" x14ac:dyDescent="0.2">
      <c r="A58" s="16">
        <v>49</v>
      </c>
      <c r="B58" s="53">
        <v>6</v>
      </c>
      <c r="C58" s="8">
        <v>2745</v>
      </c>
      <c r="D58" s="54">
        <v>2632</v>
      </c>
      <c r="E58" s="60" t="s">
        <v>131</v>
      </c>
      <c r="F58" s="18">
        <f t="shared" si="3"/>
        <v>2.2317277292170355E-3</v>
      </c>
      <c r="G58" s="18">
        <f t="shared" si="0"/>
        <v>2.229324188546431E-3</v>
      </c>
      <c r="H58" s="13">
        <f t="shared" si="6"/>
        <v>97746.678596971688</v>
      </c>
      <c r="I58" s="13">
        <f t="shared" si="4"/>
        <v>217.90903494630271</v>
      </c>
      <c r="J58" s="13">
        <f t="shared" si="1"/>
        <v>97641.406742189123</v>
      </c>
      <c r="K58" s="13">
        <f t="shared" si="2"/>
        <v>3523127.7814194909</v>
      </c>
      <c r="L58" s="20">
        <f t="shared" si="5"/>
        <v>36.043452647081985</v>
      </c>
    </row>
    <row r="59" spans="1:12" x14ac:dyDescent="0.2">
      <c r="A59" s="16">
        <v>50</v>
      </c>
      <c r="B59" s="53">
        <v>3</v>
      </c>
      <c r="C59" s="8">
        <v>2814</v>
      </c>
      <c r="D59" s="54">
        <v>2713</v>
      </c>
      <c r="E59" s="60" t="s">
        <v>132</v>
      </c>
      <c r="F59" s="18">
        <f t="shared" si="3"/>
        <v>1.085579880586213E-3</v>
      </c>
      <c r="G59" s="18">
        <f t="shared" si="0"/>
        <v>1.0851807571118045E-3</v>
      </c>
      <c r="H59" s="13">
        <f t="shared" si="6"/>
        <v>97528.76956202538</v>
      </c>
      <c r="I59" s="13">
        <f t="shared" si="4"/>
        <v>105.83634399350142</v>
      </c>
      <c r="J59" s="13">
        <f t="shared" si="1"/>
        <v>97492.912208680384</v>
      </c>
      <c r="K59" s="13">
        <f t="shared" si="2"/>
        <v>3425486.3746773019</v>
      </c>
      <c r="L59" s="20">
        <f t="shared" si="5"/>
        <v>35.12282980765788</v>
      </c>
    </row>
    <row r="60" spans="1:12" x14ac:dyDescent="0.2">
      <c r="A60" s="16">
        <v>51</v>
      </c>
      <c r="B60" s="53">
        <v>7</v>
      </c>
      <c r="C60" s="8">
        <v>2676</v>
      </c>
      <c r="D60" s="54">
        <v>2799</v>
      </c>
      <c r="E60" s="60" t="s">
        <v>133</v>
      </c>
      <c r="F60" s="18">
        <f t="shared" si="3"/>
        <v>2.5570776255707762E-3</v>
      </c>
      <c r="G60" s="18">
        <f t="shared" si="0"/>
        <v>2.5536553076795313E-3</v>
      </c>
      <c r="H60" s="13">
        <f t="shared" si="6"/>
        <v>97422.933218031874</v>
      </c>
      <c r="I60" s="13">
        <f t="shared" si="4"/>
        <v>248.78459050193561</v>
      </c>
      <c r="J60" s="13">
        <f t="shared" si="1"/>
        <v>97292.54521414981</v>
      </c>
      <c r="K60" s="13">
        <f t="shared" si="2"/>
        <v>3327993.4624686213</v>
      </c>
      <c r="L60" s="20">
        <f t="shared" si="5"/>
        <v>34.160267531881779</v>
      </c>
    </row>
    <row r="61" spans="1:12" x14ac:dyDescent="0.2">
      <c r="A61" s="16">
        <v>52</v>
      </c>
      <c r="B61" s="53">
        <v>7</v>
      </c>
      <c r="C61" s="8">
        <v>2629</v>
      </c>
      <c r="D61" s="54">
        <v>2652</v>
      </c>
      <c r="E61" s="60" t="s">
        <v>134</v>
      </c>
      <c r="F61" s="18">
        <f t="shared" si="3"/>
        <v>2.6510130657072524E-3</v>
      </c>
      <c r="G61" s="18">
        <f t="shared" si="0"/>
        <v>2.6476285531458858E-3</v>
      </c>
      <c r="H61" s="13">
        <f t="shared" si="6"/>
        <v>97174.148627529939</v>
      </c>
      <c r="I61" s="13">
        <f t="shared" si="4"/>
        <v>257.28105053389038</v>
      </c>
      <c r="J61" s="13">
        <f t="shared" si="1"/>
        <v>97050.087704962498</v>
      </c>
      <c r="K61" s="13">
        <f t="shared" si="2"/>
        <v>3230700.9172544717</v>
      </c>
      <c r="L61" s="20">
        <f t="shared" si="5"/>
        <v>33.246506019186235</v>
      </c>
    </row>
    <row r="62" spans="1:12" x14ac:dyDescent="0.2">
      <c r="A62" s="16">
        <v>53</v>
      </c>
      <c r="B62" s="53">
        <v>7</v>
      </c>
      <c r="C62" s="8">
        <v>2588</v>
      </c>
      <c r="D62" s="54">
        <v>2599</v>
      </c>
      <c r="E62" s="60" t="s">
        <v>135</v>
      </c>
      <c r="F62" s="18">
        <f t="shared" si="3"/>
        <v>2.6990553306342779E-3</v>
      </c>
      <c r="G62" s="18">
        <f t="shared" si="0"/>
        <v>2.69564375881644E-3</v>
      </c>
      <c r="H62" s="13">
        <f t="shared" si="6"/>
        <v>96916.867576996054</v>
      </c>
      <c r="I62" s="13">
        <f t="shared" si="4"/>
        <v>261.25334920796882</v>
      </c>
      <c r="J62" s="13">
        <f t="shared" si="1"/>
        <v>96794.36588155244</v>
      </c>
      <c r="K62" s="13">
        <f t="shared" si="2"/>
        <v>3133650.8295495091</v>
      </c>
      <c r="L62" s="20">
        <f t="shared" si="5"/>
        <v>32.333389510963769</v>
      </c>
    </row>
    <row r="63" spans="1:12" x14ac:dyDescent="0.2">
      <c r="A63" s="16">
        <v>54</v>
      </c>
      <c r="B63" s="53">
        <v>4</v>
      </c>
      <c r="C63" s="8">
        <v>2662</v>
      </c>
      <c r="D63" s="54">
        <v>2534</v>
      </c>
      <c r="E63" s="60" t="s">
        <v>136</v>
      </c>
      <c r="F63" s="18">
        <f t="shared" si="3"/>
        <v>1.539645881447267E-3</v>
      </c>
      <c r="G63" s="18">
        <f t="shared" si="0"/>
        <v>1.5384615384615385E-3</v>
      </c>
      <c r="H63" s="13">
        <f t="shared" si="6"/>
        <v>96655.614227788086</v>
      </c>
      <c r="I63" s="13">
        <f t="shared" si="4"/>
        <v>148.70094496582783</v>
      </c>
      <c r="J63" s="13">
        <f t="shared" si="1"/>
        <v>96581.263755305175</v>
      </c>
      <c r="K63" s="13">
        <f t="shared" si="2"/>
        <v>3036856.4636679566</v>
      </c>
      <c r="L63" s="20">
        <f t="shared" si="5"/>
        <v>31.419348870009799</v>
      </c>
    </row>
    <row r="64" spans="1:12" x14ac:dyDescent="0.2">
      <c r="A64" s="16">
        <v>55</v>
      </c>
      <c r="B64" s="53">
        <v>8</v>
      </c>
      <c r="C64" s="8">
        <v>2700</v>
      </c>
      <c r="D64" s="54">
        <v>2633</v>
      </c>
      <c r="E64" s="60" t="s">
        <v>137</v>
      </c>
      <c r="F64" s="18">
        <f t="shared" si="3"/>
        <v>3.0001875117194824E-3</v>
      </c>
      <c r="G64" s="18">
        <f t="shared" si="0"/>
        <v>2.9952423570400771E-3</v>
      </c>
      <c r="H64" s="13">
        <f t="shared" si="6"/>
        <v>96506.913282822265</v>
      </c>
      <c r="I64" s="13">
        <f t="shared" si="4"/>
        <v>289.06159441190289</v>
      </c>
      <c r="J64" s="13">
        <f t="shared" si="1"/>
        <v>96347.842687417389</v>
      </c>
      <c r="K64" s="13">
        <f t="shared" si="2"/>
        <v>2940275.1999126514</v>
      </c>
      <c r="L64" s="20">
        <f t="shared" si="5"/>
        <v>30.466990393692399</v>
      </c>
    </row>
    <row r="65" spans="1:12" x14ac:dyDescent="0.2">
      <c r="A65" s="16">
        <v>56</v>
      </c>
      <c r="B65" s="53">
        <v>12</v>
      </c>
      <c r="C65" s="8">
        <v>2840</v>
      </c>
      <c r="D65" s="54">
        <v>2665</v>
      </c>
      <c r="E65" s="60" t="s">
        <v>138</v>
      </c>
      <c r="F65" s="18">
        <f t="shared" si="3"/>
        <v>4.359673024523161E-3</v>
      </c>
      <c r="G65" s="18">
        <f t="shared" si="0"/>
        <v>4.3510250362331611E-3</v>
      </c>
      <c r="H65" s="13">
        <f t="shared" si="6"/>
        <v>96217.851688410359</v>
      </c>
      <c r="I65" s="13">
        <f t="shared" si="4"/>
        <v>418.64628162884259</v>
      </c>
      <c r="J65" s="13">
        <f t="shared" si="1"/>
        <v>96026.990848615766</v>
      </c>
      <c r="K65" s="13">
        <f t="shared" si="2"/>
        <v>2843927.3572252342</v>
      </c>
      <c r="L65" s="20">
        <f t="shared" si="5"/>
        <v>29.557169561787163</v>
      </c>
    </row>
    <row r="66" spans="1:12" x14ac:dyDescent="0.2">
      <c r="A66" s="16">
        <v>57</v>
      </c>
      <c r="B66" s="53">
        <v>12</v>
      </c>
      <c r="C66" s="8">
        <v>2788</v>
      </c>
      <c r="D66" s="54">
        <v>2808</v>
      </c>
      <c r="E66" s="60" t="s">
        <v>139</v>
      </c>
      <c r="F66" s="18">
        <f t="shared" si="3"/>
        <v>4.2887776983559682E-3</v>
      </c>
      <c r="G66" s="18">
        <f t="shared" si="0"/>
        <v>4.2775392970405991E-3</v>
      </c>
      <c r="H66" s="13">
        <f t="shared" si="6"/>
        <v>95799.205406781519</v>
      </c>
      <c r="I66" s="13">
        <f t="shared" si="4"/>
        <v>409.78486575277219</v>
      </c>
      <c r="J66" s="13">
        <f t="shared" si="1"/>
        <v>95548.171198021359</v>
      </c>
      <c r="K66" s="13">
        <f t="shared" si="2"/>
        <v>2747900.3663766184</v>
      </c>
      <c r="L66" s="20">
        <f t="shared" si="5"/>
        <v>28.683957812682419</v>
      </c>
    </row>
    <row r="67" spans="1:12" x14ac:dyDescent="0.2">
      <c r="A67" s="16">
        <v>58</v>
      </c>
      <c r="B67" s="53">
        <v>9</v>
      </c>
      <c r="C67" s="8">
        <v>2850</v>
      </c>
      <c r="D67" s="54">
        <v>2753</v>
      </c>
      <c r="E67" s="60" t="s">
        <v>140</v>
      </c>
      <c r="F67" s="18">
        <f t="shared" si="3"/>
        <v>3.2125646974834909E-3</v>
      </c>
      <c r="G67" s="18">
        <f t="shared" si="0"/>
        <v>3.2074867587818848E-3</v>
      </c>
      <c r="H67" s="13">
        <f t="shared" si="6"/>
        <v>95389.42054102874</v>
      </c>
      <c r="I67" s="13">
        <f t="shared" si="4"/>
        <v>305.9603033132264</v>
      </c>
      <c r="J67" s="13">
        <f t="shared" si="1"/>
        <v>95238.643303555975</v>
      </c>
      <c r="K67" s="13">
        <f t="shared" si="2"/>
        <v>2652352.1951785972</v>
      </c>
      <c r="L67" s="20">
        <f t="shared" si="5"/>
        <v>27.805517426723142</v>
      </c>
    </row>
    <row r="68" spans="1:12" x14ac:dyDescent="0.2">
      <c r="A68" s="16">
        <v>59</v>
      </c>
      <c r="B68" s="53">
        <v>10</v>
      </c>
      <c r="C68" s="8">
        <v>2969</v>
      </c>
      <c r="D68" s="54">
        <v>2810</v>
      </c>
      <c r="E68" s="60" t="s">
        <v>98</v>
      </c>
      <c r="F68" s="18">
        <f t="shared" si="3"/>
        <v>3.4608063678837168E-3</v>
      </c>
      <c r="G68" s="18">
        <f t="shared" si="0"/>
        <v>3.4540989965497005E-3</v>
      </c>
      <c r="H68" s="13">
        <f t="shared" si="6"/>
        <v>95083.46023771551</v>
      </c>
      <c r="I68" s="13">
        <f t="shared" si="4"/>
        <v>328.42768459556646</v>
      </c>
      <c r="J68" s="13">
        <f t="shared" si="1"/>
        <v>94899.179463888941</v>
      </c>
      <c r="K68" s="13">
        <f t="shared" si="2"/>
        <v>2557113.5518750413</v>
      </c>
      <c r="L68" s="20">
        <f t="shared" si="5"/>
        <v>26.89335816641583</v>
      </c>
    </row>
    <row r="69" spans="1:12" x14ac:dyDescent="0.2">
      <c r="A69" s="16">
        <v>60</v>
      </c>
      <c r="B69" s="53">
        <v>12</v>
      </c>
      <c r="C69" s="8">
        <v>3020</v>
      </c>
      <c r="D69" s="54">
        <v>2944</v>
      </c>
      <c r="E69" s="60" t="s">
        <v>141</v>
      </c>
      <c r="F69" s="18">
        <f t="shared" si="3"/>
        <v>4.0241448692152921E-3</v>
      </c>
      <c r="G69" s="18">
        <f t="shared" si="0"/>
        <v>4.0149049330735426E-3</v>
      </c>
      <c r="H69" s="13">
        <f t="shared" si="6"/>
        <v>94755.032553119949</v>
      </c>
      <c r="I69" s="13">
        <f t="shared" si="4"/>
        <v>380.43244763106537</v>
      </c>
      <c r="J69" s="13">
        <f t="shared" si="1"/>
        <v>94537.463236319731</v>
      </c>
      <c r="K69" s="13">
        <f t="shared" si="2"/>
        <v>2462214.3724111523</v>
      </c>
      <c r="L69" s="20">
        <f t="shared" si="5"/>
        <v>25.985051200640218</v>
      </c>
    </row>
    <row r="70" spans="1:12" x14ac:dyDescent="0.2">
      <c r="A70" s="16">
        <v>61</v>
      </c>
      <c r="B70" s="53">
        <v>10</v>
      </c>
      <c r="C70" s="8">
        <v>3301</v>
      </c>
      <c r="D70" s="54">
        <v>2965</v>
      </c>
      <c r="E70" s="60" t="s">
        <v>142</v>
      </c>
      <c r="F70" s="18">
        <f t="shared" si="3"/>
        <v>3.1918289179699967E-3</v>
      </c>
      <c r="G70" s="18">
        <f t="shared" si="0"/>
        <v>3.1883190193750959E-3</v>
      </c>
      <c r="H70" s="13">
        <f t="shared" si="6"/>
        <v>94374.600105488877</v>
      </c>
      <c r="I70" s="13">
        <f t="shared" si="4"/>
        <v>300.89633246224912</v>
      </c>
      <c r="J70" s="13">
        <f t="shared" si="1"/>
        <v>94270.820960422658</v>
      </c>
      <c r="K70" s="13">
        <f t="shared" si="2"/>
        <v>2367676.9091748325</v>
      </c>
      <c r="L70" s="20">
        <f t="shared" si="5"/>
        <v>25.088073555048918</v>
      </c>
    </row>
    <row r="71" spans="1:12" x14ac:dyDescent="0.2">
      <c r="A71" s="16">
        <v>62</v>
      </c>
      <c r="B71" s="53">
        <v>18</v>
      </c>
      <c r="C71" s="8">
        <v>3332</v>
      </c>
      <c r="D71" s="54">
        <v>3280</v>
      </c>
      <c r="E71" s="60" t="s">
        <v>143</v>
      </c>
      <c r="F71" s="18">
        <f t="shared" si="3"/>
        <v>5.4446460980036296E-3</v>
      </c>
      <c r="G71" s="18">
        <f t="shared" si="0"/>
        <v>5.4295546950716839E-3</v>
      </c>
      <c r="H71" s="13">
        <f t="shared" si="6"/>
        <v>94073.703773026631</v>
      </c>
      <c r="I71" s="13">
        <f t="shared" si="4"/>
        <v>510.77832000361951</v>
      </c>
      <c r="J71" s="13">
        <f t="shared" si="1"/>
        <v>93812.95144066478</v>
      </c>
      <c r="K71" s="13">
        <f t="shared" si="2"/>
        <v>2273406.08821441</v>
      </c>
      <c r="L71" s="20">
        <f t="shared" si="5"/>
        <v>24.166222834167336</v>
      </c>
    </row>
    <row r="72" spans="1:12" x14ac:dyDescent="0.2">
      <c r="A72" s="16">
        <v>63</v>
      </c>
      <c r="B72" s="53">
        <v>22</v>
      </c>
      <c r="C72" s="8">
        <v>3162</v>
      </c>
      <c r="D72" s="54">
        <v>3308</v>
      </c>
      <c r="E72" s="60" t="s">
        <v>144</v>
      </c>
      <c r="F72" s="18">
        <f t="shared" si="3"/>
        <v>6.8006182380216385E-3</v>
      </c>
      <c r="G72" s="18">
        <f t="shared" si="0"/>
        <v>6.7757859773138066E-3</v>
      </c>
      <c r="H72" s="13">
        <f t="shared" si="6"/>
        <v>93562.92545302301</v>
      </c>
      <c r="I72" s="13">
        <f t="shared" si="4"/>
        <v>633.96235828105034</v>
      </c>
      <c r="J72" s="13">
        <f t="shared" si="1"/>
        <v>93221.283138145358</v>
      </c>
      <c r="K72" s="13">
        <f t="shared" si="2"/>
        <v>2179593.1367737451</v>
      </c>
      <c r="L72" s="20">
        <f t="shared" si="5"/>
        <v>23.295478697575533</v>
      </c>
    </row>
    <row r="73" spans="1:12" x14ac:dyDescent="0.2">
      <c r="A73" s="16">
        <v>64</v>
      </c>
      <c r="B73" s="53">
        <v>30</v>
      </c>
      <c r="C73" s="8">
        <v>3154</v>
      </c>
      <c r="D73" s="54">
        <v>3127</v>
      </c>
      <c r="E73" s="60" t="s">
        <v>145</v>
      </c>
      <c r="F73" s="18">
        <f t="shared" si="3"/>
        <v>9.5526190097118286E-3</v>
      </c>
      <c r="G73" s="18">
        <f t="shared" ref="G73:G108" si="7">F73/((1+(1-E73)*F73))</f>
        <v>9.5107993541533181E-3</v>
      </c>
      <c r="H73" s="13">
        <f t="shared" si="6"/>
        <v>92928.963094741965</v>
      </c>
      <c r="I73" s="13">
        <f t="shared" si="4"/>
        <v>883.82872218360944</v>
      </c>
      <c r="J73" s="13">
        <f t="shared" ref="J73:J108" si="8">H74+I73*E73</f>
        <v>92522.136733920852</v>
      </c>
      <c r="K73" s="13">
        <f t="shared" ref="K73:K97" si="9">K74+J73</f>
        <v>2086371.8536355998</v>
      </c>
      <c r="L73" s="20">
        <f t="shared" si="5"/>
        <v>22.451255067900885</v>
      </c>
    </row>
    <row r="74" spans="1:12" x14ac:dyDescent="0.2">
      <c r="A74" s="16">
        <v>65</v>
      </c>
      <c r="B74" s="53">
        <v>19</v>
      </c>
      <c r="C74" s="8">
        <v>3267</v>
      </c>
      <c r="D74" s="54">
        <v>3129</v>
      </c>
      <c r="E74" s="60" t="s">
        <v>81</v>
      </c>
      <c r="F74" s="18">
        <f t="shared" ref="F74:F108" si="10">B74/((C74+D74)/2)</f>
        <v>5.9412132582864294E-3</v>
      </c>
      <c r="G74" s="18">
        <f t="shared" si="7"/>
        <v>5.9232867033498938E-3</v>
      </c>
      <c r="H74" s="13">
        <f t="shared" si="6"/>
        <v>92045.134372558357</v>
      </c>
      <c r="I74" s="13">
        <f t="shared" ref="I74:I108" si="11">H74*G74</f>
        <v>545.20972053702917</v>
      </c>
      <c r="J74" s="13">
        <f t="shared" si="8"/>
        <v>91767.404540916803</v>
      </c>
      <c r="K74" s="13">
        <f t="shared" si="9"/>
        <v>1993849.7169016791</v>
      </c>
      <c r="L74" s="20">
        <f t="shared" ref="L74:L108" si="12">K74/H74</f>
        <v>21.661652519637261</v>
      </c>
    </row>
    <row r="75" spans="1:12" x14ac:dyDescent="0.2">
      <c r="A75" s="16">
        <v>66</v>
      </c>
      <c r="B75" s="53">
        <v>31</v>
      </c>
      <c r="C75" s="8">
        <v>3321</v>
      </c>
      <c r="D75" s="54">
        <v>3219</v>
      </c>
      <c r="E75" s="60" t="s">
        <v>146</v>
      </c>
      <c r="F75" s="18">
        <f t="shared" si="10"/>
        <v>9.4801223241590214E-3</v>
      </c>
      <c r="G75" s="18">
        <f t="shared" si="7"/>
        <v>9.4360746124421534E-3</v>
      </c>
      <c r="H75" s="13">
        <f t="shared" ref="H75:H108" si="13">H74-I74</f>
        <v>91499.924652021335</v>
      </c>
      <c r="I75" s="13">
        <f t="shared" si="11"/>
        <v>863.40011604930851</v>
      </c>
      <c r="J75" s="13">
        <f t="shared" si="8"/>
        <v>91074.786434878653</v>
      </c>
      <c r="K75" s="13">
        <f t="shared" si="9"/>
        <v>1902082.3123607622</v>
      </c>
      <c r="L75" s="20">
        <f t="shared" si="12"/>
        <v>20.787801952782733</v>
      </c>
    </row>
    <row r="76" spans="1:12" x14ac:dyDescent="0.2">
      <c r="A76" s="16">
        <v>67</v>
      </c>
      <c r="B76" s="53">
        <v>28</v>
      </c>
      <c r="C76" s="8">
        <v>2711</v>
      </c>
      <c r="D76" s="54">
        <v>3290</v>
      </c>
      <c r="E76" s="60" t="s">
        <v>147</v>
      </c>
      <c r="F76" s="18">
        <f t="shared" si="10"/>
        <v>9.331778036993834E-3</v>
      </c>
      <c r="G76" s="18">
        <f t="shared" si="7"/>
        <v>9.2922023289444926E-3</v>
      </c>
      <c r="H76" s="13">
        <f t="shared" si="13"/>
        <v>90636.524535972028</v>
      </c>
      <c r="I76" s="13">
        <f t="shared" si="11"/>
        <v>842.2129243805939</v>
      </c>
      <c r="J76" s="13">
        <f t="shared" si="8"/>
        <v>90252.138557284721</v>
      </c>
      <c r="K76" s="13">
        <f t="shared" si="9"/>
        <v>1811007.5259258836</v>
      </c>
      <c r="L76" s="20">
        <f t="shared" si="12"/>
        <v>19.980990392092174</v>
      </c>
    </row>
    <row r="77" spans="1:12" x14ac:dyDescent="0.2">
      <c r="A77" s="16">
        <v>68</v>
      </c>
      <c r="B77" s="53">
        <v>23</v>
      </c>
      <c r="C77" s="8">
        <v>2344</v>
      </c>
      <c r="D77" s="54">
        <v>2675</v>
      </c>
      <c r="E77" s="60" t="s">
        <v>148</v>
      </c>
      <c r="F77" s="18">
        <f t="shared" si="10"/>
        <v>9.1651723450886634E-3</v>
      </c>
      <c r="G77" s="18">
        <f t="shared" si="7"/>
        <v>9.1294273356329978E-3</v>
      </c>
      <c r="H77" s="13">
        <f t="shared" si="13"/>
        <v>89794.311611591431</v>
      </c>
      <c r="I77" s="13">
        <f t="shared" si="11"/>
        <v>819.77064301121027</v>
      </c>
      <c r="J77" s="13">
        <f t="shared" si="8"/>
        <v>89444.105592897031</v>
      </c>
      <c r="K77" s="13">
        <f t="shared" si="9"/>
        <v>1720755.387368599</v>
      </c>
      <c r="L77" s="20">
        <f t="shared" si="12"/>
        <v>19.163300619885469</v>
      </c>
    </row>
    <row r="78" spans="1:12" x14ac:dyDescent="0.2">
      <c r="A78" s="16">
        <v>69</v>
      </c>
      <c r="B78" s="53">
        <v>23</v>
      </c>
      <c r="C78" s="8">
        <v>2352</v>
      </c>
      <c r="D78" s="54">
        <v>2311</v>
      </c>
      <c r="E78" s="60" t="s">
        <v>149</v>
      </c>
      <c r="F78" s="18">
        <f t="shared" si="10"/>
        <v>9.8648938451640581E-3</v>
      </c>
      <c r="G78" s="18">
        <f t="shared" si="7"/>
        <v>9.8118417240719846E-3</v>
      </c>
      <c r="H78" s="13">
        <f t="shared" si="13"/>
        <v>88974.540968580215</v>
      </c>
      <c r="I78" s="13">
        <f t="shared" si="11"/>
        <v>873.00411345566749</v>
      </c>
      <c r="J78" s="13">
        <f t="shared" si="8"/>
        <v>88496.047413995169</v>
      </c>
      <c r="K78" s="13">
        <f t="shared" si="9"/>
        <v>1631311.281775702</v>
      </c>
      <c r="L78" s="20">
        <f t="shared" si="12"/>
        <v>18.334584972478485</v>
      </c>
    </row>
    <row r="79" spans="1:12" x14ac:dyDescent="0.2">
      <c r="A79" s="16">
        <v>70</v>
      </c>
      <c r="B79" s="53">
        <v>19</v>
      </c>
      <c r="C79" s="8">
        <v>2021</v>
      </c>
      <c r="D79" s="54">
        <v>2320</v>
      </c>
      <c r="E79" s="60" t="s">
        <v>150</v>
      </c>
      <c r="F79" s="18">
        <f t="shared" si="10"/>
        <v>8.7537433771020506E-3</v>
      </c>
      <c r="G79" s="18">
        <f t="shared" si="7"/>
        <v>8.7127638826772231E-3</v>
      </c>
      <c r="H79" s="13">
        <f t="shared" si="13"/>
        <v>88101.536855124548</v>
      </c>
      <c r="I79" s="13">
        <f t="shared" si="11"/>
        <v>767.60788831968546</v>
      </c>
      <c r="J79" s="13">
        <f t="shared" si="8"/>
        <v>87689.101136730373</v>
      </c>
      <c r="K79" s="13">
        <f t="shared" si="9"/>
        <v>1542815.2343617068</v>
      </c>
      <c r="L79" s="20">
        <f t="shared" si="12"/>
        <v>17.511785712645793</v>
      </c>
    </row>
    <row r="80" spans="1:12" x14ac:dyDescent="0.2">
      <c r="A80" s="16">
        <v>71</v>
      </c>
      <c r="B80" s="53">
        <v>30</v>
      </c>
      <c r="C80" s="8">
        <v>1855</v>
      </c>
      <c r="D80" s="54">
        <v>2005</v>
      </c>
      <c r="E80" s="60" t="s">
        <v>151</v>
      </c>
      <c r="F80" s="18">
        <f t="shared" si="10"/>
        <v>1.5544041450777202E-2</v>
      </c>
      <c r="G80" s="18">
        <f t="shared" si="7"/>
        <v>1.5408098907668508E-2</v>
      </c>
      <c r="H80" s="13">
        <f t="shared" si="13"/>
        <v>87333.928966804859</v>
      </c>
      <c r="I80" s="13">
        <f t="shared" si="11"/>
        <v>1345.6498155158251</v>
      </c>
      <c r="J80" s="13">
        <f t="shared" si="8"/>
        <v>86570.138131518077</v>
      </c>
      <c r="K80" s="13">
        <f t="shared" si="9"/>
        <v>1455126.1332249765</v>
      </c>
      <c r="L80" s="20">
        <f t="shared" si="12"/>
        <v>16.661635980880487</v>
      </c>
    </row>
    <row r="81" spans="1:12" x14ac:dyDescent="0.2">
      <c r="A81" s="16">
        <v>72</v>
      </c>
      <c r="B81" s="53">
        <v>23</v>
      </c>
      <c r="C81" s="8">
        <v>1343</v>
      </c>
      <c r="D81" s="54">
        <v>1824</v>
      </c>
      <c r="E81" s="60" t="s">
        <v>152</v>
      </c>
      <c r="F81" s="18">
        <f t="shared" si="10"/>
        <v>1.4524786864540574E-2</v>
      </c>
      <c r="G81" s="18">
        <f t="shared" si="7"/>
        <v>1.441532326299742E-2</v>
      </c>
      <c r="H81" s="13">
        <f t="shared" si="13"/>
        <v>85988.27915128904</v>
      </c>
      <c r="I81" s="13">
        <f t="shared" si="11"/>
        <v>1239.548840794693</v>
      </c>
      <c r="J81" s="13">
        <f t="shared" si="8"/>
        <v>85340.243017321569</v>
      </c>
      <c r="K81" s="13">
        <f t="shared" si="9"/>
        <v>1368555.9950934583</v>
      </c>
      <c r="L81" s="20">
        <f t="shared" si="12"/>
        <v>15.915610925130864</v>
      </c>
    </row>
    <row r="82" spans="1:12" x14ac:dyDescent="0.2">
      <c r="A82" s="16">
        <v>73</v>
      </c>
      <c r="B82" s="53">
        <v>18</v>
      </c>
      <c r="C82" s="8">
        <v>1093</v>
      </c>
      <c r="D82" s="54">
        <v>1332</v>
      </c>
      <c r="E82" s="60" t="s">
        <v>153</v>
      </c>
      <c r="F82" s="18">
        <f t="shared" si="10"/>
        <v>1.4845360824742268E-2</v>
      </c>
      <c r="G82" s="18">
        <f t="shared" si="7"/>
        <v>1.4736914152399016E-2</v>
      </c>
      <c r="H82" s="13">
        <f t="shared" si="13"/>
        <v>84748.730310494342</v>
      </c>
      <c r="I82" s="13">
        <f t="shared" si="11"/>
        <v>1248.9347631105716</v>
      </c>
      <c r="J82" s="13">
        <f t="shared" si="8"/>
        <v>84129.633348420422</v>
      </c>
      <c r="K82" s="13">
        <f t="shared" si="9"/>
        <v>1283215.7520761369</v>
      </c>
      <c r="L82" s="20">
        <f t="shared" si="12"/>
        <v>15.141415657494962</v>
      </c>
    </row>
    <row r="83" spans="1:12" x14ac:dyDescent="0.2">
      <c r="A83" s="16">
        <v>74</v>
      </c>
      <c r="B83" s="53">
        <v>20</v>
      </c>
      <c r="C83" s="8">
        <v>1365</v>
      </c>
      <c r="D83" s="54">
        <v>1073</v>
      </c>
      <c r="E83" s="60" t="s">
        <v>154</v>
      </c>
      <c r="F83" s="18">
        <f t="shared" si="10"/>
        <v>1.6406890894175553E-2</v>
      </c>
      <c r="G83" s="18">
        <f t="shared" si="7"/>
        <v>1.6305659368253532E-2</v>
      </c>
      <c r="H83" s="13">
        <f t="shared" si="13"/>
        <v>83499.795547383765</v>
      </c>
      <c r="I83" s="13">
        <f t="shared" si="11"/>
        <v>1361.5192235144527</v>
      </c>
      <c r="J83" s="13">
        <f t="shared" si="8"/>
        <v>82984.596673205902</v>
      </c>
      <c r="K83" s="13">
        <f t="shared" si="9"/>
        <v>1199086.1187277164</v>
      </c>
      <c r="L83" s="20">
        <f t="shared" si="12"/>
        <v>14.360347960939245</v>
      </c>
    </row>
    <row r="84" spans="1:12" x14ac:dyDescent="0.2">
      <c r="A84" s="16">
        <v>75</v>
      </c>
      <c r="B84" s="53">
        <v>27</v>
      </c>
      <c r="C84" s="8">
        <v>867</v>
      </c>
      <c r="D84" s="54">
        <v>1336</v>
      </c>
      <c r="E84" s="60" t="s">
        <v>155</v>
      </c>
      <c r="F84" s="18">
        <f t="shared" si="10"/>
        <v>2.4512029051293689E-2</v>
      </c>
      <c r="G84" s="18">
        <f t="shared" si="7"/>
        <v>2.4150916393105359E-2</v>
      </c>
      <c r="H84" s="13">
        <f t="shared" si="13"/>
        <v>82138.276323869315</v>
      </c>
      <c r="I84" s="13">
        <f t="shared" si="11"/>
        <v>1983.7146441715531</v>
      </c>
      <c r="J84" s="13">
        <f t="shared" si="8"/>
        <v>80928.210390924665</v>
      </c>
      <c r="K84" s="13">
        <f t="shared" si="9"/>
        <v>1116101.5220545104</v>
      </c>
      <c r="L84" s="20">
        <f t="shared" si="12"/>
        <v>13.588080636775819</v>
      </c>
    </row>
    <row r="85" spans="1:12" x14ac:dyDescent="0.2">
      <c r="A85" s="16">
        <v>76</v>
      </c>
      <c r="B85" s="53">
        <v>17</v>
      </c>
      <c r="C85" s="8">
        <v>873</v>
      </c>
      <c r="D85" s="54">
        <v>848</v>
      </c>
      <c r="E85" s="60" t="s">
        <v>156</v>
      </c>
      <c r="F85" s="18">
        <f t="shared" si="10"/>
        <v>1.9755955839628123E-2</v>
      </c>
      <c r="G85" s="18">
        <f t="shared" si="7"/>
        <v>1.9595721815905569E-2</v>
      </c>
      <c r="H85" s="13">
        <f t="shared" si="13"/>
        <v>80154.561679697756</v>
      </c>
      <c r="I85" s="13">
        <f t="shared" si="11"/>
        <v>1570.6864929512019</v>
      </c>
      <c r="J85" s="13">
        <f t="shared" si="8"/>
        <v>79504.454540265244</v>
      </c>
      <c r="K85" s="13">
        <f t="shared" si="9"/>
        <v>1035173.3116635857</v>
      </c>
      <c r="L85" s="20">
        <f t="shared" si="12"/>
        <v>12.914714895456578</v>
      </c>
    </row>
    <row r="86" spans="1:12" x14ac:dyDescent="0.2">
      <c r="A86" s="16">
        <v>77</v>
      </c>
      <c r="B86" s="53">
        <v>29</v>
      </c>
      <c r="C86" s="8">
        <v>951</v>
      </c>
      <c r="D86" s="54">
        <v>854</v>
      </c>
      <c r="E86" s="60" t="s">
        <v>157</v>
      </c>
      <c r="F86" s="18">
        <f t="shared" si="10"/>
        <v>3.2132963988919669E-2</v>
      </c>
      <c r="G86" s="18">
        <f t="shared" si="7"/>
        <v>3.1658203191736387E-2</v>
      </c>
      <c r="H86" s="13">
        <f t="shared" si="13"/>
        <v>78583.875186746547</v>
      </c>
      <c r="I86" s="13">
        <f t="shared" si="11"/>
        <v>2487.8242882560735</v>
      </c>
      <c r="J86" s="13">
        <f t="shared" si="8"/>
        <v>77422.807591417441</v>
      </c>
      <c r="K86" s="13">
        <f t="shared" si="9"/>
        <v>955668.85712332046</v>
      </c>
      <c r="L86" s="20">
        <f t="shared" si="12"/>
        <v>12.16113171884526</v>
      </c>
    </row>
    <row r="87" spans="1:12" x14ac:dyDescent="0.2">
      <c r="A87" s="16">
        <v>78</v>
      </c>
      <c r="B87" s="53">
        <v>26</v>
      </c>
      <c r="C87" s="8">
        <v>973</v>
      </c>
      <c r="D87" s="54">
        <v>924</v>
      </c>
      <c r="E87" s="60" t="s">
        <v>158</v>
      </c>
      <c r="F87" s="18">
        <f t="shared" si="10"/>
        <v>2.7411702688455455E-2</v>
      </c>
      <c r="G87" s="18">
        <f t="shared" si="7"/>
        <v>2.6949914413291032E-2</v>
      </c>
      <c r="H87" s="13">
        <f t="shared" si="13"/>
        <v>76096.050898490474</v>
      </c>
      <c r="I87" s="13">
        <f t="shared" si="11"/>
        <v>2050.7820589037565</v>
      </c>
      <c r="J87" s="13">
        <f t="shared" si="8"/>
        <v>74814.107033469729</v>
      </c>
      <c r="K87" s="13">
        <f t="shared" si="9"/>
        <v>878246.049531903</v>
      </c>
      <c r="L87" s="20">
        <f t="shared" si="12"/>
        <v>11.541282880808797</v>
      </c>
    </row>
    <row r="88" spans="1:12" x14ac:dyDescent="0.2">
      <c r="A88" s="16">
        <v>79</v>
      </c>
      <c r="B88" s="53">
        <v>26</v>
      </c>
      <c r="C88" s="8">
        <v>830</v>
      </c>
      <c r="D88" s="54">
        <v>940</v>
      </c>
      <c r="E88" s="60" t="s">
        <v>159</v>
      </c>
      <c r="F88" s="18">
        <f t="shared" si="10"/>
        <v>2.9378531073446328E-2</v>
      </c>
      <c r="G88" s="18">
        <f t="shared" si="7"/>
        <v>2.899285080903435E-2</v>
      </c>
      <c r="H88" s="13">
        <f t="shared" si="13"/>
        <v>74045.268839586715</v>
      </c>
      <c r="I88" s="13">
        <f t="shared" si="11"/>
        <v>2146.7834325809777</v>
      </c>
      <c r="J88" s="13">
        <f t="shared" si="8"/>
        <v>73073.205301314039</v>
      </c>
      <c r="K88" s="13">
        <f t="shared" si="9"/>
        <v>803431.94249843329</v>
      </c>
      <c r="L88" s="20">
        <f t="shared" si="12"/>
        <v>10.85055068459547</v>
      </c>
    </row>
    <row r="89" spans="1:12" x14ac:dyDescent="0.2">
      <c r="A89" s="16">
        <v>80</v>
      </c>
      <c r="B89" s="53">
        <v>22</v>
      </c>
      <c r="C89" s="8">
        <v>714</v>
      </c>
      <c r="D89" s="54">
        <v>804</v>
      </c>
      <c r="E89" s="60" t="s">
        <v>160</v>
      </c>
      <c r="F89" s="18">
        <f t="shared" si="10"/>
        <v>2.8985507246376812E-2</v>
      </c>
      <c r="G89" s="18">
        <f t="shared" si="7"/>
        <v>2.849912222703541E-2</v>
      </c>
      <c r="H89" s="13">
        <f t="shared" si="13"/>
        <v>71898.485407005734</v>
      </c>
      <c r="I89" s="13">
        <f t="shared" si="11"/>
        <v>2049.043723552978</v>
      </c>
      <c r="J89" s="13">
        <f t="shared" si="8"/>
        <v>70692.008462577738</v>
      </c>
      <c r="K89" s="13">
        <f t="shared" si="9"/>
        <v>730358.73719711928</v>
      </c>
      <c r="L89" s="20">
        <f t="shared" si="12"/>
        <v>10.158193640139652</v>
      </c>
    </row>
    <row r="90" spans="1:12" x14ac:dyDescent="0.2">
      <c r="A90" s="16">
        <v>81</v>
      </c>
      <c r="B90" s="53">
        <v>24</v>
      </c>
      <c r="C90" s="8">
        <v>688</v>
      </c>
      <c r="D90" s="54">
        <v>678</v>
      </c>
      <c r="E90" s="60" t="s">
        <v>161</v>
      </c>
      <c r="F90" s="18">
        <f t="shared" si="10"/>
        <v>3.5139092240117131E-2</v>
      </c>
      <c r="G90" s="18">
        <f t="shared" si="7"/>
        <v>3.4532493349617319E-2</v>
      </c>
      <c r="H90" s="13">
        <f t="shared" si="13"/>
        <v>69849.441683452751</v>
      </c>
      <c r="I90" s="13">
        <f t="shared" si="11"/>
        <v>2412.0753804083147</v>
      </c>
      <c r="J90" s="13">
        <f t="shared" si="8"/>
        <v>68643.645200786632</v>
      </c>
      <c r="K90" s="13">
        <f t="shared" si="9"/>
        <v>659666.72873454157</v>
      </c>
      <c r="L90" s="20">
        <f t="shared" si="12"/>
        <v>9.4441231430889996</v>
      </c>
    </row>
    <row r="91" spans="1:12" x14ac:dyDescent="0.2">
      <c r="A91" s="16">
        <v>82</v>
      </c>
      <c r="B91" s="53">
        <v>38</v>
      </c>
      <c r="C91" s="8">
        <v>683</v>
      </c>
      <c r="D91" s="54">
        <v>664</v>
      </c>
      <c r="E91" s="60" t="s">
        <v>162</v>
      </c>
      <c r="F91" s="18">
        <f t="shared" si="10"/>
        <v>5.6421677802524127E-2</v>
      </c>
      <c r="G91" s="18">
        <f t="shared" si="7"/>
        <v>5.4863109323407919E-2</v>
      </c>
      <c r="H91" s="13">
        <f t="shared" si="13"/>
        <v>67437.36630304443</v>
      </c>
      <c r="I91" s="13">
        <f t="shared" si="11"/>
        <v>3699.8235999666317</v>
      </c>
      <c r="J91" s="13">
        <f t="shared" si="8"/>
        <v>65574.505120461239</v>
      </c>
      <c r="K91" s="13">
        <f t="shared" si="9"/>
        <v>591023.08353375492</v>
      </c>
      <c r="L91" s="20">
        <f t="shared" si="12"/>
        <v>8.7640297350561482</v>
      </c>
    </row>
    <row r="92" spans="1:12" x14ac:dyDescent="0.2">
      <c r="A92" s="16">
        <v>83</v>
      </c>
      <c r="B92" s="53">
        <v>30</v>
      </c>
      <c r="C92" s="8">
        <v>602</v>
      </c>
      <c r="D92" s="54">
        <v>643</v>
      </c>
      <c r="E92" s="60" t="s">
        <v>163</v>
      </c>
      <c r="F92" s="18">
        <f t="shared" si="10"/>
        <v>4.8192771084337352E-2</v>
      </c>
      <c r="G92" s="18">
        <f t="shared" si="7"/>
        <v>4.7023196542854598E-2</v>
      </c>
      <c r="H92" s="13">
        <f t="shared" si="13"/>
        <v>63737.542703077801</v>
      </c>
      <c r="I92" s="13">
        <f t="shared" si="11"/>
        <v>2997.1429976854151</v>
      </c>
      <c r="J92" s="13">
        <f t="shared" si="8"/>
        <v>62190.717201972358</v>
      </c>
      <c r="K92" s="13">
        <f t="shared" si="9"/>
        <v>525448.5784132937</v>
      </c>
      <c r="L92" s="20">
        <f t="shared" si="12"/>
        <v>8.2439415786878225</v>
      </c>
    </row>
    <row r="93" spans="1:12" x14ac:dyDescent="0.2">
      <c r="A93" s="16">
        <v>84</v>
      </c>
      <c r="B93" s="53">
        <v>47</v>
      </c>
      <c r="C93" s="8">
        <v>589</v>
      </c>
      <c r="D93" s="54">
        <v>568</v>
      </c>
      <c r="E93" s="60" t="s">
        <v>164</v>
      </c>
      <c r="F93" s="18">
        <f t="shared" si="10"/>
        <v>8.1244598098530685E-2</v>
      </c>
      <c r="G93" s="18">
        <f t="shared" si="7"/>
        <v>7.7473672550434955E-2</v>
      </c>
      <c r="H93" s="13">
        <f t="shared" si="13"/>
        <v>60740.399705392389</v>
      </c>
      <c r="I93" s="13">
        <f t="shared" si="11"/>
        <v>4705.7818373581058</v>
      </c>
      <c r="J93" s="13">
        <f t="shared" si="8"/>
        <v>57921.16580663115</v>
      </c>
      <c r="K93" s="13">
        <f t="shared" si="9"/>
        <v>463257.86121132132</v>
      </c>
      <c r="L93" s="20">
        <f t="shared" si="12"/>
        <v>7.6268490734050003</v>
      </c>
    </row>
    <row r="94" spans="1:12" x14ac:dyDescent="0.2">
      <c r="A94" s="16">
        <v>85</v>
      </c>
      <c r="B94" s="53">
        <v>37</v>
      </c>
      <c r="C94" s="8">
        <v>475</v>
      </c>
      <c r="D94" s="54">
        <v>535</v>
      </c>
      <c r="E94" s="60" t="s">
        <v>165</v>
      </c>
      <c r="F94" s="18">
        <f t="shared" si="10"/>
        <v>7.3267326732673263E-2</v>
      </c>
      <c r="G94" s="18">
        <f t="shared" si="7"/>
        <v>7.0616737960943587E-2</v>
      </c>
      <c r="H94" s="13">
        <f t="shared" si="13"/>
        <v>56034.617868034285</v>
      </c>
      <c r="I94" s="13">
        <f t="shared" si="11"/>
        <v>3956.9819267285848</v>
      </c>
      <c r="J94" s="13">
        <f t="shared" si="8"/>
        <v>54007.456026971231</v>
      </c>
      <c r="K94" s="13">
        <f t="shared" si="9"/>
        <v>405336.69540469017</v>
      </c>
      <c r="L94" s="20">
        <f t="shared" si="12"/>
        <v>7.2336835839460596</v>
      </c>
    </row>
    <row r="95" spans="1:12" x14ac:dyDescent="0.2">
      <c r="A95" s="16">
        <v>86</v>
      </c>
      <c r="B95" s="53">
        <v>38</v>
      </c>
      <c r="C95" s="8">
        <v>485</v>
      </c>
      <c r="D95" s="54">
        <v>448</v>
      </c>
      <c r="E95" s="60" t="s">
        <v>166</v>
      </c>
      <c r="F95" s="18">
        <f t="shared" si="10"/>
        <v>8.1457663451232579E-2</v>
      </c>
      <c r="G95" s="18">
        <f t="shared" si="7"/>
        <v>7.8341566757116815E-2</v>
      </c>
      <c r="H95" s="13">
        <f t="shared" si="13"/>
        <v>52077.6359413057</v>
      </c>
      <c r="I95" s="13">
        <f t="shared" si="11"/>
        <v>4079.8435926486263</v>
      </c>
      <c r="J95" s="13">
        <f t="shared" si="8"/>
        <v>50085.448315015376</v>
      </c>
      <c r="K95" s="13">
        <f t="shared" si="9"/>
        <v>351329.23937771894</v>
      </c>
      <c r="L95" s="20">
        <f t="shared" si="12"/>
        <v>6.7462593688716188</v>
      </c>
    </row>
    <row r="96" spans="1:12" x14ac:dyDescent="0.2">
      <c r="A96" s="16">
        <v>87</v>
      </c>
      <c r="B96" s="53">
        <v>35</v>
      </c>
      <c r="C96" s="8">
        <v>411</v>
      </c>
      <c r="D96" s="54">
        <v>448</v>
      </c>
      <c r="E96" s="60" t="s">
        <v>167</v>
      </c>
      <c r="F96" s="18">
        <f t="shared" si="10"/>
        <v>8.1490104772991845E-2</v>
      </c>
      <c r="G96" s="18">
        <f t="shared" si="7"/>
        <v>7.8347626178851965E-2</v>
      </c>
      <c r="H96" s="13">
        <f t="shared" si="13"/>
        <v>47997.792348657073</v>
      </c>
      <c r="I96" s="13">
        <f t="shared" si="11"/>
        <v>3760.5130923427455</v>
      </c>
      <c r="J96" s="13">
        <f t="shared" si="8"/>
        <v>46146.867804605979</v>
      </c>
      <c r="K96" s="13">
        <f t="shared" si="9"/>
        <v>301243.79106270359</v>
      </c>
      <c r="L96" s="20">
        <f t="shared" si="12"/>
        <v>6.276200973462732</v>
      </c>
    </row>
    <row r="97" spans="1:12" x14ac:dyDescent="0.2">
      <c r="A97" s="16">
        <v>88</v>
      </c>
      <c r="B97" s="53">
        <v>46</v>
      </c>
      <c r="C97" s="8">
        <v>371</v>
      </c>
      <c r="D97" s="54">
        <v>380</v>
      </c>
      <c r="E97" s="60" t="s">
        <v>168</v>
      </c>
      <c r="F97" s="18">
        <f t="shared" si="10"/>
        <v>0.12250332889480692</v>
      </c>
      <c r="G97" s="18">
        <f t="shared" si="7"/>
        <v>0.11572408560362185</v>
      </c>
      <c r="H97" s="13">
        <f t="shared" si="13"/>
        <v>44237.27925631433</v>
      </c>
      <c r="I97" s="13">
        <f t="shared" si="11"/>
        <v>5119.3186915290444</v>
      </c>
      <c r="J97" s="13">
        <f t="shared" si="8"/>
        <v>41789.221058025141</v>
      </c>
      <c r="K97" s="13">
        <f t="shared" si="9"/>
        <v>255096.92325809764</v>
      </c>
      <c r="L97" s="20">
        <f t="shared" si="12"/>
        <v>5.7665599590798902</v>
      </c>
    </row>
    <row r="98" spans="1:12" x14ac:dyDescent="0.2">
      <c r="A98" s="16">
        <v>89</v>
      </c>
      <c r="B98" s="53">
        <v>49</v>
      </c>
      <c r="C98" s="8">
        <v>349</v>
      </c>
      <c r="D98" s="54">
        <v>307</v>
      </c>
      <c r="E98" s="60" t="s">
        <v>169</v>
      </c>
      <c r="F98" s="18">
        <f t="shared" si="10"/>
        <v>0.14939024390243902</v>
      </c>
      <c r="G98" s="18">
        <f t="shared" si="7"/>
        <v>0.13955803962536928</v>
      </c>
      <c r="H98" s="13">
        <f t="shared" si="13"/>
        <v>39117.960564785288</v>
      </c>
      <c r="I98" s="13">
        <f t="shared" si="11"/>
        <v>5459.2258905639383</v>
      </c>
      <c r="J98" s="13">
        <f t="shared" si="8"/>
        <v>36543.389634795334</v>
      </c>
      <c r="K98" s="13">
        <f>K99+J98</f>
        <v>213307.7022000725</v>
      </c>
      <c r="L98" s="20">
        <f t="shared" si="12"/>
        <v>5.4529351510235946</v>
      </c>
    </row>
    <row r="99" spans="1:12" x14ac:dyDescent="0.2">
      <c r="A99" s="16">
        <v>90</v>
      </c>
      <c r="B99" s="53">
        <v>34</v>
      </c>
      <c r="C99" s="8">
        <v>272</v>
      </c>
      <c r="D99" s="54">
        <v>301</v>
      </c>
      <c r="E99" s="61" t="s">
        <v>170</v>
      </c>
      <c r="F99" s="22">
        <f t="shared" si="10"/>
        <v>0.11867364746945899</v>
      </c>
      <c r="G99" s="22">
        <f t="shared" si="7"/>
        <v>0.11155272867817236</v>
      </c>
      <c r="H99" s="23">
        <f t="shared" si="13"/>
        <v>33658.734674221349</v>
      </c>
      <c r="I99" s="23">
        <f t="shared" si="11"/>
        <v>3754.723696764006</v>
      </c>
      <c r="J99" s="23">
        <f t="shared" si="8"/>
        <v>31639.06879773199</v>
      </c>
      <c r="K99" s="23">
        <f t="shared" ref="K99:K108" si="14">K100+J99</f>
        <v>176764.31256527716</v>
      </c>
      <c r="L99" s="24">
        <f t="shared" si="12"/>
        <v>5.2516624369916656</v>
      </c>
    </row>
    <row r="100" spans="1:12" x14ac:dyDescent="0.2">
      <c r="A100" s="16">
        <v>91</v>
      </c>
      <c r="B100" s="53">
        <v>27</v>
      </c>
      <c r="C100" s="8">
        <v>234</v>
      </c>
      <c r="D100" s="54">
        <v>239</v>
      </c>
      <c r="E100" s="61" t="s">
        <v>171</v>
      </c>
      <c r="F100" s="22">
        <f t="shared" si="10"/>
        <v>0.11416490486257928</v>
      </c>
      <c r="G100" s="22">
        <f t="shared" si="7"/>
        <v>0.10826190720591256</v>
      </c>
      <c r="H100" s="23">
        <f t="shared" si="13"/>
        <v>29904.010977457343</v>
      </c>
      <c r="I100" s="23">
        <f t="shared" si="11"/>
        <v>3237.4652615260775</v>
      </c>
      <c r="J100" s="23">
        <f t="shared" si="8"/>
        <v>28357.797568552487</v>
      </c>
      <c r="K100" s="23">
        <f t="shared" si="14"/>
        <v>145125.24376754515</v>
      </c>
      <c r="L100" s="24">
        <f t="shared" si="12"/>
        <v>4.853036065193578</v>
      </c>
    </row>
    <row r="101" spans="1:12" x14ac:dyDescent="0.2">
      <c r="A101" s="16">
        <v>92</v>
      </c>
      <c r="B101" s="53">
        <v>20</v>
      </c>
      <c r="C101" s="8">
        <v>188</v>
      </c>
      <c r="D101" s="54">
        <v>201</v>
      </c>
      <c r="E101" s="61" t="s">
        <v>137</v>
      </c>
      <c r="F101" s="22">
        <f t="shared" si="10"/>
        <v>0.10282776349614396</v>
      </c>
      <c r="G101" s="22">
        <f t="shared" si="7"/>
        <v>9.7320759491207068E-2</v>
      </c>
      <c r="H101" s="23">
        <f t="shared" si="13"/>
        <v>26666.545715931265</v>
      </c>
      <c r="I101" s="23">
        <f t="shared" si="11"/>
        <v>2595.2084820814248</v>
      </c>
      <c r="J101" s="23">
        <f t="shared" si="8"/>
        <v>25238.402488241856</v>
      </c>
      <c r="K101" s="23">
        <f t="shared" si="14"/>
        <v>116767.44619899268</v>
      </c>
      <c r="L101" s="24">
        <f t="shared" si="12"/>
        <v>4.3787990931736189</v>
      </c>
    </row>
    <row r="102" spans="1:12" x14ac:dyDescent="0.2">
      <c r="A102" s="16">
        <v>93</v>
      </c>
      <c r="B102" s="53">
        <v>29</v>
      </c>
      <c r="C102" s="8">
        <v>162</v>
      </c>
      <c r="D102" s="54">
        <v>159</v>
      </c>
      <c r="E102" s="61" t="s">
        <v>172</v>
      </c>
      <c r="F102" s="22">
        <f t="shared" si="10"/>
        <v>0.18068535825545171</v>
      </c>
      <c r="G102" s="22">
        <f t="shared" si="7"/>
        <v>0.16567035940185001</v>
      </c>
      <c r="H102" s="23">
        <f t="shared" si="13"/>
        <v>24071.337233849841</v>
      </c>
      <c r="I102" s="23">
        <f t="shared" si="11"/>
        <v>3987.9070908150375</v>
      </c>
      <c r="J102" s="23">
        <f t="shared" si="8"/>
        <v>22071.003037097016</v>
      </c>
      <c r="K102" s="23">
        <f t="shared" si="14"/>
        <v>91529.043710750819</v>
      </c>
      <c r="L102" s="24">
        <f t="shared" si="12"/>
        <v>3.8024079352783073</v>
      </c>
    </row>
    <row r="103" spans="1:12" x14ac:dyDescent="0.2">
      <c r="A103" s="16">
        <v>94</v>
      </c>
      <c r="B103" s="53">
        <v>20</v>
      </c>
      <c r="C103" s="8">
        <v>124</v>
      </c>
      <c r="D103" s="54">
        <v>142</v>
      </c>
      <c r="E103" s="61" t="s">
        <v>173</v>
      </c>
      <c r="F103" s="22">
        <f t="shared" si="10"/>
        <v>0.15037593984962405</v>
      </c>
      <c r="G103" s="22">
        <f t="shared" si="7"/>
        <v>0.14136073846849775</v>
      </c>
      <c r="H103" s="23">
        <f t="shared" si="13"/>
        <v>20083.430143034802</v>
      </c>
      <c r="I103" s="23">
        <f t="shared" si="11"/>
        <v>2839.0085159998871</v>
      </c>
      <c r="J103" s="23">
        <f t="shared" si="8"/>
        <v>18879.406631399248</v>
      </c>
      <c r="K103" s="23">
        <f t="shared" si="14"/>
        <v>69458.040673653799</v>
      </c>
      <c r="L103" s="24">
        <f t="shared" si="12"/>
        <v>3.4584749805671398</v>
      </c>
    </row>
    <row r="104" spans="1:12" x14ac:dyDescent="0.2">
      <c r="A104" s="16">
        <v>95</v>
      </c>
      <c r="B104" s="53">
        <v>15</v>
      </c>
      <c r="C104" s="8">
        <v>70</v>
      </c>
      <c r="D104" s="54">
        <v>94</v>
      </c>
      <c r="E104" s="61" t="s">
        <v>174</v>
      </c>
      <c r="F104" s="22">
        <f t="shared" si="10"/>
        <v>0.18292682926829268</v>
      </c>
      <c r="G104" s="22">
        <f t="shared" si="7"/>
        <v>0.16175820383690459</v>
      </c>
      <c r="H104" s="23">
        <f t="shared" si="13"/>
        <v>17244.421627034913</v>
      </c>
      <c r="I104" s="23">
        <f t="shared" si="11"/>
        <v>2789.4266685954394</v>
      </c>
      <c r="J104" s="23">
        <f t="shared" si="8"/>
        <v>15248.865788321737</v>
      </c>
      <c r="K104" s="23">
        <f t="shared" si="14"/>
        <v>50578.634042254547</v>
      </c>
      <c r="L104" s="24">
        <f t="shared" si="12"/>
        <v>2.9330432261619013</v>
      </c>
    </row>
    <row r="105" spans="1:12" x14ac:dyDescent="0.2">
      <c r="A105" s="16">
        <v>96</v>
      </c>
      <c r="B105" s="53">
        <v>17</v>
      </c>
      <c r="C105" s="8">
        <v>59</v>
      </c>
      <c r="D105" s="54">
        <v>53</v>
      </c>
      <c r="E105" s="61" t="s">
        <v>175</v>
      </c>
      <c r="F105" s="22">
        <f t="shared" si="10"/>
        <v>0.30357142857142855</v>
      </c>
      <c r="G105" s="22">
        <f t="shared" si="7"/>
        <v>0.25770421922443154</v>
      </c>
      <c r="H105" s="23">
        <f t="shared" si="13"/>
        <v>14454.994958439474</v>
      </c>
      <c r="I105" s="23">
        <f t="shared" si="11"/>
        <v>3725.113189657739</v>
      </c>
      <c r="J105" s="23">
        <f t="shared" si="8"/>
        <v>12270.961095343142</v>
      </c>
      <c r="K105" s="23">
        <f t="shared" si="14"/>
        <v>35329.768253932809</v>
      </c>
      <c r="L105" s="24">
        <f t="shared" si="12"/>
        <v>2.4441217970336062</v>
      </c>
    </row>
    <row r="106" spans="1:12" x14ac:dyDescent="0.2">
      <c r="A106" s="16">
        <v>97</v>
      </c>
      <c r="B106" s="53">
        <v>8</v>
      </c>
      <c r="C106" s="8">
        <v>34</v>
      </c>
      <c r="D106" s="54">
        <v>38</v>
      </c>
      <c r="E106" s="61" t="s">
        <v>176</v>
      </c>
      <c r="F106" s="22">
        <f t="shared" si="10"/>
        <v>0.22222222222222221</v>
      </c>
      <c r="G106" s="22">
        <f t="shared" si="7"/>
        <v>0.19971241412366195</v>
      </c>
      <c r="H106" s="23">
        <f t="shared" si="13"/>
        <v>10729.881768781735</v>
      </c>
      <c r="I106" s="23">
        <f t="shared" si="11"/>
        <v>2142.8905913048684</v>
      </c>
      <c r="J106" s="23">
        <f t="shared" si="8"/>
        <v>9643.0076608719046</v>
      </c>
      <c r="K106" s="23">
        <f t="shared" si="14"/>
        <v>23058.807158589665</v>
      </c>
      <c r="L106" s="24">
        <f t="shared" si="12"/>
        <v>2.1490271426548766</v>
      </c>
    </row>
    <row r="107" spans="1:12" x14ac:dyDescent="0.2">
      <c r="A107" s="16">
        <v>98</v>
      </c>
      <c r="B107" s="53">
        <v>9</v>
      </c>
      <c r="C107" s="8">
        <v>30</v>
      </c>
      <c r="D107" s="54">
        <v>22</v>
      </c>
      <c r="E107" s="61" t="s">
        <v>177</v>
      </c>
      <c r="F107" s="22">
        <f t="shared" si="10"/>
        <v>0.34615384615384615</v>
      </c>
      <c r="G107" s="22">
        <f t="shared" si="7"/>
        <v>0.280986575085857</v>
      </c>
      <c r="H107" s="23">
        <f t="shared" si="13"/>
        <v>8586.9911774768661</v>
      </c>
      <c r="I107" s="23">
        <f t="shared" si="11"/>
        <v>2412.8292412516953</v>
      </c>
      <c r="J107" s="23">
        <f t="shared" si="8"/>
        <v>6970.3955858382305</v>
      </c>
      <c r="K107" s="23">
        <f t="shared" si="14"/>
        <v>13415.79949771776</v>
      </c>
      <c r="L107" s="24">
        <f t="shared" si="12"/>
        <v>1.5623399652379466</v>
      </c>
    </row>
    <row r="108" spans="1:12" x14ac:dyDescent="0.2">
      <c r="A108" s="16">
        <v>99</v>
      </c>
      <c r="B108" s="53">
        <v>5</v>
      </c>
      <c r="C108" s="8">
        <v>25</v>
      </c>
      <c r="D108" s="54">
        <v>25</v>
      </c>
      <c r="E108" s="61" t="s">
        <v>178</v>
      </c>
      <c r="F108" s="22">
        <f t="shared" si="10"/>
        <v>0.2</v>
      </c>
      <c r="G108" s="22">
        <f t="shared" si="7"/>
        <v>0.18516803999629664</v>
      </c>
      <c r="H108" s="23">
        <f t="shared" si="13"/>
        <v>6174.1619362251713</v>
      </c>
      <c r="I108" s="23">
        <f t="shared" si="11"/>
        <v>1143.2574643505548</v>
      </c>
      <c r="J108" s="23">
        <f t="shared" si="8"/>
        <v>5716.287321752774</v>
      </c>
      <c r="K108" s="23">
        <f t="shared" si="14"/>
        <v>6445.4039118795299</v>
      </c>
      <c r="L108" s="24">
        <f t="shared" si="12"/>
        <v>1.043931788387817</v>
      </c>
    </row>
    <row r="109" spans="1:12" x14ac:dyDescent="0.2">
      <c r="A109" s="16" t="s">
        <v>24</v>
      </c>
      <c r="B109" s="23">
        <v>5</v>
      </c>
      <c r="C109" s="11">
        <v>29</v>
      </c>
      <c r="D109" s="54">
        <v>40</v>
      </c>
      <c r="E109" s="61" t="s">
        <v>34</v>
      </c>
      <c r="F109" s="22">
        <f>B109/((C109+D109)/2)</f>
        <v>0.14492753623188406</v>
      </c>
      <c r="G109" s="22">
        <v>1</v>
      </c>
      <c r="H109" s="23">
        <f>H108-I108</f>
        <v>5030.9044718746163</v>
      </c>
      <c r="I109" s="23">
        <f>H109*G109</f>
        <v>5030.9044718746163</v>
      </c>
      <c r="J109" s="23">
        <f>H109*F109</f>
        <v>729.11659012675602</v>
      </c>
      <c r="K109" s="23">
        <f>J109</f>
        <v>729.11659012675602</v>
      </c>
      <c r="L109" s="24">
        <f>K109/H109</f>
        <v>0.14492753623188406</v>
      </c>
    </row>
    <row r="110" spans="1:12" x14ac:dyDescent="0.2">
      <c r="A110" s="25"/>
      <c r="B110" s="25"/>
      <c r="C110" s="25"/>
      <c r="D110" s="25"/>
      <c r="E110" s="62" t="s">
        <v>34</v>
      </c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 t="s">
        <v>34</v>
      </c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ignoredErrors>
    <ignoredError sqref="E9:E111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77" t="s">
        <v>3</v>
      </c>
      <c r="F6" s="77" t="s">
        <v>4</v>
      </c>
      <c r="G6" s="77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77" t="s">
        <v>10</v>
      </c>
    </row>
    <row r="7" spans="1:13" s="38" customFormat="1" x14ac:dyDescent="0.2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10</v>
      </c>
      <c r="C9" s="8">
        <v>1948</v>
      </c>
      <c r="D9" s="8">
        <v>2041</v>
      </c>
      <c r="E9" s="60" t="s">
        <v>31</v>
      </c>
      <c r="F9" s="18">
        <f>B9/((C9+D9)/2)</f>
        <v>5.0137879167711204E-3</v>
      </c>
      <c r="G9" s="18">
        <f t="shared" ref="G9:G72" si="0">F9/((1+(1-E9)*F9))</f>
        <v>4.9923716561094643E-3</v>
      </c>
      <c r="H9" s="13">
        <v>100000</v>
      </c>
      <c r="I9" s="13">
        <f>H9*G9</f>
        <v>499.23716561094642</v>
      </c>
      <c r="J9" s="13">
        <f t="shared" ref="J9:J72" si="1">H10+I9*E9</f>
        <v>99572.852681103279</v>
      </c>
      <c r="K9" s="13">
        <f t="shared" ref="K9:K72" si="2">K10+J9</f>
        <v>8445787.9906956069</v>
      </c>
      <c r="L9" s="19">
        <f>K9/H9</f>
        <v>84.457879906956066</v>
      </c>
    </row>
    <row r="10" spans="1:13" x14ac:dyDescent="0.2">
      <c r="A10" s="16">
        <v>1</v>
      </c>
      <c r="B10" s="8">
        <v>3</v>
      </c>
      <c r="C10" s="8">
        <v>2096</v>
      </c>
      <c r="D10" s="8">
        <v>1963</v>
      </c>
      <c r="E10" s="60" t="s">
        <v>32</v>
      </c>
      <c r="F10" s="18">
        <f t="shared" ref="F10:F73" si="3">B10/((C10+D10)/2)</f>
        <v>1.4781966001478197E-3</v>
      </c>
      <c r="G10" s="18">
        <f t="shared" si="0"/>
        <v>1.4766317851784266E-3</v>
      </c>
      <c r="H10" s="13">
        <f>H9-I9</f>
        <v>99500.762834389054</v>
      </c>
      <c r="I10" s="13">
        <f t="shared" ref="I10:I73" si="4">H10*G10</f>
        <v>146.92598905075914</v>
      </c>
      <c r="J10" s="13">
        <f t="shared" si="1"/>
        <v>99395.431592838577</v>
      </c>
      <c r="K10" s="13">
        <f t="shared" si="2"/>
        <v>8346215.1380145038</v>
      </c>
      <c r="L10" s="20">
        <f t="shared" ref="L10:L73" si="5">K10/H10</f>
        <v>83.880916088111817</v>
      </c>
    </row>
    <row r="11" spans="1:13" x14ac:dyDescent="0.2">
      <c r="A11" s="16">
        <v>2</v>
      </c>
      <c r="B11" s="8">
        <v>1</v>
      </c>
      <c r="C11" s="8">
        <v>2161</v>
      </c>
      <c r="D11" s="8">
        <v>2078</v>
      </c>
      <c r="E11" s="60" t="s">
        <v>33</v>
      </c>
      <c r="F11" s="18">
        <f t="shared" si="3"/>
        <v>4.7180938900684123E-4</v>
      </c>
      <c r="G11" s="18">
        <f t="shared" si="0"/>
        <v>4.7162283152538294E-4</v>
      </c>
      <c r="H11" s="13">
        <f t="shared" ref="H11:H74" si="6">H10-I10</f>
        <v>99353.836845338301</v>
      </c>
      <c r="I11" s="13">
        <f t="shared" si="4"/>
        <v>46.857537855909371</v>
      </c>
      <c r="J11" s="13">
        <f t="shared" si="1"/>
        <v>99314.551485599906</v>
      </c>
      <c r="K11" s="13">
        <f t="shared" si="2"/>
        <v>8246819.7064216649</v>
      </c>
      <c r="L11" s="20">
        <f t="shared" si="5"/>
        <v>83.004541830219281</v>
      </c>
    </row>
    <row r="12" spans="1:13" x14ac:dyDescent="0.2">
      <c r="A12" s="16">
        <v>3</v>
      </c>
      <c r="B12" s="10">
        <v>0</v>
      </c>
      <c r="C12" s="8">
        <v>2133</v>
      </c>
      <c r="D12" s="8">
        <v>2154</v>
      </c>
      <c r="E12" s="60" t="s">
        <v>34</v>
      </c>
      <c r="F12" s="18">
        <f t="shared" si="3"/>
        <v>0</v>
      </c>
      <c r="G12" s="18">
        <f t="shared" si="0"/>
        <v>0</v>
      </c>
      <c r="H12" s="13">
        <f t="shared" si="6"/>
        <v>99306.979307482397</v>
      </c>
      <c r="I12" s="13">
        <f t="shared" si="4"/>
        <v>0</v>
      </c>
      <c r="J12" s="13">
        <f t="shared" si="1"/>
        <v>99306.979307482397</v>
      </c>
      <c r="K12" s="13">
        <f t="shared" si="2"/>
        <v>8147505.154936065</v>
      </c>
      <c r="L12" s="20">
        <f t="shared" si="5"/>
        <v>82.043630888309394</v>
      </c>
    </row>
    <row r="13" spans="1:13" x14ac:dyDescent="0.2">
      <c r="A13" s="16">
        <v>4</v>
      </c>
      <c r="B13" s="10">
        <v>0</v>
      </c>
      <c r="C13" s="8">
        <v>2114</v>
      </c>
      <c r="D13" s="8">
        <v>2119</v>
      </c>
      <c r="E13" s="60" t="s">
        <v>34</v>
      </c>
      <c r="F13" s="18">
        <f t="shared" si="3"/>
        <v>0</v>
      </c>
      <c r="G13" s="18">
        <f t="shared" si="0"/>
        <v>0</v>
      </c>
      <c r="H13" s="13">
        <f t="shared" si="6"/>
        <v>99306.979307482397</v>
      </c>
      <c r="I13" s="13">
        <f t="shared" si="4"/>
        <v>0</v>
      </c>
      <c r="J13" s="13">
        <f t="shared" si="1"/>
        <v>99306.979307482397</v>
      </c>
      <c r="K13" s="13">
        <f t="shared" si="2"/>
        <v>8048198.1756285829</v>
      </c>
      <c r="L13" s="20">
        <f t="shared" si="5"/>
        <v>81.043630888309394</v>
      </c>
    </row>
    <row r="14" spans="1:13" x14ac:dyDescent="0.2">
      <c r="A14" s="16">
        <v>5</v>
      </c>
      <c r="B14" s="8">
        <v>1</v>
      </c>
      <c r="C14" s="8">
        <v>2134</v>
      </c>
      <c r="D14" s="8">
        <v>2108</v>
      </c>
      <c r="E14" s="60" t="s">
        <v>35</v>
      </c>
      <c r="F14" s="18">
        <f t="shared" si="3"/>
        <v>4.7147571900047147E-4</v>
      </c>
      <c r="G14" s="18">
        <f t="shared" si="0"/>
        <v>4.7145562489934426E-4</v>
      </c>
      <c r="H14" s="13">
        <f t="shared" si="6"/>
        <v>99306.979307482397</v>
      </c>
      <c r="I14" s="13">
        <f t="shared" si="4"/>
        <v>46.818833986275365</v>
      </c>
      <c r="J14" s="13">
        <f t="shared" si="1"/>
        <v>99302.746884890046</v>
      </c>
      <c r="K14" s="13">
        <f t="shared" si="2"/>
        <v>7948891.1963211009</v>
      </c>
      <c r="L14" s="20">
        <f t="shared" si="5"/>
        <v>80.043630888309409</v>
      </c>
    </row>
    <row r="15" spans="1:13" x14ac:dyDescent="0.2">
      <c r="A15" s="16">
        <v>6</v>
      </c>
      <c r="B15" s="10">
        <v>0</v>
      </c>
      <c r="C15" s="8">
        <v>2002</v>
      </c>
      <c r="D15" s="8">
        <v>2121</v>
      </c>
      <c r="E15" s="60" t="s">
        <v>34</v>
      </c>
      <c r="F15" s="18">
        <f t="shared" si="3"/>
        <v>0</v>
      </c>
      <c r="G15" s="18">
        <f t="shared" si="0"/>
        <v>0</v>
      </c>
      <c r="H15" s="13">
        <f t="shared" si="6"/>
        <v>99260.160473496129</v>
      </c>
      <c r="I15" s="13">
        <f t="shared" si="4"/>
        <v>0</v>
      </c>
      <c r="J15" s="13">
        <f t="shared" si="1"/>
        <v>99260.160473496129</v>
      </c>
      <c r="K15" s="13">
        <f t="shared" si="2"/>
        <v>7849588.449436211</v>
      </c>
      <c r="L15" s="20">
        <f t="shared" si="5"/>
        <v>79.080956669742264</v>
      </c>
    </row>
    <row r="16" spans="1:13" x14ac:dyDescent="0.2">
      <c r="A16" s="16">
        <v>7</v>
      </c>
      <c r="B16" s="10">
        <v>0</v>
      </c>
      <c r="C16" s="8">
        <v>1978</v>
      </c>
      <c r="D16" s="8">
        <v>1976</v>
      </c>
      <c r="E16" s="60" t="s">
        <v>34</v>
      </c>
      <c r="F16" s="18">
        <f t="shared" si="3"/>
        <v>0</v>
      </c>
      <c r="G16" s="18">
        <f t="shared" si="0"/>
        <v>0</v>
      </c>
      <c r="H16" s="13">
        <f t="shared" si="6"/>
        <v>99260.160473496129</v>
      </c>
      <c r="I16" s="13">
        <f t="shared" si="4"/>
        <v>0</v>
      </c>
      <c r="J16" s="13">
        <f t="shared" si="1"/>
        <v>99260.160473496129</v>
      </c>
      <c r="K16" s="13">
        <f t="shared" si="2"/>
        <v>7750328.2889627153</v>
      </c>
      <c r="L16" s="20">
        <f t="shared" si="5"/>
        <v>78.080956669742264</v>
      </c>
    </row>
    <row r="17" spans="1:12" x14ac:dyDescent="0.2">
      <c r="A17" s="16">
        <v>8</v>
      </c>
      <c r="B17" s="10">
        <v>0</v>
      </c>
      <c r="C17" s="8">
        <v>1929</v>
      </c>
      <c r="D17" s="8">
        <v>1969</v>
      </c>
      <c r="E17" s="60" t="s">
        <v>34</v>
      </c>
      <c r="F17" s="18">
        <f t="shared" si="3"/>
        <v>0</v>
      </c>
      <c r="G17" s="18">
        <f t="shared" si="0"/>
        <v>0</v>
      </c>
      <c r="H17" s="13">
        <f t="shared" si="6"/>
        <v>99260.160473496129</v>
      </c>
      <c r="I17" s="13">
        <f t="shared" si="4"/>
        <v>0</v>
      </c>
      <c r="J17" s="13">
        <f t="shared" si="1"/>
        <v>99260.160473496129</v>
      </c>
      <c r="K17" s="13">
        <f t="shared" si="2"/>
        <v>7651068.1284892196</v>
      </c>
      <c r="L17" s="20">
        <f t="shared" si="5"/>
        <v>77.080956669742264</v>
      </c>
    </row>
    <row r="18" spans="1:12" x14ac:dyDescent="0.2">
      <c r="A18" s="16">
        <v>9</v>
      </c>
      <c r="B18" s="10">
        <v>0</v>
      </c>
      <c r="C18" s="8">
        <v>1887</v>
      </c>
      <c r="D18" s="8">
        <v>1912</v>
      </c>
      <c r="E18" s="60" t="s">
        <v>34</v>
      </c>
      <c r="F18" s="18">
        <f t="shared" si="3"/>
        <v>0</v>
      </c>
      <c r="G18" s="18">
        <f t="shared" si="0"/>
        <v>0</v>
      </c>
      <c r="H18" s="13">
        <f t="shared" si="6"/>
        <v>99260.160473496129</v>
      </c>
      <c r="I18" s="13">
        <f t="shared" si="4"/>
        <v>0</v>
      </c>
      <c r="J18" s="13">
        <f t="shared" si="1"/>
        <v>99260.160473496129</v>
      </c>
      <c r="K18" s="13">
        <f t="shared" si="2"/>
        <v>7551807.9680157239</v>
      </c>
      <c r="L18" s="20">
        <f t="shared" si="5"/>
        <v>76.080956669742278</v>
      </c>
    </row>
    <row r="19" spans="1:12" x14ac:dyDescent="0.2">
      <c r="A19" s="16">
        <v>10</v>
      </c>
      <c r="B19" s="10">
        <v>0</v>
      </c>
      <c r="C19" s="8">
        <v>1804</v>
      </c>
      <c r="D19" s="8">
        <v>1875</v>
      </c>
      <c r="E19" s="60" t="s">
        <v>34</v>
      </c>
      <c r="F19" s="18">
        <f t="shared" si="3"/>
        <v>0</v>
      </c>
      <c r="G19" s="18">
        <f t="shared" si="0"/>
        <v>0</v>
      </c>
      <c r="H19" s="13">
        <f t="shared" si="6"/>
        <v>99260.160473496129</v>
      </c>
      <c r="I19" s="13">
        <f t="shared" si="4"/>
        <v>0</v>
      </c>
      <c r="J19" s="13">
        <f t="shared" si="1"/>
        <v>99260.160473496129</v>
      </c>
      <c r="K19" s="13">
        <f t="shared" si="2"/>
        <v>7452547.8075422281</v>
      </c>
      <c r="L19" s="20">
        <f t="shared" si="5"/>
        <v>75.080956669742278</v>
      </c>
    </row>
    <row r="20" spans="1:12" x14ac:dyDescent="0.2">
      <c r="A20" s="16">
        <v>11</v>
      </c>
      <c r="B20" s="10">
        <v>0</v>
      </c>
      <c r="C20" s="8">
        <v>1711</v>
      </c>
      <c r="D20" s="8">
        <v>1813</v>
      </c>
      <c r="E20" s="60" t="s">
        <v>34</v>
      </c>
      <c r="F20" s="18">
        <f t="shared" si="3"/>
        <v>0</v>
      </c>
      <c r="G20" s="18">
        <f t="shared" si="0"/>
        <v>0</v>
      </c>
      <c r="H20" s="13">
        <f t="shared" si="6"/>
        <v>99260.160473496129</v>
      </c>
      <c r="I20" s="13">
        <f t="shared" si="4"/>
        <v>0</v>
      </c>
      <c r="J20" s="13">
        <f t="shared" si="1"/>
        <v>99260.160473496129</v>
      </c>
      <c r="K20" s="13">
        <f t="shared" si="2"/>
        <v>7353287.6470687324</v>
      </c>
      <c r="L20" s="20">
        <f t="shared" si="5"/>
        <v>74.080956669742278</v>
      </c>
    </row>
    <row r="21" spans="1:12" x14ac:dyDescent="0.2">
      <c r="A21" s="16">
        <v>12</v>
      </c>
      <c r="B21" s="10">
        <v>0</v>
      </c>
      <c r="C21" s="8">
        <v>1705</v>
      </c>
      <c r="D21" s="8">
        <v>1726</v>
      </c>
      <c r="E21" s="60" t="s">
        <v>34</v>
      </c>
      <c r="F21" s="18">
        <f t="shared" si="3"/>
        <v>0</v>
      </c>
      <c r="G21" s="18">
        <f t="shared" si="0"/>
        <v>0</v>
      </c>
      <c r="H21" s="13">
        <f t="shared" si="6"/>
        <v>99260.160473496129</v>
      </c>
      <c r="I21" s="13">
        <f t="shared" si="4"/>
        <v>0</v>
      </c>
      <c r="J21" s="13">
        <f t="shared" si="1"/>
        <v>99260.160473496129</v>
      </c>
      <c r="K21" s="13">
        <f t="shared" si="2"/>
        <v>7254027.4865952367</v>
      </c>
      <c r="L21" s="20">
        <f t="shared" si="5"/>
        <v>73.080956669742292</v>
      </c>
    </row>
    <row r="22" spans="1:12" x14ac:dyDescent="0.2">
      <c r="A22" s="16">
        <v>13</v>
      </c>
      <c r="B22" s="10">
        <v>0</v>
      </c>
      <c r="C22" s="8">
        <v>1720</v>
      </c>
      <c r="D22" s="8">
        <v>1705</v>
      </c>
      <c r="E22" s="60" t="s">
        <v>34</v>
      </c>
      <c r="F22" s="18">
        <f t="shared" si="3"/>
        <v>0</v>
      </c>
      <c r="G22" s="18">
        <f t="shared" si="0"/>
        <v>0</v>
      </c>
      <c r="H22" s="13">
        <f t="shared" si="6"/>
        <v>99260.160473496129</v>
      </c>
      <c r="I22" s="13">
        <f t="shared" si="4"/>
        <v>0</v>
      </c>
      <c r="J22" s="13">
        <f t="shared" si="1"/>
        <v>99260.160473496129</v>
      </c>
      <c r="K22" s="13">
        <f t="shared" si="2"/>
        <v>7154767.326121741</v>
      </c>
      <c r="L22" s="20">
        <f t="shared" si="5"/>
        <v>72.080956669742292</v>
      </c>
    </row>
    <row r="23" spans="1:12" x14ac:dyDescent="0.2">
      <c r="A23" s="16">
        <v>14</v>
      </c>
      <c r="B23" s="10">
        <v>0</v>
      </c>
      <c r="C23" s="8">
        <v>1623</v>
      </c>
      <c r="D23" s="8">
        <v>1724</v>
      </c>
      <c r="E23" s="60" t="s">
        <v>34</v>
      </c>
      <c r="F23" s="18">
        <f t="shared" si="3"/>
        <v>0</v>
      </c>
      <c r="G23" s="18">
        <f t="shared" si="0"/>
        <v>0</v>
      </c>
      <c r="H23" s="13">
        <f t="shared" si="6"/>
        <v>99260.160473496129</v>
      </c>
      <c r="I23" s="13">
        <f t="shared" si="4"/>
        <v>0</v>
      </c>
      <c r="J23" s="13">
        <f t="shared" si="1"/>
        <v>99260.160473496129</v>
      </c>
      <c r="K23" s="13">
        <f t="shared" si="2"/>
        <v>7055507.1656482453</v>
      </c>
      <c r="L23" s="20">
        <f t="shared" si="5"/>
        <v>71.080956669742292</v>
      </c>
    </row>
    <row r="24" spans="1:12" x14ac:dyDescent="0.2">
      <c r="A24" s="16">
        <v>15</v>
      </c>
      <c r="B24" s="8">
        <v>1</v>
      </c>
      <c r="C24" s="8">
        <v>1648</v>
      </c>
      <c r="D24" s="8">
        <v>1640</v>
      </c>
      <c r="E24" s="60" t="s">
        <v>36</v>
      </c>
      <c r="F24" s="18">
        <f t="shared" si="3"/>
        <v>6.0827250608272508E-4</v>
      </c>
      <c r="G24" s="18">
        <f t="shared" si="0"/>
        <v>6.080738834091298E-4</v>
      </c>
      <c r="H24" s="13">
        <f t="shared" si="6"/>
        <v>99260.160473496129</v>
      </c>
      <c r="I24" s="13">
        <f t="shared" si="4"/>
        <v>60.357511246932198</v>
      </c>
      <c r="J24" s="13">
        <f t="shared" si="1"/>
        <v>99227.748489956532</v>
      </c>
      <c r="K24" s="13">
        <f t="shared" si="2"/>
        <v>6956247.0051747495</v>
      </c>
      <c r="L24" s="20">
        <f t="shared" si="5"/>
        <v>70.080956669742307</v>
      </c>
    </row>
    <row r="25" spans="1:12" x14ac:dyDescent="0.2">
      <c r="A25" s="16">
        <v>16</v>
      </c>
      <c r="B25" s="10">
        <v>0</v>
      </c>
      <c r="C25" s="8">
        <v>1617</v>
      </c>
      <c r="D25" s="8">
        <v>1666</v>
      </c>
      <c r="E25" s="60" t="s">
        <v>34</v>
      </c>
      <c r="F25" s="18">
        <f t="shared" si="3"/>
        <v>0</v>
      </c>
      <c r="G25" s="18">
        <f t="shared" si="0"/>
        <v>0</v>
      </c>
      <c r="H25" s="13">
        <f t="shared" si="6"/>
        <v>99199.802962249203</v>
      </c>
      <c r="I25" s="13">
        <f t="shared" si="4"/>
        <v>0</v>
      </c>
      <c r="J25" s="13">
        <f t="shared" si="1"/>
        <v>99199.802962249203</v>
      </c>
      <c r="K25" s="13">
        <f t="shared" si="2"/>
        <v>6857019.2566847932</v>
      </c>
      <c r="L25" s="20">
        <f t="shared" si="5"/>
        <v>69.123315288179086</v>
      </c>
    </row>
    <row r="26" spans="1:12" x14ac:dyDescent="0.2">
      <c r="A26" s="16">
        <v>17</v>
      </c>
      <c r="B26" s="10">
        <v>0</v>
      </c>
      <c r="C26" s="8">
        <v>1700</v>
      </c>
      <c r="D26" s="8">
        <v>1636</v>
      </c>
      <c r="E26" s="60" t="s">
        <v>34</v>
      </c>
      <c r="F26" s="18">
        <f t="shared" si="3"/>
        <v>0</v>
      </c>
      <c r="G26" s="18">
        <f t="shared" si="0"/>
        <v>0</v>
      </c>
      <c r="H26" s="13">
        <f t="shared" si="6"/>
        <v>99199.802962249203</v>
      </c>
      <c r="I26" s="13">
        <f t="shared" si="4"/>
        <v>0</v>
      </c>
      <c r="J26" s="13">
        <f t="shared" si="1"/>
        <v>99199.802962249203</v>
      </c>
      <c r="K26" s="13">
        <f t="shared" si="2"/>
        <v>6757819.453722544</v>
      </c>
      <c r="L26" s="20">
        <f t="shared" si="5"/>
        <v>68.123315288179086</v>
      </c>
    </row>
    <row r="27" spans="1:12" x14ac:dyDescent="0.2">
      <c r="A27" s="16">
        <v>18</v>
      </c>
      <c r="B27" s="10">
        <v>0</v>
      </c>
      <c r="C27" s="8">
        <v>1677</v>
      </c>
      <c r="D27" s="8">
        <v>1730</v>
      </c>
      <c r="E27" s="60" t="s">
        <v>34</v>
      </c>
      <c r="F27" s="18">
        <f t="shared" si="3"/>
        <v>0</v>
      </c>
      <c r="G27" s="18">
        <f t="shared" si="0"/>
        <v>0</v>
      </c>
      <c r="H27" s="13">
        <f t="shared" si="6"/>
        <v>99199.802962249203</v>
      </c>
      <c r="I27" s="13">
        <f t="shared" si="4"/>
        <v>0</v>
      </c>
      <c r="J27" s="13">
        <f t="shared" si="1"/>
        <v>99199.802962249203</v>
      </c>
      <c r="K27" s="13">
        <f t="shared" si="2"/>
        <v>6658619.6507602949</v>
      </c>
      <c r="L27" s="20">
        <f t="shared" si="5"/>
        <v>67.123315288179086</v>
      </c>
    </row>
    <row r="28" spans="1:12" x14ac:dyDescent="0.2">
      <c r="A28" s="16">
        <v>19</v>
      </c>
      <c r="B28" s="10">
        <v>0</v>
      </c>
      <c r="C28" s="8">
        <v>1774</v>
      </c>
      <c r="D28" s="8">
        <v>1716</v>
      </c>
      <c r="E28" s="60" t="s">
        <v>34</v>
      </c>
      <c r="F28" s="18">
        <f t="shared" si="3"/>
        <v>0</v>
      </c>
      <c r="G28" s="18">
        <f t="shared" si="0"/>
        <v>0</v>
      </c>
      <c r="H28" s="13">
        <f t="shared" si="6"/>
        <v>99199.802962249203</v>
      </c>
      <c r="I28" s="13">
        <f t="shared" si="4"/>
        <v>0</v>
      </c>
      <c r="J28" s="13">
        <f t="shared" si="1"/>
        <v>99199.802962249203</v>
      </c>
      <c r="K28" s="13">
        <f t="shared" si="2"/>
        <v>6559419.8477980457</v>
      </c>
      <c r="L28" s="20">
        <f t="shared" si="5"/>
        <v>66.123315288179086</v>
      </c>
    </row>
    <row r="29" spans="1:12" x14ac:dyDescent="0.2">
      <c r="A29" s="16">
        <v>20</v>
      </c>
      <c r="B29" s="10">
        <v>0</v>
      </c>
      <c r="C29" s="8">
        <v>1904</v>
      </c>
      <c r="D29" s="8">
        <v>1822</v>
      </c>
      <c r="E29" s="60" t="s">
        <v>34</v>
      </c>
      <c r="F29" s="18">
        <f t="shared" si="3"/>
        <v>0</v>
      </c>
      <c r="G29" s="18">
        <f t="shared" si="0"/>
        <v>0</v>
      </c>
      <c r="H29" s="13">
        <f t="shared" si="6"/>
        <v>99199.802962249203</v>
      </c>
      <c r="I29" s="13">
        <f t="shared" si="4"/>
        <v>0</v>
      </c>
      <c r="J29" s="13">
        <f t="shared" si="1"/>
        <v>99199.802962249203</v>
      </c>
      <c r="K29" s="13">
        <f t="shared" si="2"/>
        <v>6460220.0448357966</v>
      </c>
      <c r="L29" s="20">
        <f t="shared" si="5"/>
        <v>65.123315288179086</v>
      </c>
    </row>
    <row r="30" spans="1:12" x14ac:dyDescent="0.2">
      <c r="A30" s="16">
        <v>21</v>
      </c>
      <c r="B30" s="10">
        <v>0</v>
      </c>
      <c r="C30" s="8">
        <v>2046</v>
      </c>
      <c r="D30" s="8">
        <v>1922</v>
      </c>
      <c r="E30" s="60" t="s">
        <v>34</v>
      </c>
      <c r="F30" s="18">
        <f t="shared" si="3"/>
        <v>0</v>
      </c>
      <c r="G30" s="18">
        <f t="shared" si="0"/>
        <v>0</v>
      </c>
      <c r="H30" s="13">
        <f t="shared" si="6"/>
        <v>99199.802962249203</v>
      </c>
      <c r="I30" s="13">
        <f t="shared" si="4"/>
        <v>0</v>
      </c>
      <c r="J30" s="13">
        <f t="shared" si="1"/>
        <v>99199.802962249203</v>
      </c>
      <c r="K30" s="13">
        <f t="shared" si="2"/>
        <v>6361020.2418735474</v>
      </c>
      <c r="L30" s="20">
        <f t="shared" si="5"/>
        <v>64.123315288179086</v>
      </c>
    </row>
    <row r="31" spans="1:12" x14ac:dyDescent="0.2">
      <c r="A31" s="16">
        <v>22</v>
      </c>
      <c r="B31" s="10">
        <v>0</v>
      </c>
      <c r="C31" s="8">
        <v>2153</v>
      </c>
      <c r="D31" s="8">
        <v>2060</v>
      </c>
      <c r="E31" s="60" t="s">
        <v>34</v>
      </c>
      <c r="F31" s="18">
        <f t="shared" si="3"/>
        <v>0</v>
      </c>
      <c r="G31" s="18">
        <f t="shared" si="0"/>
        <v>0</v>
      </c>
      <c r="H31" s="13">
        <f t="shared" si="6"/>
        <v>99199.802962249203</v>
      </c>
      <c r="I31" s="13">
        <f t="shared" si="4"/>
        <v>0</v>
      </c>
      <c r="J31" s="13">
        <f t="shared" si="1"/>
        <v>99199.802962249203</v>
      </c>
      <c r="K31" s="13">
        <f t="shared" si="2"/>
        <v>6261820.4389112983</v>
      </c>
      <c r="L31" s="20">
        <f t="shared" si="5"/>
        <v>63.123315288179086</v>
      </c>
    </row>
    <row r="32" spans="1:12" x14ac:dyDescent="0.2">
      <c r="A32" s="16">
        <v>23</v>
      </c>
      <c r="B32" s="8">
        <v>1</v>
      </c>
      <c r="C32" s="8">
        <v>2274</v>
      </c>
      <c r="D32" s="8">
        <v>2173</v>
      </c>
      <c r="E32" s="60" t="s">
        <v>37</v>
      </c>
      <c r="F32" s="18">
        <f t="shared" si="3"/>
        <v>4.4974139869574995E-4</v>
      </c>
      <c r="G32" s="18">
        <f t="shared" si="0"/>
        <v>4.4968210173499946E-4</v>
      </c>
      <c r="H32" s="13">
        <f t="shared" si="6"/>
        <v>99199.802962249203</v>
      </c>
      <c r="I32" s="13">
        <f t="shared" si="4"/>
        <v>44.608375887762044</v>
      </c>
      <c r="J32" s="13">
        <f t="shared" si="1"/>
        <v>99186.723786438903</v>
      </c>
      <c r="K32" s="13">
        <f t="shared" si="2"/>
        <v>6162620.6359490491</v>
      </c>
      <c r="L32" s="20">
        <f t="shared" si="5"/>
        <v>62.123315288179086</v>
      </c>
    </row>
    <row r="33" spans="1:12" x14ac:dyDescent="0.2">
      <c r="A33" s="16">
        <v>24</v>
      </c>
      <c r="B33" s="10">
        <v>0</v>
      </c>
      <c r="C33" s="8">
        <v>2368</v>
      </c>
      <c r="D33" s="8">
        <v>2300</v>
      </c>
      <c r="E33" s="60" t="s">
        <v>34</v>
      </c>
      <c r="F33" s="18">
        <f t="shared" si="3"/>
        <v>0</v>
      </c>
      <c r="G33" s="18">
        <f t="shared" si="0"/>
        <v>0</v>
      </c>
      <c r="H33" s="13">
        <f t="shared" si="6"/>
        <v>99155.194586361438</v>
      </c>
      <c r="I33" s="13">
        <f t="shared" si="4"/>
        <v>0</v>
      </c>
      <c r="J33" s="13">
        <f t="shared" si="1"/>
        <v>99155.194586361438</v>
      </c>
      <c r="K33" s="13">
        <f t="shared" si="2"/>
        <v>6063433.9121626103</v>
      </c>
      <c r="L33" s="20">
        <f t="shared" si="5"/>
        <v>61.150945620721131</v>
      </c>
    </row>
    <row r="34" spans="1:12" x14ac:dyDescent="0.2">
      <c r="A34" s="16">
        <v>25</v>
      </c>
      <c r="B34" s="10">
        <v>0</v>
      </c>
      <c r="C34" s="8">
        <v>2572</v>
      </c>
      <c r="D34" s="8">
        <v>2406</v>
      </c>
      <c r="E34" s="60" t="s">
        <v>34</v>
      </c>
      <c r="F34" s="18">
        <f t="shared" si="3"/>
        <v>0</v>
      </c>
      <c r="G34" s="18">
        <f t="shared" si="0"/>
        <v>0</v>
      </c>
      <c r="H34" s="13">
        <f t="shared" si="6"/>
        <v>99155.194586361438</v>
      </c>
      <c r="I34" s="13">
        <f t="shared" si="4"/>
        <v>0</v>
      </c>
      <c r="J34" s="13">
        <f t="shared" si="1"/>
        <v>99155.194586361438</v>
      </c>
      <c r="K34" s="13">
        <f t="shared" si="2"/>
        <v>5964278.7175762486</v>
      </c>
      <c r="L34" s="20">
        <f t="shared" si="5"/>
        <v>60.150945620721124</v>
      </c>
    </row>
    <row r="35" spans="1:12" x14ac:dyDescent="0.2">
      <c r="A35" s="16">
        <v>26</v>
      </c>
      <c r="B35" s="8">
        <v>2</v>
      </c>
      <c r="C35" s="8">
        <v>2865</v>
      </c>
      <c r="D35" s="8">
        <v>2552</v>
      </c>
      <c r="E35" s="60" t="s">
        <v>38</v>
      </c>
      <c r="F35" s="18">
        <f t="shared" si="3"/>
        <v>7.3841609747092487E-4</v>
      </c>
      <c r="G35" s="18">
        <f t="shared" si="0"/>
        <v>7.3813610447342212E-4</v>
      </c>
      <c r="H35" s="13">
        <f t="shared" si="6"/>
        <v>99155.194586361438</v>
      </c>
      <c r="I35" s="13">
        <f t="shared" si="4"/>
        <v>73.190029070280985</v>
      </c>
      <c r="J35" s="13">
        <f t="shared" si="1"/>
        <v>99117.596868428038</v>
      </c>
      <c r="K35" s="13">
        <f t="shared" si="2"/>
        <v>5865123.5229898868</v>
      </c>
      <c r="L35" s="20">
        <f t="shared" si="5"/>
        <v>59.150945620721124</v>
      </c>
    </row>
    <row r="36" spans="1:12" x14ac:dyDescent="0.2">
      <c r="A36" s="16">
        <v>27</v>
      </c>
      <c r="B36" s="8">
        <v>1</v>
      </c>
      <c r="C36" s="8">
        <v>3053</v>
      </c>
      <c r="D36" s="8">
        <v>2870</v>
      </c>
      <c r="E36" s="60" t="s">
        <v>39</v>
      </c>
      <c r="F36" s="18">
        <f t="shared" si="3"/>
        <v>3.3766672294445384E-4</v>
      </c>
      <c r="G36" s="18">
        <f t="shared" si="0"/>
        <v>3.3765391911696205E-4</v>
      </c>
      <c r="H36" s="13">
        <f t="shared" si="6"/>
        <v>99082.004557291162</v>
      </c>
      <c r="I36" s="13">
        <f t="shared" si="4"/>
        <v>33.455427152734053</v>
      </c>
      <c r="J36" s="13">
        <f t="shared" si="1"/>
        <v>99078.247512821908</v>
      </c>
      <c r="K36" s="13">
        <f t="shared" si="2"/>
        <v>5766005.9261214584</v>
      </c>
      <c r="L36" s="20">
        <f t="shared" si="5"/>
        <v>58.194280100453966</v>
      </c>
    </row>
    <row r="37" spans="1:12" x14ac:dyDescent="0.2">
      <c r="A37" s="16">
        <v>28</v>
      </c>
      <c r="B37" s="10">
        <v>0</v>
      </c>
      <c r="C37" s="8">
        <v>3157</v>
      </c>
      <c r="D37" s="8">
        <v>3055</v>
      </c>
      <c r="E37" s="60" t="s">
        <v>34</v>
      </c>
      <c r="F37" s="18">
        <f t="shared" si="3"/>
        <v>0</v>
      </c>
      <c r="G37" s="18">
        <f t="shared" si="0"/>
        <v>0</v>
      </c>
      <c r="H37" s="13">
        <f t="shared" si="6"/>
        <v>99048.549130138432</v>
      </c>
      <c r="I37" s="13">
        <f t="shared" si="4"/>
        <v>0</v>
      </c>
      <c r="J37" s="13">
        <f t="shared" si="1"/>
        <v>99048.549130138432</v>
      </c>
      <c r="K37" s="13">
        <f t="shared" si="2"/>
        <v>5666927.6786086364</v>
      </c>
      <c r="L37" s="20">
        <f t="shared" si="5"/>
        <v>57.213636427555777</v>
      </c>
    </row>
    <row r="38" spans="1:12" x14ac:dyDescent="0.2">
      <c r="A38" s="16">
        <v>29</v>
      </c>
      <c r="B38" s="10">
        <v>0</v>
      </c>
      <c r="C38" s="8">
        <v>3221</v>
      </c>
      <c r="D38" s="8">
        <v>3118</v>
      </c>
      <c r="E38" s="60" t="s">
        <v>34</v>
      </c>
      <c r="F38" s="18">
        <f t="shared" si="3"/>
        <v>0</v>
      </c>
      <c r="G38" s="18">
        <f t="shared" si="0"/>
        <v>0</v>
      </c>
      <c r="H38" s="13">
        <f t="shared" si="6"/>
        <v>99048.549130138432</v>
      </c>
      <c r="I38" s="13">
        <f t="shared" si="4"/>
        <v>0</v>
      </c>
      <c r="J38" s="13">
        <f t="shared" si="1"/>
        <v>99048.549130138432</v>
      </c>
      <c r="K38" s="13">
        <f t="shared" si="2"/>
        <v>5567879.1294784984</v>
      </c>
      <c r="L38" s="20">
        <f t="shared" si="5"/>
        <v>56.213636427555784</v>
      </c>
    </row>
    <row r="39" spans="1:12" x14ac:dyDescent="0.2">
      <c r="A39" s="16">
        <v>30</v>
      </c>
      <c r="B39" s="8">
        <v>2</v>
      </c>
      <c r="C39" s="8">
        <v>3461</v>
      </c>
      <c r="D39" s="8">
        <v>3168</v>
      </c>
      <c r="E39" s="60" t="s">
        <v>40</v>
      </c>
      <c r="F39" s="18">
        <f t="shared" si="3"/>
        <v>6.0340926233217677E-4</v>
      </c>
      <c r="G39" s="18">
        <f t="shared" si="0"/>
        <v>6.0328709419290325E-4</v>
      </c>
      <c r="H39" s="13">
        <f t="shared" si="6"/>
        <v>99048.549130138432</v>
      </c>
      <c r="I39" s="13">
        <f t="shared" si="4"/>
        <v>59.754711388744226</v>
      </c>
      <c r="J39" s="13">
        <f t="shared" si="1"/>
        <v>99028.495448996371</v>
      </c>
      <c r="K39" s="13">
        <f t="shared" si="2"/>
        <v>5468830.5803483604</v>
      </c>
      <c r="L39" s="20">
        <f t="shared" si="5"/>
        <v>55.213636427555784</v>
      </c>
    </row>
    <row r="40" spans="1:12" x14ac:dyDescent="0.2">
      <c r="A40" s="16">
        <v>31</v>
      </c>
      <c r="B40" s="8">
        <v>2</v>
      </c>
      <c r="C40" s="8">
        <v>3715</v>
      </c>
      <c r="D40" s="8">
        <v>3437</v>
      </c>
      <c r="E40" s="60" t="s">
        <v>41</v>
      </c>
      <c r="F40" s="18">
        <f t="shared" si="3"/>
        <v>5.5928411633109618E-4</v>
      </c>
      <c r="G40" s="18">
        <f t="shared" si="0"/>
        <v>5.5911406810389545E-4</v>
      </c>
      <c r="H40" s="13">
        <f t="shared" si="6"/>
        <v>98988.794418749691</v>
      </c>
      <c r="I40" s="13">
        <f t="shared" si="4"/>
        <v>55.34602754416732</v>
      </c>
      <c r="J40" s="13">
        <f t="shared" si="1"/>
        <v>98958.697248971177</v>
      </c>
      <c r="K40" s="13">
        <f t="shared" si="2"/>
        <v>5369802.084899364</v>
      </c>
      <c r="L40" s="20">
        <f t="shared" si="5"/>
        <v>54.246565143359881</v>
      </c>
    </row>
    <row r="41" spans="1:12" x14ac:dyDescent="0.2">
      <c r="A41" s="16">
        <v>32</v>
      </c>
      <c r="B41" s="8">
        <v>1</v>
      </c>
      <c r="C41" s="8">
        <v>3914</v>
      </c>
      <c r="D41" s="8">
        <v>3656</v>
      </c>
      <c r="E41" s="60" t="s">
        <v>42</v>
      </c>
      <c r="F41" s="18">
        <f t="shared" si="3"/>
        <v>2.642007926023778E-4</v>
      </c>
      <c r="G41" s="18">
        <f t="shared" si="0"/>
        <v>2.6414209513442072E-4</v>
      </c>
      <c r="H41" s="13">
        <f t="shared" si="6"/>
        <v>98933.448391205529</v>
      </c>
      <c r="I41" s="13">
        <f t="shared" si="4"/>
        <v>26.132488336926112</v>
      </c>
      <c r="J41" s="13">
        <f t="shared" si="1"/>
        <v>98911.468355265344</v>
      </c>
      <c r="K41" s="13">
        <f t="shared" si="2"/>
        <v>5270843.3876503929</v>
      </c>
      <c r="L41" s="20">
        <f t="shared" si="5"/>
        <v>53.276656917974499</v>
      </c>
    </row>
    <row r="42" spans="1:12" x14ac:dyDescent="0.2">
      <c r="A42" s="16">
        <v>33</v>
      </c>
      <c r="B42" s="8">
        <v>4</v>
      </c>
      <c r="C42" s="8">
        <v>3945</v>
      </c>
      <c r="D42" s="8">
        <v>3890</v>
      </c>
      <c r="E42" s="60" t="s">
        <v>43</v>
      </c>
      <c r="F42" s="18">
        <f t="shared" si="3"/>
        <v>1.0210593490746649E-3</v>
      </c>
      <c r="G42" s="18">
        <f t="shared" si="0"/>
        <v>1.0205661427386259E-3</v>
      </c>
      <c r="H42" s="13">
        <f t="shared" si="6"/>
        <v>98907.315902868606</v>
      </c>
      <c r="I42" s="13">
        <f t="shared" si="4"/>
        <v>100.94145787962137</v>
      </c>
      <c r="J42" s="13">
        <f t="shared" si="1"/>
        <v>98859.54031085418</v>
      </c>
      <c r="K42" s="13">
        <f t="shared" si="2"/>
        <v>5171931.9192951275</v>
      </c>
      <c r="L42" s="20">
        <f t="shared" si="5"/>
        <v>52.290691260636322</v>
      </c>
    </row>
    <row r="43" spans="1:12" x14ac:dyDescent="0.2">
      <c r="A43" s="16">
        <v>34</v>
      </c>
      <c r="B43" s="8">
        <v>1</v>
      </c>
      <c r="C43" s="8">
        <v>4152</v>
      </c>
      <c r="D43" s="8">
        <v>3921</v>
      </c>
      <c r="E43" s="60" t="s">
        <v>44</v>
      </c>
      <c r="F43" s="18">
        <f t="shared" si="3"/>
        <v>2.4773937817416079E-4</v>
      </c>
      <c r="G43" s="18">
        <f t="shared" si="0"/>
        <v>2.4771180554583632E-4</v>
      </c>
      <c r="H43" s="13">
        <f t="shared" si="6"/>
        <v>98806.374444988978</v>
      </c>
      <c r="I43" s="13">
        <f t="shared" si="4"/>
        <v>24.4755054132062</v>
      </c>
      <c r="J43" s="13">
        <f t="shared" si="1"/>
        <v>98795.37760040682</v>
      </c>
      <c r="K43" s="13">
        <f t="shared" si="2"/>
        <v>5073072.3789842734</v>
      </c>
      <c r="L43" s="20">
        <f t="shared" si="5"/>
        <v>51.343573807666992</v>
      </c>
    </row>
    <row r="44" spans="1:12" x14ac:dyDescent="0.2">
      <c r="A44" s="16">
        <v>35</v>
      </c>
      <c r="B44" s="10">
        <v>0</v>
      </c>
      <c r="C44" s="8">
        <v>4157</v>
      </c>
      <c r="D44" s="8">
        <v>4088</v>
      </c>
      <c r="E44" s="60" t="s">
        <v>34</v>
      </c>
      <c r="F44" s="18">
        <f t="shared" si="3"/>
        <v>0</v>
      </c>
      <c r="G44" s="18">
        <f t="shared" si="0"/>
        <v>0</v>
      </c>
      <c r="H44" s="13">
        <f t="shared" si="6"/>
        <v>98781.898939575767</v>
      </c>
      <c r="I44" s="13">
        <f t="shared" si="4"/>
        <v>0</v>
      </c>
      <c r="J44" s="13">
        <f t="shared" si="1"/>
        <v>98781.898939575767</v>
      </c>
      <c r="K44" s="13">
        <f t="shared" si="2"/>
        <v>4974277.0013838662</v>
      </c>
      <c r="L44" s="20">
        <f t="shared" si="5"/>
        <v>50.356158919627561</v>
      </c>
    </row>
    <row r="45" spans="1:12" x14ac:dyDescent="0.2">
      <c r="A45" s="16">
        <v>36</v>
      </c>
      <c r="B45" s="8">
        <v>4</v>
      </c>
      <c r="C45" s="8">
        <v>4212</v>
      </c>
      <c r="D45" s="8">
        <v>4111</v>
      </c>
      <c r="E45" s="60" t="s">
        <v>45</v>
      </c>
      <c r="F45" s="18">
        <f t="shared" si="3"/>
        <v>9.6119187792863151E-4</v>
      </c>
      <c r="G45" s="18">
        <f t="shared" si="0"/>
        <v>9.6044890613513647E-4</v>
      </c>
      <c r="H45" s="13">
        <f t="shared" si="6"/>
        <v>98781.898939575767</v>
      </c>
      <c r="I45" s="13">
        <f t="shared" si="4"/>
        <v>94.874966782467141</v>
      </c>
      <c r="J45" s="13">
        <f t="shared" si="1"/>
        <v>98705.543566309236</v>
      </c>
      <c r="K45" s="13">
        <f t="shared" si="2"/>
        <v>4875495.1024442902</v>
      </c>
      <c r="L45" s="20">
        <f t="shared" si="5"/>
        <v>49.356158919627553</v>
      </c>
    </row>
    <row r="46" spans="1:12" x14ac:dyDescent="0.2">
      <c r="A46" s="16">
        <v>37</v>
      </c>
      <c r="B46" s="8">
        <v>2</v>
      </c>
      <c r="C46" s="8">
        <v>4101</v>
      </c>
      <c r="D46" s="8">
        <v>4180</v>
      </c>
      <c r="E46" s="60" t="s">
        <v>46</v>
      </c>
      <c r="F46" s="18">
        <f t="shared" si="3"/>
        <v>4.8303345006641709E-4</v>
      </c>
      <c r="G46" s="18">
        <f t="shared" si="0"/>
        <v>4.8288519655552192E-4</v>
      </c>
      <c r="H46" s="13">
        <f t="shared" si="6"/>
        <v>98687.023972793293</v>
      </c>
      <c r="I46" s="13">
        <f t="shared" si="4"/>
        <v>47.654502968581795</v>
      </c>
      <c r="J46" s="13">
        <f t="shared" si="1"/>
        <v>98656.734770706462</v>
      </c>
      <c r="K46" s="13">
        <f t="shared" si="2"/>
        <v>4776789.5588779813</v>
      </c>
      <c r="L46" s="20">
        <f t="shared" si="5"/>
        <v>48.403420901565326</v>
      </c>
    </row>
    <row r="47" spans="1:12" x14ac:dyDescent="0.2">
      <c r="A47" s="16">
        <v>38</v>
      </c>
      <c r="B47" s="8">
        <v>1</v>
      </c>
      <c r="C47" s="8">
        <v>3901</v>
      </c>
      <c r="D47" s="8">
        <v>4046</v>
      </c>
      <c r="E47" s="60" t="s">
        <v>47</v>
      </c>
      <c r="F47" s="18">
        <f t="shared" si="3"/>
        <v>2.5166729583490623E-4</v>
      </c>
      <c r="G47" s="18">
        <f t="shared" si="0"/>
        <v>2.5160484261827745E-4</v>
      </c>
      <c r="H47" s="13">
        <f t="shared" si="6"/>
        <v>98639.369469824713</v>
      </c>
      <c r="I47" s="13">
        <f t="shared" si="4"/>
        <v>24.818143031421368</v>
      </c>
      <c r="J47" s="13">
        <f t="shared" si="1"/>
        <v>98614.891335352833</v>
      </c>
      <c r="K47" s="13">
        <f t="shared" si="2"/>
        <v>4678132.8241072744</v>
      </c>
      <c r="L47" s="20">
        <f t="shared" si="5"/>
        <v>47.426629440675676</v>
      </c>
    </row>
    <row r="48" spans="1:12" x14ac:dyDescent="0.2">
      <c r="A48" s="16">
        <v>39</v>
      </c>
      <c r="B48" s="8">
        <v>3</v>
      </c>
      <c r="C48" s="8">
        <v>3675</v>
      </c>
      <c r="D48" s="8">
        <v>3875</v>
      </c>
      <c r="E48" s="60" t="s">
        <v>48</v>
      </c>
      <c r="F48" s="18">
        <f t="shared" si="3"/>
        <v>7.9470198675496689E-4</v>
      </c>
      <c r="G48" s="18">
        <f t="shared" si="0"/>
        <v>7.9437220129433949E-4</v>
      </c>
      <c r="H48" s="13">
        <f t="shared" si="6"/>
        <v>98614.551326793298</v>
      </c>
      <c r="I48" s="13">
        <f t="shared" si="4"/>
        <v>78.336658217118426</v>
      </c>
      <c r="J48" s="13">
        <f t="shared" si="1"/>
        <v>98573.628256540673</v>
      </c>
      <c r="K48" s="13">
        <f t="shared" si="2"/>
        <v>4579517.9327719212</v>
      </c>
      <c r="L48" s="20">
        <f t="shared" si="5"/>
        <v>46.438561765556386</v>
      </c>
    </row>
    <row r="49" spans="1:12" x14ac:dyDescent="0.2">
      <c r="A49" s="16">
        <v>40</v>
      </c>
      <c r="B49" s="8">
        <v>5</v>
      </c>
      <c r="C49" s="8">
        <v>3329</v>
      </c>
      <c r="D49" s="8">
        <v>3636</v>
      </c>
      <c r="E49" s="60" t="s">
        <v>49</v>
      </c>
      <c r="F49" s="18">
        <f t="shared" si="3"/>
        <v>1.4357501794687725E-3</v>
      </c>
      <c r="G49" s="18">
        <f t="shared" si="0"/>
        <v>1.4345481661023156E-3</v>
      </c>
      <c r="H49" s="13">
        <f t="shared" si="6"/>
        <v>98536.214668576184</v>
      </c>
      <c r="I49" s="13">
        <f t="shared" si="4"/>
        <v>141.35494604747007</v>
      </c>
      <c r="J49" s="13">
        <f t="shared" si="1"/>
        <v>98453.719922062868</v>
      </c>
      <c r="K49" s="13">
        <f t="shared" si="2"/>
        <v>4480944.3045153804</v>
      </c>
      <c r="L49" s="20">
        <f t="shared" si="5"/>
        <v>45.475100901601628</v>
      </c>
    </row>
    <row r="50" spans="1:12" x14ac:dyDescent="0.2">
      <c r="A50" s="16">
        <v>41</v>
      </c>
      <c r="B50" s="8">
        <v>3</v>
      </c>
      <c r="C50" s="8">
        <v>3132</v>
      </c>
      <c r="D50" s="8">
        <v>3288</v>
      </c>
      <c r="E50" s="60" t="s">
        <v>50</v>
      </c>
      <c r="F50" s="18">
        <f t="shared" si="3"/>
        <v>9.3457943925233649E-4</v>
      </c>
      <c r="G50" s="18">
        <f t="shared" si="0"/>
        <v>9.3403176492587426E-4</v>
      </c>
      <c r="H50" s="13">
        <f t="shared" si="6"/>
        <v>98394.859722528709</v>
      </c>
      <c r="I50" s="13">
        <f t="shared" si="4"/>
        <v>91.903924486267314</v>
      </c>
      <c r="J50" s="13">
        <f t="shared" si="1"/>
        <v>98337.19920030603</v>
      </c>
      <c r="K50" s="13">
        <f t="shared" si="2"/>
        <v>4382490.5845933175</v>
      </c>
      <c r="L50" s="20">
        <f t="shared" si="5"/>
        <v>44.539832639142354</v>
      </c>
    </row>
    <row r="51" spans="1:12" x14ac:dyDescent="0.2">
      <c r="A51" s="16">
        <v>42</v>
      </c>
      <c r="B51" s="8">
        <v>2</v>
      </c>
      <c r="C51" s="8">
        <v>2995</v>
      </c>
      <c r="D51" s="8">
        <v>3109</v>
      </c>
      <c r="E51" s="60" t="s">
        <v>51</v>
      </c>
      <c r="F51" s="18">
        <f t="shared" si="3"/>
        <v>6.5530799475753605E-4</v>
      </c>
      <c r="G51" s="18">
        <f t="shared" si="0"/>
        <v>6.5511626806990825E-4</v>
      </c>
      <c r="H51" s="13">
        <f t="shared" si="6"/>
        <v>98302.955798042443</v>
      </c>
      <c r="I51" s="13">
        <f t="shared" si="4"/>
        <v>64.399865542654709</v>
      </c>
      <c r="J51" s="13">
        <f t="shared" si="1"/>
        <v>98274.194818091099</v>
      </c>
      <c r="K51" s="13">
        <f t="shared" si="2"/>
        <v>4284153.3853930114</v>
      </c>
      <c r="L51" s="20">
        <f t="shared" si="5"/>
        <v>43.581124805591287</v>
      </c>
    </row>
    <row r="52" spans="1:12" x14ac:dyDescent="0.2">
      <c r="A52" s="16">
        <v>43</v>
      </c>
      <c r="B52" s="8">
        <v>3</v>
      </c>
      <c r="C52" s="8">
        <v>2907</v>
      </c>
      <c r="D52" s="8">
        <v>2953</v>
      </c>
      <c r="E52" s="60" t="s">
        <v>52</v>
      </c>
      <c r="F52" s="18">
        <f t="shared" si="3"/>
        <v>1.0238907849829352E-3</v>
      </c>
      <c r="G52" s="18">
        <f t="shared" si="0"/>
        <v>1.0231943144229745E-3</v>
      </c>
      <c r="H52" s="13">
        <f t="shared" si="6"/>
        <v>98238.555932499788</v>
      </c>
      <c r="I52" s="13">
        <f t="shared" si="4"/>
        <v>100.51713188725715</v>
      </c>
      <c r="J52" s="13">
        <f t="shared" si="1"/>
        <v>98171.732143221132</v>
      </c>
      <c r="K52" s="13">
        <f t="shared" si="2"/>
        <v>4185879.1905749203</v>
      </c>
      <c r="L52" s="20">
        <f t="shared" si="5"/>
        <v>42.609331446718933</v>
      </c>
    </row>
    <row r="53" spans="1:12" x14ac:dyDescent="0.2">
      <c r="A53" s="16">
        <v>44</v>
      </c>
      <c r="B53" s="8">
        <v>2</v>
      </c>
      <c r="C53" s="8">
        <v>2774</v>
      </c>
      <c r="D53" s="8">
        <v>2888</v>
      </c>
      <c r="E53" s="60" t="s">
        <v>53</v>
      </c>
      <c r="F53" s="18">
        <f t="shared" si="3"/>
        <v>7.0646414694454254E-4</v>
      </c>
      <c r="G53" s="18">
        <f t="shared" si="0"/>
        <v>7.0613340413497587E-4</v>
      </c>
      <c r="H53" s="13">
        <f t="shared" si="6"/>
        <v>98138.038800612529</v>
      </c>
      <c r="I53" s="13">
        <f t="shared" si="4"/>
        <v>69.298547413406865</v>
      </c>
      <c r="J53" s="13">
        <f t="shared" si="1"/>
        <v>98092.093863677437</v>
      </c>
      <c r="K53" s="13">
        <f t="shared" si="2"/>
        <v>4087707.4584316993</v>
      </c>
      <c r="L53" s="20">
        <f t="shared" si="5"/>
        <v>41.652630400906133</v>
      </c>
    </row>
    <row r="54" spans="1:12" x14ac:dyDescent="0.2">
      <c r="A54" s="16">
        <v>45</v>
      </c>
      <c r="B54" s="8">
        <v>3</v>
      </c>
      <c r="C54" s="8">
        <v>2859</v>
      </c>
      <c r="D54" s="8">
        <v>2768</v>
      </c>
      <c r="E54" s="60" t="s">
        <v>54</v>
      </c>
      <c r="F54" s="18">
        <f t="shared" si="3"/>
        <v>1.0662875422072153E-3</v>
      </c>
      <c r="G54" s="18">
        <f t="shared" si="0"/>
        <v>1.0657852385902362E-3</v>
      </c>
      <c r="H54" s="13">
        <f t="shared" si="6"/>
        <v>98068.740253199125</v>
      </c>
      <c r="I54" s="13">
        <f t="shared" si="4"/>
        <v>104.52021572899973</v>
      </c>
      <c r="J54" s="13">
        <f t="shared" si="1"/>
        <v>98022.542317846906</v>
      </c>
      <c r="K54" s="13">
        <f t="shared" si="2"/>
        <v>3989615.3645680221</v>
      </c>
      <c r="L54" s="20">
        <f t="shared" si="5"/>
        <v>40.681825363183208</v>
      </c>
    </row>
    <row r="55" spans="1:12" x14ac:dyDescent="0.2">
      <c r="A55" s="16">
        <v>46</v>
      </c>
      <c r="B55" s="8">
        <v>4</v>
      </c>
      <c r="C55" s="8">
        <v>2830</v>
      </c>
      <c r="D55" s="8">
        <v>2824</v>
      </c>
      <c r="E55" s="60" t="s">
        <v>55</v>
      </c>
      <c r="F55" s="18">
        <f t="shared" si="3"/>
        <v>1.4149274849663955E-3</v>
      </c>
      <c r="G55" s="18">
        <f t="shared" si="0"/>
        <v>1.4138983949990979E-3</v>
      </c>
      <c r="H55" s="13">
        <f t="shared" si="6"/>
        <v>97964.220037470121</v>
      </c>
      <c r="I55" s="13">
        <f t="shared" si="4"/>
        <v>138.51145347831746</v>
      </c>
      <c r="J55" s="13">
        <f t="shared" si="1"/>
        <v>97892.969745800874</v>
      </c>
      <c r="K55" s="13">
        <f t="shared" si="2"/>
        <v>3891592.8222501753</v>
      </c>
      <c r="L55" s="20">
        <f t="shared" si="5"/>
        <v>39.724634369177728</v>
      </c>
    </row>
    <row r="56" spans="1:12" x14ac:dyDescent="0.2">
      <c r="A56" s="16">
        <v>47</v>
      </c>
      <c r="B56" s="8">
        <v>4</v>
      </c>
      <c r="C56" s="8">
        <v>2682</v>
      </c>
      <c r="D56" s="8">
        <v>2825</v>
      </c>
      <c r="E56" s="60" t="s">
        <v>56</v>
      </c>
      <c r="F56" s="18">
        <f t="shared" si="3"/>
        <v>1.452696568004358E-3</v>
      </c>
      <c r="G56" s="18">
        <f t="shared" si="0"/>
        <v>1.4518472360530836E-3</v>
      </c>
      <c r="H56" s="13">
        <f t="shared" si="6"/>
        <v>97825.7085839918</v>
      </c>
      <c r="I56" s="13">
        <f t="shared" si="4"/>
        <v>142.0279846226029</v>
      </c>
      <c r="J56" s="13">
        <f t="shared" si="1"/>
        <v>97768.51391458427</v>
      </c>
      <c r="K56" s="13">
        <f t="shared" si="2"/>
        <v>3793699.8525043745</v>
      </c>
      <c r="L56" s="20">
        <f t="shared" si="5"/>
        <v>38.780192931055097</v>
      </c>
    </row>
    <row r="57" spans="1:12" x14ac:dyDescent="0.2">
      <c r="A57" s="16">
        <v>48</v>
      </c>
      <c r="B57" s="8">
        <v>2</v>
      </c>
      <c r="C57" s="8">
        <v>2745</v>
      </c>
      <c r="D57" s="8">
        <v>2660</v>
      </c>
      <c r="E57" s="60" t="s">
        <v>57</v>
      </c>
      <c r="F57" s="18">
        <f t="shared" si="3"/>
        <v>7.4005550416281218E-4</v>
      </c>
      <c r="G57" s="18">
        <f t="shared" si="0"/>
        <v>7.397300503127394E-4</v>
      </c>
      <c r="H57" s="13">
        <f t="shared" si="6"/>
        <v>97683.680599369196</v>
      </c>
      <c r="I57" s="13">
        <f t="shared" si="4"/>
        <v>72.259553964504946</v>
      </c>
      <c r="J57" s="13">
        <f t="shared" si="1"/>
        <v>97640.722294537292</v>
      </c>
      <c r="K57" s="13">
        <f t="shared" si="2"/>
        <v>3695931.3385897903</v>
      </c>
      <c r="L57" s="20">
        <f t="shared" si="5"/>
        <v>37.835709259850077</v>
      </c>
    </row>
    <row r="58" spans="1:12" x14ac:dyDescent="0.2">
      <c r="A58" s="16">
        <v>49</v>
      </c>
      <c r="B58" s="8">
        <v>6</v>
      </c>
      <c r="C58" s="8">
        <v>2842</v>
      </c>
      <c r="D58" s="8">
        <v>2745</v>
      </c>
      <c r="E58" s="60" t="s">
        <v>58</v>
      </c>
      <c r="F58" s="18">
        <f t="shared" si="3"/>
        <v>2.1478432074458565E-3</v>
      </c>
      <c r="G58" s="18">
        <f t="shared" si="0"/>
        <v>2.1458797677871974E-3</v>
      </c>
      <c r="H58" s="13">
        <f t="shared" si="6"/>
        <v>97611.421045404684</v>
      </c>
      <c r="I58" s="13">
        <f t="shared" si="4"/>
        <v>209.46237352629134</v>
      </c>
      <c r="J58" s="13">
        <f t="shared" si="1"/>
        <v>97522.190074282495</v>
      </c>
      <c r="K58" s="13">
        <f t="shared" si="2"/>
        <v>3598290.6162952529</v>
      </c>
      <c r="L58" s="20">
        <f t="shared" si="5"/>
        <v>36.863418007422318</v>
      </c>
    </row>
    <row r="59" spans="1:12" x14ac:dyDescent="0.2">
      <c r="A59" s="16">
        <v>50</v>
      </c>
      <c r="B59" s="8">
        <v>6</v>
      </c>
      <c r="C59" s="8">
        <v>2672</v>
      </c>
      <c r="D59" s="8">
        <v>2814</v>
      </c>
      <c r="E59" s="60" t="s">
        <v>59</v>
      </c>
      <c r="F59" s="18">
        <f t="shared" si="3"/>
        <v>2.1873860736419978E-3</v>
      </c>
      <c r="G59" s="18">
        <f t="shared" si="0"/>
        <v>2.1857576324106477E-3</v>
      </c>
      <c r="H59" s="13">
        <f t="shared" si="6"/>
        <v>97401.958671878398</v>
      </c>
      <c r="I59" s="13">
        <f t="shared" si="4"/>
        <v>212.89707457880468</v>
      </c>
      <c r="J59" s="13">
        <f t="shared" si="1"/>
        <v>97329.445928276851</v>
      </c>
      <c r="K59" s="13">
        <f t="shared" si="2"/>
        <v>3500768.4262209702</v>
      </c>
      <c r="L59" s="20">
        <f t="shared" si="5"/>
        <v>35.94145820017993</v>
      </c>
    </row>
    <row r="60" spans="1:12" x14ac:dyDescent="0.2">
      <c r="A60" s="16">
        <v>51</v>
      </c>
      <c r="B60" s="8">
        <v>4</v>
      </c>
      <c r="C60" s="8">
        <v>2632</v>
      </c>
      <c r="D60" s="8">
        <v>2676</v>
      </c>
      <c r="E60" s="60" t="s">
        <v>60</v>
      </c>
      <c r="F60" s="18">
        <f t="shared" si="3"/>
        <v>1.5071590052750565E-3</v>
      </c>
      <c r="G60" s="18">
        <f t="shared" si="0"/>
        <v>1.5060830695177824E-3</v>
      </c>
      <c r="H60" s="13">
        <f t="shared" si="6"/>
        <v>97189.061597299587</v>
      </c>
      <c r="I60" s="13">
        <f t="shared" si="4"/>
        <v>146.37480021401379</v>
      </c>
      <c r="J60" s="13">
        <f t="shared" si="1"/>
        <v>97119.67994199814</v>
      </c>
      <c r="K60" s="13">
        <f t="shared" si="2"/>
        <v>3403438.9802926932</v>
      </c>
      <c r="L60" s="20">
        <f t="shared" si="5"/>
        <v>35.01874515873768</v>
      </c>
    </row>
    <row r="61" spans="1:12" x14ac:dyDescent="0.2">
      <c r="A61" s="16">
        <v>52</v>
      </c>
      <c r="B61" s="8">
        <v>3</v>
      </c>
      <c r="C61" s="8">
        <v>2583</v>
      </c>
      <c r="D61" s="8">
        <v>2629</v>
      </c>
      <c r="E61" s="60" t="s">
        <v>61</v>
      </c>
      <c r="F61" s="18">
        <f t="shared" si="3"/>
        <v>1.1511895625479663E-3</v>
      </c>
      <c r="G61" s="18">
        <f t="shared" si="0"/>
        <v>1.1504639226593725E-3</v>
      </c>
      <c r="H61" s="13">
        <f t="shared" si="6"/>
        <v>97042.686797085567</v>
      </c>
      <c r="I61" s="13">
        <f t="shared" si="4"/>
        <v>111.64411011797996</v>
      </c>
      <c r="J61" s="13">
        <f t="shared" si="1"/>
        <v>96981.516989151918</v>
      </c>
      <c r="K61" s="13">
        <f t="shared" si="2"/>
        <v>3306319.3003506949</v>
      </c>
      <c r="L61" s="20">
        <f t="shared" si="5"/>
        <v>34.070772455673513</v>
      </c>
    </row>
    <row r="62" spans="1:12" x14ac:dyDescent="0.2">
      <c r="A62" s="16">
        <v>53</v>
      </c>
      <c r="B62" s="8">
        <v>5</v>
      </c>
      <c r="C62" s="8">
        <v>2678</v>
      </c>
      <c r="D62" s="8">
        <v>2588</v>
      </c>
      <c r="E62" s="60" t="s">
        <v>62</v>
      </c>
      <c r="F62" s="18">
        <f t="shared" si="3"/>
        <v>1.8989745537409798E-3</v>
      </c>
      <c r="G62" s="18">
        <f t="shared" si="0"/>
        <v>1.8973812723155753E-3</v>
      </c>
      <c r="H62" s="13">
        <f t="shared" si="6"/>
        <v>96931.042686967587</v>
      </c>
      <c r="I62" s="13">
        <f t="shared" si="4"/>
        <v>183.91514510027389</v>
      </c>
      <c r="J62" s="13">
        <f t="shared" si="1"/>
        <v>96849.715409804252</v>
      </c>
      <c r="K62" s="13">
        <f t="shared" si="2"/>
        <v>3209337.783361543</v>
      </c>
      <c r="L62" s="20">
        <f t="shared" si="5"/>
        <v>33.10949407328556</v>
      </c>
    </row>
    <row r="63" spans="1:12" x14ac:dyDescent="0.2">
      <c r="A63" s="16">
        <v>54</v>
      </c>
      <c r="B63" s="8">
        <v>6</v>
      </c>
      <c r="C63" s="8">
        <v>2709</v>
      </c>
      <c r="D63" s="8">
        <v>2662</v>
      </c>
      <c r="E63" s="60" t="s">
        <v>63</v>
      </c>
      <c r="F63" s="18">
        <f t="shared" si="3"/>
        <v>2.2342208154905977E-3</v>
      </c>
      <c r="G63" s="18">
        <f t="shared" si="0"/>
        <v>2.2309296231684721E-3</v>
      </c>
      <c r="H63" s="13">
        <f t="shared" si="6"/>
        <v>96747.127541867318</v>
      </c>
      <c r="I63" s="13">
        <f t="shared" si="4"/>
        <v>215.83603278961016</v>
      </c>
      <c r="J63" s="13">
        <f t="shared" si="1"/>
        <v>96604.611009416345</v>
      </c>
      <c r="K63" s="13">
        <f t="shared" si="2"/>
        <v>3112488.0679517388</v>
      </c>
      <c r="L63" s="20">
        <f t="shared" si="5"/>
        <v>32.171374458686742</v>
      </c>
    </row>
    <row r="64" spans="1:12" x14ac:dyDescent="0.2">
      <c r="A64" s="16">
        <v>55</v>
      </c>
      <c r="B64" s="8">
        <v>6</v>
      </c>
      <c r="C64" s="8">
        <v>2867</v>
      </c>
      <c r="D64" s="8">
        <v>2700</v>
      </c>
      <c r="E64" s="60" t="s">
        <v>64</v>
      </c>
      <c r="F64" s="18">
        <f t="shared" si="3"/>
        <v>2.1555595473324949E-3</v>
      </c>
      <c r="G64" s="18">
        <f t="shared" si="0"/>
        <v>2.1531266341334016E-3</v>
      </c>
      <c r="H64" s="13">
        <f t="shared" si="6"/>
        <v>96531.29150907771</v>
      </c>
      <c r="I64" s="13">
        <f t="shared" si="4"/>
        <v>207.8440947754907</v>
      </c>
      <c r="J64" s="13">
        <f t="shared" si="1"/>
        <v>96422.339634596399</v>
      </c>
      <c r="K64" s="13">
        <f t="shared" si="2"/>
        <v>3015883.4569423227</v>
      </c>
      <c r="L64" s="20">
        <f t="shared" si="5"/>
        <v>31.242547466162431</v>
      </c>
    </row>
    <row r="65" spans="1:12" x14ac:dyDescent="0.2">
      <c r="A65" s="16">
        <v>56</v>
      </c>
      <c r="B65" s="8">
        <v>10</v>
      </c>
      <c r="C65" s="8">
        <v>2809</v>
      </c>
      <c r="D65" s="8">
        <v>2840</v>
      </c>
      <c r="E65" s="60" t="s">
        <v>65</v>
      </c>
      <c r="F65" s="18">
        <f t="shared" si="3"/>
        <v>3.5404496371039124E-3</v>
      </c>
      <c r="G65" s="18">
        <f t="shared" si="0"/>
        <v>3.5348029630132361E-3</v>
      </c>
      <c r="H65" s="13">
        <f t="shared" si="6"/>
        <v>96323.447414302223</v>
      </c>
      <c r="I65" s="13">
        <f t="shared" si="4"/>
        <v>340.48440732772514</v>
      </c>
      <c r="J65" s="13">
        <f t="shared" si="1"/>
        <v>96169.820849715965</v>
      </c>
      <c r="K65" s="13">
        <f t="shared" si="2"/>
        <v>2919461.1173077263</v>
      </c>
      <c r="L65" s="20">
        <f t="shared" si="5"/>
        <v>30.308935110582858</v>
      </c>
    </row>
    <row r="66" spans="1:12" x14ac:dyDescent="0.2">
      <c r="A66" s="16">
        <v>57</v>
      </c>
      <c r="B66" s="8">
        <v>8</v>
      </c>
      <c r="C66" s="8">
        <v>2865</v>
      </c>
      <c r="D66" s="8">
        <v>2788</v>
      </c>
      <c r="E66" s="60" t="s">
        <v>66</v>
      </c>
      <c r="F66" s="18">
        <f t="shared" si="3"/>
        <v>2.8303555634176542E-3</v>
      </c>
      <c r="G66" s="18">
        <f t="shared" si="0"/>
        <v>2.8266817272269091E-3</v>
      </c>
      <c r="H66" s="13">
        <f t="shared" si="6"/>
        <v>95982.963006974504</v>
      </c>
      <c r="I66" s="13">
        <f t="shared" si="4"/>
        <v>271.3132876569112</v>
      </c>
      <c r="J66" s="13">
        <f t="shared" si="1"/>
        <v>95858.375945282445</v>
      </c>
      <c r="K66" s="13">
        <f t="shared" si="2"/>
        <v>2823291.2964580106</v>
      </c>
      <c r="L66" s="20">
        <f t="shared" si="5"/>
        <v>29.414504491311224</v>
      </c>
    </row>
    <row r="67" spans="1:12" x14ac:dyDescent="0.2">
      <c r="A67" s="16">
        <v>58</v>
      </c>
      <c r="B67" s="8">
        <v>8</v>
      </c>
      <c r="C67" s="8">
        <v>2995</v>
      </c>
      <c r="D67" s="8">
        <v>2850</v>
      </c>
      <c r="E67" s="60" t="s">
        <v>67</v>
      </c>
      <c r="F67" s="18">
        <f t="shared" si="3"/>
        <v>2.7373823781009412E-3</v>
      </c>
      <c r="G67" s="18">
        <f t="shared" si="0"/>
        <v>2.7343195659431749E-3</v>
      </c>
      <c r="H67" s="13">
        <f t="shared" si="6"/>
        <v>95711.649719317589</v>
      </c>
      <c r="I67" s="13">
        <f t="shared" si="4"/>
        <v>261.70623651622969</v>
      </c>
      <c r="J67" s="13">
        <f t="shared" si="1"/>
        <v>95604.55952733515</v>
      </c>
      <c r="K67" s="13">
        <f t="shared" si="2"/>
        <v>2727432.9205127279</v>
      </c>
      <c r="L67" s="20">
        <f t="shared" si="5"/>
        <v>28.496352622811884</v>
      </c>
    </row>
    <row r="68" spans="1:12" x14ac:dyDescent="0.2">
      <c r="A68" s="16">
        <v>59</v>
      </c>
      <c r="B68" s="8">
        <v>15</v>
      </c>
      <c r="C68" s="8">
        <v>3057</v>
      </c>
      <c r="D68" s="8">
        <v>2969</v>
      </c>
      <c r="E68" s="60" t="s">
        <v>68</v>
      </c>
      <c r="F68" s="18">
        <f t="shared" si="3"/>
        <v>4.9784268171257882E-3</v>
      </c>
      <c r="G68" s="18">
        <f t="shared" si="0"/>
        <v>4.9675823852840337E-3</v>
      </c>
      <c r="H68" s="13">
        <f t="shared" si="6"/>
        <v>95449.943482801362</v>
      </c>
      <c r="I68" s="13">
        <f t="shared" si="4"/>
        <v>474.15545792152062</v>
      </c>
      <c r="J68" s="13">
        <f t="shared" si="1"/>
        <v>95242.026314502786</v>
      </c>
      <c r="K68" s="13">
        <f t="shared" si="2"/>
        <v>2631828.3609853927</v>
      </c>
      <c r="L68" s="20">
        <f t="shared" si="5"/>
        <v>27.572864529349967</v>
      </c>
    </row>
    <row r="69" spans="1:12" x14ac:dyDescent="0.2">
      <c r="A69" s="16">
        <v>60</v>
      </c>
      <c r="B69" s="8">
        <v>14</v>
      </c>
      <c r="C69" s="8">
        <v>3337</v>
      </c>
      <c r="D69" s="8">
        <v>3020</v>
      </c>
      <c r="E69" s="60" t="s">
        <v>69</v>
      </c>
      <c r="F69" s="18">
        <f t="shared" si="3"/>
        <v>4.4045933616485766E-3</v>
      </c>
      <c r="G69" s="18">
        <f t="shared" si="0"/>
        <v>4.396040825151935E-3</v>
      </c>
      <c r="H69" s="13">
        <f t="shared" si="6"/>
        <v>94975.788024879846</v>
      </c>
      <c r="I69" s="13">
        <f t="shared" si="4"/>
        <v>417.51744155834808</v>
      </c>
      <c r="J69" s="13">
        <f t="shared" si="1"/>
        <v>94791.370570943531</v>
      </c>
      <c r="K69" s="13">
        <f t="shared" si="2"/>
        <v>2536586.3346708901</v>
      </c>
      <c r="L69" s="20">
        <f t="shared" si="5"/>
        <v>26.70771559175067</v>
      </c>
    </row>
    <row r="70" spans="1:12" x14ac:dyDescent="0.2">
      <c r="A70" s="16">
        <v>61</v>
      </c>
      <c r="B70" s="8">
        <v>19</v>
      </c>
      <c r="C70" s="8">
        <v>3378</v>
      </c>
      <c r="D70" s="8">
        <v>3301</v>
      </c>
      <c r="E70" s="60" t="s">
        <v>70</v>
      </c>
      <c r="F70" s="18">
        <f t="shared" si="3"/>
        <v>5.6894744722263812E-3</v>
      </c>
      <c r="G70" s="18">
        <f t="shared" si="0"/>
        <v>5.6743075299076325E-3</v>
      </c>
      <c r="H70" s="13">
        <f t="shared" si="6"/>
        <v>94558.2705833215</v>
      </c>
      <c r="I70" s="13">
        <f t="shared" si="4"/>
        <v>536.55270678598458</v>
      </c>
      <c r="J70" s="13">
        <f t="shared" si="1"/>
        <v>94306.198121673442</v>
      </c>
      <c r="K70" s="13">
        <f t="shared" si="2"/>
        <v>2441794.9640999464</v>
      </c>
      <c r="L70" s="20">
        <f t="shared" si="5"/>
        <v>25.823177063589807</v>
      </c>
    </row>
    <row r="71" spans="1:12" x14ac:dyDescent="0.2">
      <c r="A71" s="16">
        <v>62</v>
      </c>
      <c r="B71" s="8">
        <v>18</v>
      </c>
      <c r="C71" s="8">
        <v>3195</v>
      </c>
      <c r="D71" s="8">
        <v>3332</v>
      </c>
      <c r="E71" s="60" t="s">
        <v>71</v>
      </c>
      <c r="F71" s="18">
        <f t="shared" si="3"/>
        <v>5.5155507890301825E-3</v>
      </c>
      <c r="G71" s="18">
        <f t="shared" si="0"/>
        <v>5.5037240643118724E-3</v>
      </c>
      <c r="H71" s="13">
        <f t="shared" si="6"/>
        <v>94021.71787653552</v>
      </c>
      <c r="I71" s="13">
        <f t="shared" si="4"/>
        <v>517.4695912450303</v>
      </c>
      <c r="J71" s="13">
        <f t="shared" si="1"/>
        <v>93820.111723786467</v>
      </c>
      <c r="K71" s="13">
        <f t="shared" si="2"/>
        <v>2347488.765978273</v>
      </c>
      <c r="L71" s="20">
        <f t="shared" si="5"/>
        <v>24.96751621854936</v>
      </c>
    </row>
    <row r="72" spans="1:12" x14ac:dyDescent="0.2">
      <c r="A72" s="16">
        <v>63</v>
      </c>
      <c r="B72" s="8">
        <v>20</v>
      </c>
      <c r="C72" s="8">
        <v>3170</v>
      </c>
      <c r="D72" s="8">
        <v>3162</v>
      </c>
      <c r="E72" s="60" t="s">
        <v>72</v>
      </c>
      <c r="F72" s="18">
        <f t="shared" si="3"/>
        <v>6.3171193935565384E-3</v>
      </c>
      <c r="G72" s="18">
        <f t="shared" si="0"/>
        <v>6.2944426994850523E-3</v>
      </c>
      <c r="H72" s="13">
        <f t="shared" si="6"/>
        <v>93504.248285290494</v>
      </c>
      <c r="I72" s="13">
        <f t="shared" si="4"/>
        <v>588.55713299018441</v>
      </c>
      <c r="J72" s="13">
        <f t="shared" si="1"/>
        <v>93168.594152346195</v>
      </c>
      <c r="K72" s="13">
        <f t="shared" si="2"/>
        <v>2253668.6542544863</v>
      </c>
      <c r="L72" s="20">
        <f t="shared" si="5"/>
        <v>24.102312949229063</v>
      </c>
    </row>
    <row r="73" spans="1:12" x14ac:dyDescent="0.2">
      <c r="A73" s="16">
        <v>64</v>
      </c>
      <c r="B73" s="8">
        <v>18</v>
      </c>
      <c r="C73" s="8">
        <v>3295</v>
      </c>
      <c r="D73" s="8">
        <v>3154</v>
      </c>
      <c r="E73" s="60" t="s">
        <v>73</v>
      </c>
      <c r="F73" s="18">
        <f t="shared" si="3"/>
        <v>5.5822608156303301E-3</v>
      </c>
      <c r="G73" s="18">
        <f t="shared" ref="G73:G108" si="7">F73/((1+(1-E73)*F73))</f>
        <v>5.566305052689716E-3</v>
      </c>
      <c r="H73" s="13">
        <f t="shared" si="6"/>
        <v>92915.691152300307</v>
      </c>
      <c r="I73" s="13">
        <f t="shared" si="4"/>
        <v>517.1970811352063</v>
      </c>
      <c r="J73" s="13">
        <f t="shared" ref="J73:J108" si="8">H74+I73*E73</f>
        <v>92650.110451137371</v>
      </c>
      <c r="K73" s="13">
        <f t="shared" ref="K73:K97" si="9">K74+J73</f>
        <v>2160500.0601021401</v>
      </c>
      <c r="L73" s="20">
        <f t="shared" si="5"/>
        <v>23.2522627051314</v>
      </c>
    </row>
    <row r="74" spans="1:12" x14ac:dyDescent="0.2">
      <c r="A74" s="16">
        <v>65</v>
      </c>
      <c r="B74" s="8">
        <v>31</v>
      </c>
      <c r="C74" s="8">
        <v>3352</v>
      </c>
      <c r="D74" s="8">
        <v>3267</v>
      </c>
      <c r="E74" s="60" t="s">
        <v>38</v>
      </c>
      <c r="F74" s="18">
        <f t="shared" ref="F74:F108" si="10">B74/((C74+D74)/2)</f>
        <v>9.3669738631213181E-3</v>
      </c>
      <c r="G74" s="18">
        <f t="shared" si="7"/>
        <v>9.3221175629085822E-3</v>
      </c>
      <c r="H74" s="13">
        <f t="shared" si="6"/>
        <v>92398.4940711651</v>
      </c>
      <c r="I74" s="13">
        <f t="shared" ref="I74:I108" si="11">H74*G74</f>
        <v>861.34962436711271</v>
      </c>
      <c r="J74" s="13">
        <f t="shared" si="8"/>
        <v>91956.01876912771</v>
      </c>
      <c r="K74" s="13">
        <f t="shared" si="9"/>
        <v>2067849.9496510029</v>
      </c>
      <c r="L74" s="20">
        <f t="shared" ref="L74:L108" si="12">K74/H74</f>
        <v>22.379693202124592</v>
      </c>
    </row>
    <row r="75" spans="1:12" x14ac:dyDescent="0.2">
      <c r="A75" s="16">
        <v>66</v>
      </c>
      <c r="B75" s="8">
        <v>27</v>
      </c>
      <c r="C75" s="8">
        <v>2733</v>
      </c>
      <c r="D75" s="8">
        <v>3321</v>
      </c>
      <c r="E75" s="60" t="s">
        <v>74</v>
      </c>
      <c r="F75" s="18">
        <f t="shared" si="10"/>
        <v>8.9197224975222991E-3</v>
      </c>
      <c r="G75" s="18">
        <f t="shared" si="7"/>
        <v>8.8769967817927658E-3</v>
      </c>
      <c r="H75" s="13">
        <f t="shared" ref="H75:H108" si="13">H74-I74</f>
        <v>91537.144446797989</v>
      </c>
      <c r="I75" s="13">
        <f t="shared" si="11"/>
        <v>812.57493666872529</v>
      </c>
      <c r="J75" s="13">
        <f t="shared" si="8"/>
        <v>91098.679010971551</v>
      </c>
      <c r="K75" s="13">
        <f t="shared" si="9"/>
        <v>1975893.9308818751</v>
      </c>
      <c r="L75" s="20">
        <f t="shared" si="12"/>
        <v>21.585706467283106</v>
      </c>
    </row>
    <row r="76" spans="1:12" x14ac:dyDescent="0.2">
      <c r="A76" s="16">
        <v>67</v>
      </c>
      <c r="B76" s="8">
        <v>22</v>
      </c>
      <c r="C76" s="8">
        <v>2375</v>
      </c>
      <c r="D76" s="8">
        <v>2711</v>
      </c>
      <c r="E76" s="60" t="s">
        <v>75</v>
      </c>
      <c r="F76" s="18">
        <f t="shared" si="10"/>
        <v>8.6511993708218646E-3</v>
      </c>
      <c r="G76" s="18">
        <f t="shared" si="7"/>
        <v>8.6126702871722662E-3</v>
      </c>
      <c r="H76" s="13">
        <f t="shared" si="13"/>
        <v>90724.569510129266</v>
      </c>
      <c r="I76" s="13">
        <f t="shared" si="11"/>
        <v>781.38080413638522</v>
      </c>
      <c r="J76" s="13">
        <f t="shared" si="8"/>
        <v>90320.517496310349</v>
      </c>
      <c r="K76" s="13">
        <f t="shared" si="9"/>
        <v>1884795.2518709037</v>
      </c>
      <c r="L76" s="20">
        <f t="shared" si="12"/>
        <v>20.77491535146352</v>
      </c>
    </row>
    <row r="77" spans="1:12" x14ac:dyDescent="0.2">
      <c r="A77" s="16">
        <v>68</v>
      </c>
      <c r="B77" s="8">
        <v>26</v>
      </c>
      <c r="C77" s="8">
        <v>2365</v>
      </c>
      <c r="D77" s="8">
        <v>2344</v>
      </c>
      <c r="E77" s="60" t="s">
        <v>76</v>
      </c>
      <c r="F77" s="18">
        <f t="shared" si="10"/>
        <v>1.1042684221703122E-2</v>
      </c>
      <c r="G77" s="18">
        <f t="shared" si="7"/>
        <v>1.098520934513449E-2</v>
      </c>
      <c r="H77" s="13">
        <f t="shared" si="13"/>
        <v>89943.188705992885</v>
      </c>
      <c r="I77" s="13">
        <f t="shared" si="11"/>
        <v>988.04475710426789</v>
      </c>
      <c r="J77" s="13">
        <f t="shared" si="8"/>
        <v>89475.053100076882</v>
      </c>
      <c r="K77" s="13">
        <f t="shared" si="9"/>
        <v>1794474.7343745932</v>
      </c>
      <c r="L77" s="20">
        <f t="shared" si="12"/>
        <v>19.951202088691659</v>
      </c>
    </row>
    <row r="78" spans="1:12" x14ac:dyDescent="0.2">
      <c r="A78" s="16">
        <v>69</v>
      </c>
      <c r="B78" s="8">
        <v>22</v>
      </c>
      <c r="C78" s="8">
        <v>2035</v>
      </c>
      <c r="D78" s="8">
        <v>2352</v>
      </c>
      <c r="E78" s="60" t="s">
        <v>77</v>
      </c>
      <c r="F78" s="18">
        <f t="shared" si="10"/>
        <v>1.0029633006610439E-2</v>
      </c>
      <c r="G78" s="18">
        <f t="shared" si="7"/>
        <v>9.9835326167456145E-3</v>
      </c>
      <c r="H78" s="13">
        <f t="shared" si="13"/>
        <v>88955.14394888861</v>
      </c>
      <c r="I78" s="13">
        <f t="shared" si="11"/>
        <v>888.08658104103074</v>
      </c>
      <c r="J78" s="13">
        <f t="shared" si="8"/>
        <v>88546.268886977312</v>
      </c>
      <c r="K78" s="13">
        <f t="shared" si="9"/>
        <v>1704999.6812745163</v>
      </c>
      <c r="L78" s="20">
        <f t="shared" si="12"/>
        <v>19.166959948422615</v>
      </c>
    </row>
    <row r="79" spans="1:12" x14ac:dyDescent="0.2">
      <c r="A79" s="16">
        <v>70</v>
      </c>
      <c r="B79" s="8">
        <v>22</v>
      </c>
      <c r="C79" s="8">
        <v>1872</v>
      </c>
      <c r="D79" s="8">
        <v>2021</v>
      </c>
      <c r="E79" s="60" t="s">
        <v>78</v>
      </c>
      <c r="F79" s="18">
        <f t="shared" si="10"/>
        <v>1.1302337528898022E-2</v>
      </c>
      <c r="G79" s="18">
        <f t="shared" si="7"/>
        <v>1.1235491405666202E-2</v>
      </c>
      <c r="H79" s="13">
        <f t="shared" si="13"/>
        <v>88067.057367847578</v>
      </c>
      <c r="I79" s="13">
        <f t="shared" si="11"/>
        <v>989.47666617876382</v>
      </c>
      <c r="J79" s="13">
        <f t="shared" si="8"/>
        <v>87546.196850771084</v>
      </c>
      <c r="K79" s="13">
        <f t="shared" si="9"/>
        <v>1616453.4123875389</v>
      </c>
      <c r="L79" s="20">
        <f t="shared" si="12"/>
        <v>18.354802132604128</v>
      </c>
    </row>
    <row r="80" spans="1:12" x14ac:dyDescent="0.2">
      <c r="A80" s="16">
        <v>71</v>
      </c>
      <c r="B80" s="8">
        <v>16</v>
      </c>
      <c r="C80" s="8">
        <v>1370</v>
      </c>
      <c r="D80" s="8">
        <v>1855</v>
      </c>
      <c r="E80" s="60" t="s">
        <v>79</v>
      </c>
      <c r="F80" s="18">
        <f t="shared" si="10"/>
        <v>9.9224806201550393E-3</v>
      </c>
      <c r="G80" s="18">
        <f t="shared" si="7"/>
        <v>9.8833517410759509E-3</v>
      </c>
      <c r="H80" s="13">
        <f t="shared" si="13"/>
        <v>87077.58070166882</v>
      </c>
      <c r="I80" s="13">
        <f t="shared" si="11"/>
        <v>860.6183588365202</v>
      </c>
      <c r="J80" s="13">
        <f t="shared" si="8"/>
        <v>86734.193976493043</v>
      </c>
      <c r="K80" s="13">
        <f t="shared" si="9"/>
        <v>1528907.2155367678</v>
      </c>
      <c r="L80" s="20">
        <f t="shared" si="12"/>
        <v>17.557989131265181</v>
      </c>
    </row>
    <row r="81" spans="1:12" x14ac:dyDescent="0.2">
      <c r="A81" s="16">
        <v>72</v>
      </c>
      <c r="B81" s="8">
        <v>24</v>
      </c>
      <c r="C81" s="8">
        <v>1120</v>
      </c>
      <c r="D81" s="8">
        <v>1343</v>
      </c>
      <c r="E81" s="60" t="s">
        <v>80</v>
      </c>
      <c r="F81" s="18">
        <f t="shared" si="10"/>
        <v>1.9488428745432398E-2</v>
      </c>
      <c r="G81" s="18">
        <f t="shared" si="7"/>
        <v>1.9327406262079631E-2</v>
      </c>
      <c r="H81" s="13">
        <f t="shared" si="13"/>
        <v>86216.962342832296</v>
      </c>
      <c r="I81" s="13">
        <f t="shared" si="11"/>
        <v>1666.3502578823407</v>
      </c>
      <c r="J81" s="13">
        <f t="shared" si="8"/>
        <v>85504.597607587595</v>
      </c>
      <c r="K81" s="13">
        <f t="shared" si="9"/>
        <v>1442173.0215602748</v>
      </c>
      <c r="L81" s="20">
        <f t="shared" si="12"/>
        <v>16.727253922791107</v>
      </c>
    </row>
    <row r="82" spans="1:12" x14ac:dyDescent="0.2">
      <c r="A82" s="16">
        <v>73</v>
      </c>
      <c r="B82" s="8">
        <v>26</v>
      </c>
      <c r="C82" s="8">
        <v>1386</v>
      </c>
      <c r="D82" s="8">
        <v>1093</v>
      </c>
      <c r="E82" s="60" t="s">
        <v>81</v>
      </c>
      <c r="F82" s="18">
        <f t="shared" si="10"/>
        <v>2.0976200080677694E-2</v>
      </c>
      <c r="G82" s="18">
        <f t="shared" si="7"/>
        <v>2.0754433226761983E-2</v>
      </c>
      <c r="H82" s="13">
        <f t="shared" si="13"/>
        <v>84550.612084949957</v>
      </c>
      <c r="I82" s="13">
        <f t="shared" si="11"/>
        <v>1754.8000327989487</v>
      </c>
      <c r="J82" s="13">
        <f t="shared" si="8"/>
        <v>83656.716948242174</v>
      </c>
      <c r="K82" s="13">
        <f t="shared" si="9"/>
        <v>1356668.4239526871</v>
      </c>
      <c r="L82" s="20">
        <f t="shared" si="12"/>
        <v>16.045636932700273</v>
      </c>
    </row>
    <row r="83" spans="1:12" x14ac:dyDescent="0.2">
      <c r="A83" s="16">
        <v>74</v>
      </c>
      <c r="B83" s="8">
        <v>21</v>
      </c>
      <c r="C83" s="8">
        <v>871</v>
      </c>
      <c r="D83" s="8">
        <v>1365</v>
      </c>
      <c r="E83" s="60" t="s">
        <v>82</v>
      </c>
      <c r="F83" s="18">
        <f t="shared" si="10"/>
        <v>1.8783542039355994E-2</v>
      </c>
      <c r="G83" s="18">
        <f t="shared" si="7"/>
        <v>1.8606349017894878E-2</v>
      </c>
      <c r="H83" s="13">
        <f t="shared" si="13"/>
        <v>82795.812052151014</v>
      </c>
      <c r="I83" s="13">
        <f t="shared" si="11"/>
        <v>1540.5277762623489</v>
      </c>
      <c r="J83" s="13">
        <f t="shared" si="8"/>
        <v>82014.764469586007</v>
      </c>
      <c r="K83" s="13">
        <f t="shared" si="9"/>
        <v>1273011.7070044449</v>
      </c>
      <c r="L83" s="20">
        <f t="shared" si="12"/>
        <v>15.37531519351011</v>
      </c>
    </row>
    <row r="84" spans="1:12" x14ac:dyDescent="0.2">
      <c r="A84" s="16">
        <v>75</v>
      </c>
      <c r="B84" s="8">
        <v>13</v>
      </c>
      <c r="C84" s="8">
        <v>889</v>
      </c>
      <c r="D84" s="8">
        <v>867</v>
      </c>
      <c r="E84" s="60" t="s">
        <v>83</v>
      </c>
      <c r="F84" s="18">
        <f t="shared" si="10"/>
        <v>1.4806378132118452E-2</v>
      </c>
      <c r="G84" s="18">
        <f t="shared" si="7"/>
        <v>1.4742291142559318E-2</v>
      </c>
      <c r="H84" s="13">
        <f t="shared" si="13"/>
        <v>81255.284275888669</v>
      </c>
      <c r="I84" s="13">
        <f t="shared" si="11"/>
        <v>1197.8890576665729</v>
      </c>
      <c r="J84" s="13">
        <f t="shared" si="8"/>
        <v>80903.584048557765</v>
      </c>
      <c r="K84" s="13">
        <f t="shared" si="9"/>
        <v>1190996.9425348588</v>
      </c>
      <c r="L84" s="20">
        <f t="shared" si="12"/>
        <v>14.657470626661384</v>
      </c>
    </row>
    <row r="85" spans="1:12" x14ac:dyDescent="0.2">
      <c r="A85" s="16">
        <v>76</v>
      </c>
      <c r="B85" s="8">
        <v>19</v>
      </c>
      <c r="C85" s="8">
        <v>967</v>
      </c>
      <c r="D85" s="8">
        <v>873</v>
      </c>
      <c r="E85" s="60" t="s">
        <v>84</v>
      </c>
      <c r="F85" s="18">
        <f t="shared" si="10"/>
        <v>2.0652173913043477E-2</v>
      </c>
      <c r="G85" s="18">
        <f t="shared" si="7"/>
        <v>2.0445025800546506E-2</v>
      </c>
      <c r="H85" s="13">
        <f t="shared" si="13"/>
        <v>80057.395218222096</v>
      </c>
      <c r="I85" s="13">
        <f t="shared" si="11"/>
        <v>1636.7755107610992</v>
      </c>
      <c r="J85" s="13">
        <f t="shared" si="8"/>
        <v>79254.393152642704</v>
      </c>
      <c r="K85" s="13">
        <f t="shared" si="9"/>
        <v>1110093.358486301</v>
      </c>
      <c r="L85" s="20">
        <f t="shared" si="12"/>
        <v>13.866218797905999</v>
      </c>
    </row>
    <row r="86" spans="1:12" x14ac:dyDescent="0.2">
      <c r="A86" s="16">
        <v>77</v>
      </c>
      <c r="B86" s="8">
        <v>23</v>
      </c>
      <c r="C86" s="8">
        <v>993</v>
      </c>
      <c r="D86" s="8">
        <v>951</v>
      </c>
      <c r="E86" s="60" t="s">
        <v>85</v>
      </c>
      <c r="F86" s="18">
        <f t="shared" si="10"/>
        <v>2.3662551440329218E-2</v>
      </c>
      <c r="G86" s="18">
        <f t="shared" si="7"/>
        <v>2.3394510996742467E-2</v>
      </c>
      <c r="H86" s="13">
        <f t="shared" si="13"/>
        <v>78420.619707460995</v>
      </c>
      <c r="I86" s="13">
        <f t="shared" si="11"/>
        <v>1834.6120501175553</v>
      </c>
      <c r="J86" s="13">
        <f t="shared" si="8"/>
        <v>77532.30055279407</v>
      </c>
      <c r="K86" s="13">
        <f t="shared" si="9"/>
        <v>1030838.9653336583</v>
      </c>
      <c r="L86" s="20">
        <f t="shared" si="12"/>
        <v>13.144998970667194</v>
      </c>
    </row>
    <row r="87" spans="1:12" x14ac:dyDescent="0.2">
      <c r="A87" s="16">
        <v>78</v>
      </c>
      <c r="B87" s="8">
        <v>24</v>
      </c>
      <c r="C87" s="8">
        <v>842</v>
      </c>
      <c r="D87" s="8">
        <v>973</v>
      </c>
      <c r="E87" s="60" t="s">
        <v>86</v>
      </c>
      <c r="F87" s="18">
        <f t="shared" si="10"/>
        <v>2.6446280991735537E-2</v>
      </c>
      <c r="G87" s="18">
        <f t="shared" si="7"/>
        <v>2.6045397127192699E-2</v>
      </c>
      <c r="H87" s="13">
        <f t="shared" si="13"/>
        <v>76586.007657343434</v>
      </c>
      <c r="I87" s="13">
        <f t="shared" si="11"/>
        <v>1994.7129838217306</v>
      </c>
      <c r="J87" s="13">
        <f t="shared" si="8"/>
        <v>75425.08470075918</v>
      </c>
      <c r="K87" s="13">
        <f t="shared" si="9"/>
        <v>953306.66478086426</v>
      </c>
      <c r="L87" s="20">
        <f t="shared" si="12"/>
        <v>12.447530481626517</v>
      </c>
    </row>
    <row r="88" spans="1:12" x14ac:dyDescent="0.2">
      <c r="A88" s="16">
        <v>79</v>
      </c>
      <c r="B88" s="8">
        <v>26</v>
      </c>
      <c r="C88" s="8">
        <v>739</v>
      </c>
      <c r="D88" s="8">
        <v>830</v>
      </c>
      <c r="E88" s="60" t="s">
        <v>87</v>
      </c>
      <c r="F88" s="18">
        <f t="shared" si="10"/>
        <v>3.3142128744423197E-2</v>
      </c>
      <c r="G88" s="18">
        <f t="shared" si="7"/>
        <v>3.2650527092528324E-2</v>
      </c>
      <c r="H88" s="13">
        <f t="shared" si="13"/>
        <v>74591.294673521697</v>
      </c>
      <c r="I88" s="13">
        <f t="shared" si="11"/>
        <v>2435.4450876045839</v>
      </c>
      <c r="J88" s="13">
        <f t="shared" si="8"/>
        <v>73484.871970222928</v>
      </c>
      <c r="K88" s="13">
        <f t="shared" si="9"/>
        <v>877881.58008010511</v>
      </c>
      <c r="L88" s="20">
        <f t="shared" si="12"/>
        <v>11.769222989391739</v>
      </c>
    </row>
    <row r="89" spans="1:12" x14ac:dyDescent="0.2">
      <c r="A89" s="16">
        <v>80</v>
      </c>
      <c r="B89" s="8">
        <v>22</v>
      </c>
      <c r="C89" s="8">
        <v>705</v>
      </c>
      <c r="D89" s="8">
        <v>714</v>
      </c>
      <c r="E89" s="60" t="s">
        <v>88</v>
      </c>
      <c r="F89" s="18">
        <f t="shared" si="10"/>
        <v>3.1007751937984496E-2</v>
      </c>
      <c r="G89" s="18">
        <f t="shared" si="7"/>
        <v>3.0588242491351173E-2</v>
      </c>
      <c r="H89" s="13">
        <f t="shared" si="13"/>
        <v>72155.849585917109</v>
      </c>
      <c r="I89" s="13">
        <f t="shared" si="11"/>
        <v>2207.1206243034935</v>
      </c>
      <c r="J89" s="13">
        <f t="shared" si="8"/>
        <v>71179.640133787674</v>
      </c>
      <c r="K89" s="13">
        <f t="shared" si="9"/>
        <v>804396.70810988219</v>
      </c>
      <c r="L89" s="20">
        <f t="shared" si="12"/>
        <v>11.148045691736668</v>
      </c>
    </row>
    <row r="90" spans="1:12" x14ac:dyDescent="0.2">
      <c r="A90" s="16">
        <v>81</v>
      </c>
      <c r="B90" s="8">
        <v>23</v>
      </c>
      <c r="C90" s="8">
        <v>700</v>
      </c>
      <c r="D90" s="8">
        <v>688</v>
      </c>
      <c r="E90" s="60" t="s">
        <v>89</v>
      </c>
      <c r="F90" s="18">
        <f t="shared" si="10"/>
        <v>3.3141210374639768E-2</v>
      </c>
      <c r="G90" s="18">
        <f t="shared" si="7"/>
        <v>3.2547513709578813E-2</v>
      </c>
      <c r="H90" s="13">
        <f t="shared" si="13"/>
        <v>69948.728961613611</v>
      </c>
      <c r="I90" s="13">
        <f t="shared" si="11"/>
        <v>2276.6572148457317</v>
      </c>
      <c r="J90" s="13">
        <f t="shared" si="8"/>
        <v>68695.656830562511</v>
      </c>
      <c r="K90" s="13">
        <f t="shared" si="9"/>
        <v>733217.06797609455</v>
      </c>
      <c r="L90" s="20">
        <f t="shared" si="12"/>
        <v>10.482207166029688</v>
      </c>
    </row>
    <row r="91" spans="1:12" x14ac:dyDescent="0.2">
      <c r="A91" s="16">
        <v>82</v>
      </c>
      <c r="B91" s="8">
        <v>23</v>
      </c>
      <c r="C91" s="8">
        <v>614</v>
      </c>
      <c r="D91" s="8">
        <v>683</v>
      </c>
      <c r="E91" s="60" t="s">
        <v>90</v>
      </c>
      <c r="F91" s="18">
        <f t="shared" si="10"/>
        <v>3.5466461063993829E-2</v>
      </c>
      <c r="G91" s="18">
        <f t="shared" si="7"/>
        <v>3.4807970480419601E-2</v>
      </c>
      <c r="H91" s="13">
        <f t="shared" si="13"/>
        <v>67672.071746767877</v>
      </c>
      <c r="I91" s="13">
        <f t="shared" si="11"/>
        <v>2355.5274757103334</v>
      </c>
      <c r="J91" s="13">
        <f t="shared" si="8"/>
        <v>66415.633391223993</v>
      </c>
      <c r="K91" s="13">
        <f t="shared" si="9"/>
        <v>664521.41114553204</v>
      </c>
      <c r="L91" s="20">
        <f t="shared" si="12"/>
        <v>9.8197290845801639</v>
      </c>
    </row>
    <row r="92" spans="1:12" x14ac:dyDescent="0.2">
      <c r="A92" s="16">
        <v>83</v>
      </c>
      <c r="B92" s="8">
        <v>23</v>
      </c>
      <c r="C92" s="8">
        <v>610</v>
      </c>
      <c r="D92" s="8">
        <v>602</v>
      </c>
      <c r="E92" s="60" t="s">
        <v>91</v>
      </c>
      <c r="F92" s="18">
        <f t="shared" si="10"/>
        <v>3.7953795379537955E-2</v>
      </c>
      <c r="G92" s="18">
        <f t="shared" si="7"/>
        <v>3.7262785914926141E-2</v>
      </c>
      <c r="H92" s="13">
        <f t="shared" si="13"/>
        <v>65316.544271057544</v>
      </c>
      <c r="I92" s="13">
        <f t="shared" si="11"/>
        <v>2433.8764058752126</v>
      </c>
      <c r="J92" s="13">
        <f t="shared" si="8"/>
        <v>64127.352259146915</v>
      </c>
      <c r="K92" s="13">
        <f t="shared" si="9"/>
        <v>598105.77775430807</v>
      </c>
      <c r="L92" s="20">
        <f t="shared" si="12"/>
        <v>9.1570334044652615</v>
      </c>
    </row>
    <row r="93" spans="1:12" x14ac:dyDescent="0.2">
      <c r="A93" s="16">
        <v>84</v>
      </c>
      <c r="B93" s="8">
        <v>28</v>
      </c>
      <c r="C93" s="8">
        <v>498</v>
      </c>
      <c r="D93" s="8">
        <v>589</v>
      </c>
      <c r="E93" s="60" t="s">
        <v>92</v>
      </c>
      <c r="F93" s="18">
        <f t="shared" si="10"/>
        <v>5.1517939282428704E-2</v>
      </c>
      <c r="G93" s="18">
        <f t="shared" si="7"/>
        <v>5.0319999252388586E-2</v>
      </c>
      <c r="H93" s="13">
        <f t="shared" si="13"/>
        <v>62882.667865182331</v>
      </c>
      <c r="I93" s="13">
        <f t="shared" si="11"/>
        <v>3164.2557999641749</v>
      </c>
      <c r="J93" s="13">
        <f t="shared" si="8"/>
        <v>61420.465260018886</v>
      </c>
      <c r="K93" s="13">
        <f t="shared" si="9"/>
        <v>533978.42549516121</v>
      </c>
      <c r="L93" s="20">
        <f t="shared" si="12"/>
        <v>8.4916630229491439</v>
      </c>
    </row>
    <row r="94" spans="1:12" x14ac:dyDescent="0.2">
      <c r="A94" s="16">
        <v>85</v>
      </c>
      <c r="B94" s="8">
        <v>31</v>
      </c>
      <c r="C94" s="8">
        <v>510</v>
      </c>
      <c r="D94" s="8">
        <v>475</v>
      </c>
      <c r="E94" s="60" t="s">
        <v>93</v>
      </c>
      <c r="F94" s="18">
        <f t="shared" si="10"/>
        <v>6.2944162436548226E-2</v>
      </c>
      <c r="G94" s="18">
        <f t="shared" si="7"/>
        <v>6.0957780444626054E-2</v>
      </c>
      <c r="H94" s="13">
        <f t="shared" si="13"/>
        <v>59718.412065218159</v>
      </c>
      <c r="I94" s="13">
        <f t="shared" si="11"/>
        <v>3640.3018511732762</v>
      </c>
      <c r="J94" s="13">
        <f t="shared" si="8"/>
        <v>57833.827796865757</v>
      </c>
      <c r="K94" s="13">
        <f t="shared" si="9"/>
        <v>472557.96023514238</v>
      </c>
      <c r="L94" s="20">
        <f t="shared" si="12"/>
        <v>7.9131032439218973</v>
      </c>
    </row>
    <row r="95" spans="1:12" x14ac:dyDescent="0.2">
      <c r="A95" s="16">
        <v>86</v>
      </c>
      <c r="B95" s="8">
        <v>34</v>
      </c>
      <c r="C95" s="8">
        <v>443</v>
      </c>
      <c r="D95" s="8">
        <v>485</v>
      </c>
      <c r="E95" s="60" t="s">
        <v>94</v>
      </c>
      <c r="F95" s="18">
        <f t="shared" si="10"/>
        <v>7.3275862068965511E-2</v>
      </c>
      <c r="G95" s="18">
        <f t="shared" si="7"/>
        <v>7.0866404322016935E-2</v>
      </c>
      <c r="H95" s="13">
        <f t="shared" si="13"/>
        <v>56078.110214044886</v>
      </c>
      <c r="I95" s="13">
        <f t="shared" si="11"/>
        <v>3974.0540320431323</v>
      </c>
      <c r="J95" s="13">
        <f t="shared" si="8"/>
        <v>54234.149143176874</v>
      </c>
      <c r="K95" s="13">
        <f t="shared" si="9"/>
        <v>414724.1324382766</v>
      </c>
      <c r="L95" s="20">
        <f t="shared" si="12"/>
        <v>7.3954726872092067</v>
      </c>
    </row>
    <row r="96" spans="1:12" x14ac:dyDescent="0.2">
      <c r="A96" s="16">
        <v>87</v>
      </c>
      <c r="B96" s="8">
        <v>39</v>
      </c>
      <c r="C96" s="8">
        <v>397</v>
      </c>
      <c r="D96" s="8">
        <v>411</v>
      </c>
      <c r="E96" s="60" t="s">
        <v>95</v>
      </c>
      <c r="F96" s="18">
        <f t="shared" si="10"/>
        <v>9.6534653465346537E-2</v>
      </c>
      <c r="G96" s="18">
        <f t="shared" si="7"/>
        <v>9.1170382249360346E-2</v>
      </c>
      <c r="H96" s="13">
        <f t="shared" si="13"/>
        <v>52104.056182001754</v>
      </c>
      <c r="I96" s="13">
        <f t="shared" si="11"/>
        <v>4750.3467188552468</v>
      </c>
      <c r="J96" s="13">
        <f t="shared" si="8"/>
        <v>49208.719856859483</v>
      </c>
      <c r="K96" s="13">
        <f t="shared" si="9"/>
        <v>360489.98329509975</v>
      </c>
      <c r="L96" s="20">
        <f t="shared" si="12"/>
        <v>6.9186548938894976</v>
      </c>
    </row>
    <row r="97" spans="1:12" x14ac:dyDescent="0.2">
      <c r="A97" s="16">
        <v>88</v>
      </c>
      <c r="B97" s="8">
        <v>28</v>
      </c>
      <c r="C97" s="8">
        <v>358</v>
      </c>
      <c r="D97" s="8">
        <v>371</v>
      </c>
      <c r="E97" s="60" t="s">
        <v>96</v>
      </c>
      <c r="F97" s="18">
        <f t="shared" si="10"/>
        <v>7.6817558299039787E-2</v>
      </c>
      <c r="G97" s="18">
        <f t="shared" si="7"/>
        <v>7.3927002365664088E-2</v>
      </c>
      <c r="H97" s="13">
        <f t="shared" si="13"/>
        <v>47353.709463146508</v>
      </c>
      <c r="I97" s="13">
        <f t="shared" si="11"/>
        <v>3500.717791505002</v>
      </c>
      <c r="J97" s="13">
        <f t="shared" si="8"/>
        <v>45571.844107270459</v>
      </c>
      <c r="K97" s="13">
        <f t="shared" si="9"/>
        <v>311281.26343824028</v>
      </c>
      <c r="L97" s="20">
        <f t="shared" si="12"/>
        <v>6.5735349345862328</v>
      </c>
    </row>
    <row r="98" spans="1:12" x14ac:dyDescent="0.2">
      <c r="A98" s="16">
        <v>89</v>
      </c>
      <c r="B98" s="8">
        <v>28</v>
      </c>
      <c r="C98" s="8">
        <v>298</v>
      </c>
      <c r="D98" s="8">
        <v>349</v>
      </c>
      <c r="E98" s="60" t="s">
        <v>97</v>
      </c>
      <c r="F98" s="18">
        <f t="shared" si="10"/>
        <v>8.6553323029366303E-2</v>
      </c>
      <c r="G98" s="18">
        <f t="shared" si="7"/>
        <v>8.3290498219963052E-2</v>
      </c>
      <c r="H98" s="13">
        <f t="shared" si="13"/>
        <v>43852.991671641503</v>
      </c>
      <c r="I98" s="13">
        <f t="shared" si="11"/>
        <v>3652.5375247669112</v>
      </c>
      <c r="J98" s="13">
        <f t="shared" si="8"/>
        <v>42199.853187931993</v>
      </c>
      <c r="K98" s="13">
        <f>K99+J98</f>
        <v>265709.4193309698</v>
      </c>
      <c r="L98" s="20">
        <f t="shared" si="12"/>
        <v>6.0590944700084535</v>
      </c>
    </row>
    <row r="99" spans="1:12" x14ac:dyDescent="0.2">
      <c r="A99" s="16">
        <v>90</v>
      </c>
      <c r="B99" s="8">
        <v>30</v>
      </c>
      <c r="C99" s="8">
        <v>259</v>
      </c>
      <c r="D99" s="8">
        <v>272</v>
      </c>
      <c r="E99" s="61" t="s">
        <v>98</v>
      </c>
      <c r="F99" s="22">
        <f t="shared" si="10"/>
        <v>0.11299435028248588</v>
      </c>
      <c r="G99" s="22">
        <f t="shared" si="7"/>
        <v>0.1062575044362508</v>
      </c>
      <c r="H99" s="23">
        <f t="shared" si="13"/>
        <v>40200.454146874588</v>
      </c>
      <c r="I99" s="23">
        <f t="shared" si="11"/>
        <v>4271.599934850824</v>
      </c>
      <c r="J99" s="23">
        <f t="shared" si="8"/>
        <v>37803.659423429788</v>
      </c>
      <c r="K99" s="23">
        <f t="shared" ref="K99:K108" si="14">K100+J99</f>
        <v>223509.56614303784</v>
      </c>
      <c r="L99" s="24">
        <f t="shared" si="12"/>
        <v>5.559876645334235</v>
      </c>
    </row>
    <row r="100" spans="1:12" x14ac:dyDescent="0.2">
      <c r="A100" s="16">
        <v>91</v>
      </c>
      <c r="B100" s="8">
        <v>16</v>
      </c>
      <c r="C100" s="8">
        <v>221</v>
      </c>
      <c r="D100" s="8">
        <v>234</v>
      </c>
      <c r="E100" s="61" t="s">
        <v>99</v>
      </c>
      <c r="F100" s="22">
        <f t="shared" si="10"/>
        <v>7.032967032967033E-2</v>
      </c>
      <c r="G100" s="22">
        <f t="shared" si="7"/>
        <v>6.7600225784754123E-2</v>
      </c>
      <c r="H100" s="23">
        <f t="shared" si="13"/>
        <v>35928.854212023762</v>
      </c>
      <c r="I100" s="23">
        <f t="shared" si="11"/>
        <v>2428.7986569203204</v>
      </c>
      <c r="J100" s="23">
        <f t="shared" si="8"/>
        <v>34534.480903085809</v>
      </c>
      <c r="K100" s="23">
        <f t="shared" si="14"/>
        <v>185705.90671960806</v>
      </c>
      <c r="L100" s="24">
        <f t="shared" si="12"/>
        <v>5.1687121894764099</v>
      </c>
    </row>
    <row r="101" spans="1:12" x14ac:dyDescent="0.2">
      <c r="A101" s="16">
        <v>92</v>
      </c>
      <c r="B101" s="8">
        <v>24</v>
      </c>
      <c r="C101" s="8">
        <v>191</v>
      </c>
      <c r="D101" s="8">
        <v>188</v>
      </c>
      <c r="E101" s="61" t="s">
        <v>100</v>
      </c>
      <c r="F101" s="22">
        <f t="shared" si="10"/>
        <v>0.12664907651715041</v>
      </c>
      <c r="G101" s="22">
        <f t="shared" si="7"/>
        <v>0.12109127456639233</v>
      </c>
      <c r="H101" s="23">
        <f t="shared" si="13"/>
        <v>33500.055555103441</v>
      </c>
      <c r="I101" s="23">
        <f t="shared" si="11"/>
        <v>4056.5644252124275</v>
      </c>
      <c r="J101" s="23">
        <f t="shared" si="8"/>
        <v>32029.956607406461</v>
      </c>
      <c r="K101" s="23">
        <f t="shared" si="14"/>
        <v>151171.42581652224</v>
      </c>
      <c r="L101" s="24">
        <f t="shared" si="12"/>
        <v>4.5125723916446638</v>
      </c>
    </row>
    <row r="102" spans="1:12" x14ac:dyDescent="0.2">
      <c r="A102" s="16">
        <v>93</v>
      </c>
      <c r="B102" s="8">
        <v>26</v>
      </c>
      <c r="C102" s="8">
        <v>148</v>
      </c>
      <c r="D102" s="8">
        <v>162</v>
      </c>
      <c r="E102" s="61" t="s">
        <v>101</v>
      </c>
      <c r="F102" s="22">
        <f t="shared" si="10"/>
        <v>0.16774193548387098</v>
      </c>
      <c r="G102" s="22">
        <f t="shared" si="7"/>
        <v>0.15421535818889484</v>
      </c>
      <c r="H102" s="23">
        <f t="shared" si="13"/>
        <v>29443.491129891016</v>
      </c>
      <c r="I102" s="23">
        <f t="shared" si="11"/>
        <v>4540.6385309276911</v>
      </c>
      <c r="J102" s="23">
        <f t="shared" si="8"/>
        <v>27069.191242068926</v>
      </c>
      <c r="K102" s="23">
        <f t="shared" si="14"/>
        <v>119141.46920911578</v>
      </c>
      <c r="L102" s="24">
        <f t="shared" si="12"/>
        <v>4.0464450592329193</v>
      </c>
    </row>
    <row r="103" spans="1:12" x14ac:dyDescent="0.2">
      <c r="A103" s="16">
        <v>94</v>
      </c>
      <c r="B103" s="8">
        <v>19</v>
      </c>
      <c r="C103" s="8">
        <v>89</v>
      </c>
      <c r="D103" s="8">
        <v>124</v>
      </c>
      <c r="E103" s="61" t="s">
        <v>102</v>
      </c>
      <c r="F103" s="22">
        <f t="shared" si="10"/>
        <v>0.17840375586854459</v>
      </c>
      <c r="G103" s="22">
        <f t="shared" si="7"/>
        <v>0.16402415126134573</v>
      </c>
      <c r="H103" s="23">
        <f t="shared" si="13"/>
        <v>24902.852598963324</v>
      </c>
      <c r="I103" s="23">
        <f t="shared" si="11"/>
        <v>4084.6692615313568</v>
      </c>
      <c r="J103" s="23">
        <f t="shared" si="8"/>
        <v>22895.646123846818</v>
      </c>
      <c r="K103" s="23">
        <f t="shared" si="14"/>
        <v>92072.277967046859</v>
      </c>
      <c r="L103" s="24">
        <f t="shared" si="12"/>
        <v>3.6972582799963938</v>
      </c>
    </row>
    <row r="104" spans="1:12" x14ac:dyDescent="0.2">
      <c r="A104" s="16">
        <v>95</v>
      </c>
      <c r="B104" s="8">
        <v>12</v>
      </c>
      <c r="C104" s="8">
        <v>71</v>
      </c>
      <c r="D104" s="8">
        <v>70</v>
      </c>
      <c r="E104" s="61" t="s">
        <v>103</v>
      </c>
      <c r="F104" s="22">
        <f t="shared" si="10"/>
        <v>0.1702127659574468</v>
      </c>
      <c r="G104" s="22">
        <f t="shared" si="7"/>
        <v>0.15573655604179967</v>
      </c>
      <c r="H104" s="23">
        <f t="shared" si="13"/>
        <v>20818.183337431969</v>
      </c>
      <c r="I104" s="23">
        <f t="shared" si="11"/>
        <v>3242.1521760184341</v>
      </c>
      <c r="J104" s="23">
        <f t="shared" si="8"/>
        <v>19047.644034108303</v>
      </c>
      <c r="K104" s="23">
        <f t="shared" si="14"/>
        <v>69176.631843200041</v>
      </c>
      <c r="L104" s="24">
        <f t="shared" si="12"/>
        <v>3.3228947368725277</v>
      </c>
    </row>
    <row r="105" spans="1:12" x14ac:dyDescent="0.2">
      <c r="A105" s="16">
        <v>96</v>
      </c>
      <c r="B105" s="8">
        <v>11</v>
      </c>
      <c r="C105" s="8">
        <v>40</v>
      </c>
      <c r="D105" s="8">
        <v>59</v>
      </c>
      <c r="E105" s="61" t="s">
        <v>104</v>
      </c>
      <c r="F105" s="22">
        <f t="shared" si="10"/>
        <v>0.22222222222222221</v>
      </c>
      <c r="G105" s="22">
        <f t="shared" si="7"/>
        <v>0.19822784308283939</v>
      </c>
      <c r="H105" s="23">
        <f t="shared" si="13"/>
        <v>17576.031161413535</v>
      </c>
      <c r="I105" s="23">
        <f t="shared" si="11"/>
        <v>3484.0587470837777</v>
      </c>
      <c r="J105" s="23">
        <f t="shared" si="8"/>
        <v>15678.264361877002</v>
      </c>
      <c r="K105" s="23">
        <f t="shared" si="14"/>
        <v>50128.987809091734</v>
      </c>
      <c r="L105" s="24">
        <f t="shared" si="12"/>
        <v>2.8521221513958763</v>
      </c>
    </row>
    <row r="106" spans="1:12" x14ac:dyDescent="0.2">
      <c r="A106" s="16">
        <v>97</v>
      </c>
      <c r="B106" s="8">
        <v>4</v>
      </c>
      <c r="C106" s="8">
        <v>36</v>
      </c>
      <c r="D106" s="8">
        <v>34</v>
      </c>
      <c r="E106" s="61" t="s">
        <v>105</v>
      </c>
      <c r="F106" s="22">
        <f t="shared" si="10"/>
        <v>0.11428571428571428</v>
      </c>
      <c r="G106" s="22">
        <f t="shared" si="7"/>
        <v>0.11002310485201891</v>
      </c>
      <c r="H106" s="23">
        <f t="shared" si="13"/>
        <v>14091.972414329757</v>
      </c>
      <c r="I106" s="23">
        <f t="shared" si="11"/>
        <v>1550.4425585135609</v>
      </c>
      <c r="J106" s="23">
        <f t="shared" si="8"/>
        <v>13566.37238699366</v>
      </c>
      <c r="K106" s="23">
        <f t="shared" si="14"/>
        <v>34450.723447214732</v>
      </c>
      <c r="L106" s="24">
        <f t="shared" si="12"/>
        <v>2.4447055695470064</v>
      </c>
    </row>
    <row r="107" spans="1:12" x14ac:dyDescent="0.2">
      <c r="A107" s="16">
        <v>98</v>
      </c>
      <c r="B107" s="8">
        <v>5</v>
      </c>
      <c r="C107" s="8">
        <v>27</v>
      </c>
      <c r="D107" s="8">
        <v>30</v>
      </c>
      <c r="E107" s="61" t="s">
        <v>106</v>
      </c>
      <c r="F107" s="22">
        <f t="shared" si="10"/>
        <v>0.17543859649122806</v>
      </c>
      <c r="G107" s="22">
        <f t="shared" si="7"/>
        <v>0.15309715545485164</v>
      </c>
      <c r="H107" s="23">
        <f t="shared" si="13"/>
        <v>12541.529855816196</v>
      </c>
      <c r="I107" s="23">
        <f t="shared" si="11"/>
        <v>1920.0725459775551</v>
      </c>
      <c r="J107" s="23">
        <f t="shared" si="8"/>
        <v>10944.413512072066</v>
      </c>
      <c r="K107" s="23">
        <f t="shared" si="14"/>
        <v>20884.351060221074</v>
      </c>
      <c r="L107" s="24">
        <f t="shared" si="12"/>
        <v>1.665215591743447</v>
      </c>
    </row>
    <row r="108" spans="1:12" x14ac:dyDescent="0.2">
      <c r="A108" s="16">
        <v>99</v>
      </c>
      <c r="B108" s="8">
        <v>6</v>
      </c>
      <c r="C108" s="8">
        <v>12</v>
      </c>
      <c r="D108" s="8">
        <v>25</v>
      </c>
      <c r="E108" s="61" t="s">
        <v>107</v>
      </c>
      <c r="F108" s="22">
        <f t="shared" si="10"/>
        <v>0.32432432432432434</v>
      </c>
      <c r="G108" s="22">
        <f t="shared" si="7"/>
        <v>0.27257364031182429</v>
      </c>
      <c r="H108" s="23">
        <f t="shared" si="13"/>
        <v>10621.457309838641</v>
      </c>
      <c r="I108" s="23">
        <f t="shared" si="11"/>
        <v>2895.1292843593546</v>
      </c>
      <c r="J108" s="23">
        <f t="shared" si="8"/>
        <v>8926.648626774675</v>
      </c>
      <c r="K108" s="23">
        <f t="shared" si="14"/>
        <v>9939.9375481490079</v>
      </c>
      <c r="L108" s="24">
        <f t="shared" si="12"/>
        <v>0.9358355692812188</v>
      </c>
    </row>
    <row r="109" spans="1:12" x14ac:dyDescent="0.2">
      <c r="A109" s="16" t="s">
        <v>24</v>
      </c>
      <c r="B109" s="23">
        <v>4</v>
      </c>
      <c r="C109" s="23">
        <v>32</v>
      </c>
      <c r="D109" s="11">
        <v>29</v>
      </c>
      <c r="E109" s="17">
        <v>0.5</v>
      </c>
      <c r="F109" s="22">
        <f>B109/((C109+D109)/2)</f>
        <v>0.13114754098360656</v>
      </c>
      <c r="G109" s="22">
        <v>1</v>
      </c>
      <c r="H109" s="23">
        <f>H108-I108</f>
        <v>7726.3280254792862</v>
      </c>
      <c r="I109" s="23">
        <f>H109*G109</f>
        <v>7726.3280254792862</v>
      </c>
      <c r="J109" s="23">
        <f>H109*F109</f>
        <v>1013.2889213743326</v>
      </c>
      <c r="K109" s="23">
        <f>J109</f>
        <v>1013.2889213743326</v>
      </c>
      <c r="L109" s="24">
        <f>K109/H109</f>
        <v>0.13114754098360656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27"/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265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s="30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29"/>
    </row>
    <row r="133" spans="1:12" s="30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29"/>
    </row>
    <row r="134" spans="1:12" s="30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29"/>
    </row>
    <row r="135" spans="1:12" s="30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29"/>
    </row>
    <row r="136" spans="1:12" s="30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29"/>
    </row>
    <row r="137" spans="1:12" s="30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29"/>
    </row>
    <row r="138" spans="1:12" s="30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29"/>
    </row>
    <row r="139" spans="1:12" s="30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29"/>
    </row>
    <row r="140" spans="1:12" s="30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29"/>
    </row>
    <row r="141" spans="1:12" s="30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29"/>
    </row>
    <row r="142" spans="1:12" s="30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29"/>
    </row>
    <row r="143" spans="1:12" s="30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29"/>
    </row>
    <row r="144" spans="1:12" s="30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29"/>
    </row>
    <row r="145" spans="1:12" s="30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29"/>
    </row>
    <row r="146" spans="1:12" s="30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29"/>
    </row>
    <row r="147" spans="1:12" s="30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29"/>
    </row>
    <row r="148" spans="1:12" s="30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29"/>
    </row>
    <row r="149" spans="1:12" s="30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29"/>
    </row>
    <row r="150" spans="1:12" s="30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29"/>
    </row>
    <row r="151" spans="1:12" s="30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29"/>
    </row>
    <row r="152" spans="1:12" s="30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29"/>
    </row>
    <row r="153" spans="1:12" s="30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29"/>
    </row>
    <row r="154" spans="1:12" s="30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29"/>
    </row>
    <row r="155" spans="1:12" s="30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29"/>
    </row>
    <row r="156" spans="1:12" s="30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29"/>
    </row>
    <row r="157" spans="1:12" s="30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29"/>
    </row>
    <row r="158" spans="1:12" s="30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29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6</v>
      </c>
      <c r="C9" s="8">
        <v>2001</v>
      </c>
      <c r="D9" s="8">
        <v>1948</v>
      </c>
      <c r="E9" s="17">
        <v>0.5</v>
      </c>
      <c r="F9" s="18">
        <f>B9/((C9+D9)/2)</f>
        <v>3.0387439858191949E-3</v>
      </c>
      <c r="G9" s="18">
        <f t="shared" ref="G9:G72" si="0">F9/((1+(1-E9)*F9))</f>
        <v>3.0341340075853351E-3</v>
      </c>
      <c r="H9" s="13">
        <v>100000</v>
      </c>
      <c r="I9" s="13">
        <f>H9*G9</f>
        <v>303.4134007585335</v>
      </c>
      <c r="J9" s="13">
        <f t="shared" ref="J9:J72" si="1">H10+I9*E9</f>
        <v>99848.293299620724</v>
      </c>
      <c r="K9" s="13">
        <f t="shared" ref="K9:K72" si="2">K10+J9</f>
        <v>8400778.4457576983</v>
      </c>
      <c r="L9" s="19">
        <f>K9/H9</f>
        <v>84.007784457576989</v>
      </c>
    </row>
    <row r="10" spans="1:13" x14ac:dyDescent="0.2">
      <c r="A10" s="16">
        <v>1</v>
      </c>
      <c r="B10" s="8">
        <v>2</v>
      </c>
      <c r="C10" s="8">
        <v>2187</v>
      </c>
      <c r="D10" s="8">
        <v>2096</v>
      </c>
      <c r="E10" s="17">
        <v>0.5</v>
      </c>
      <c r="F10" s="18">
        <f t="shared" ref="F10:F73" si="3">B10/((C10+D10)/2)</f>
        <v>9.3392481905206633E-4</v>
      </c>
      <c r="G10" s="18">
        <f t="shared" si="0"/>
        <v>9.3348891481913668E-4</v>
      </c>
      <c r="H10" s="13">
        <f>H9-I9</f>
        <v>99696.586599241462</v>
      </c>
      <c r="I10" s="13">
        <f t="shared" ref="I10:I73" si="4">H10*G10</f>
        <v>93.065658435697998</v>
      </c>
      <c r="J10" s="13">
        <f t="shared" si="1"/>
        <v>99650.053770023616</v>
      </c>
      <c r="K10" s="13">
        <f t="shared" si="2"/>
        <v>8300930.1524580782</v>
      </c>
      <c r="L10" s="20">
        <f t="shared" ref="L10:L73" si="5">K10/H10</f>
        <v>83.261929376037784</v>
      </c>
    </row>
    <row r="11" spans="1:13" x14ac:dyDescent="0.2">
      <c r="A11" s="16">
        <v>2</v>
      </c>
      <c r="B11" s="10">
        <v>0</v>
      </c>
      <c r="C11" s="8">
        <v>2118</v>
      </c>
      <c r="D11" s="8">
        <v>2161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99603.520940805771</v>
      </c>
      <c r="I11" s="13">
        <f t="shared" si="4"/>
        <v>0</v>
      </c>
      <c r="J11" s="13">
        <f t="shared" si="1"/>
        <v>99603.520940805771</v>
      </c>
      <c r="K11" s="13">
        <f t="shared" si="2"/>
        <v>8201280.0986880548</v>
      </c>
      <c r="L11" s="20">
        <f t="shared" si="5"/>
        <v>82.339258905938308</v>
      </c>
    </row>
    <row r="12" spans="1:13" x14ac:dyDescent="0.2">
      <c r="A12" s="16">
        <v>3</v>
      </c>
      <c r="B12" s="10">
        <v>0</v>
      </c>
      <c r="C12" s="8">
        <v>2109</v>
      </c>
      <c r="D12" s="8">
        <v>2133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99603.520940805771</v>
      </c>
      <c r="I12" s="13">
        <f t="shared" si="4"/>
        <v>0</v>
      </c>
      <c r="J12" s="13">
        <f t="shared" si="1"/>
        <v>99603.520940805771</v>
      </c>
      <c r="K12" s="13">
        <f t="shared" si="2"/>
        <v>8101676.577747249</v>
      </c>
      <c r="L12" s="20">
        <f t="shared" si="5"/>
        <v>81.339258905938308</v>
      </c>
    </row>
    <row r="13" spans="1:13" x14ac:dyDescent="0.2">
      <c r="A13" s="16">
        <v>4</v>
      </c>
      <c r="B13" s="10">
        <v>0</v>
      </c>
      <c r="C13" s="8">
        <v>2163</v>
      </c>
      <c r="D13" s="8">
        <v>2114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99603.520940805771</v>
      </c>
      <c r="I13" s="13">
        <f t="shared" si="4"/>
        <v>0</v>
      </c>
      <c r="J13" s="13">
        <f t="shared" si="1"/>
        <v>99603.520940805771</v>
      </c>
      <c r="K13" s="13">
        <f t="shared" si="2"/>
        <v>8002073.0568064433</v>
      </c>
      <c r="L13" s="20">
        <f t="shared" si="5"/>
        <v>80.339258905938308</v>
      </c>
    </row>
    <row r="14" spans="1:13" x14ac:dyDescent="0.2">
      <c r="A14" s="16">
        <v>5</v>
      </c>
      <c r="B14" s="10">
        <v>0</v>
      </c>
      <c r="C14" s="8">
        <v>2014</v>
      </c>
      <c r="D14" s="8">
        <v>2134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99603.520940805771</v>
      </c>
      <c r="I14" s="13">
        <f t="shared" si="4"/>
        <v>0</v>
      </c>
      <c r="J14" s="13">
        <f t="shared" si="1"/>
        <v>99603.520940805771</v>
      </c>
      <c r="K14" s="13">
        <f t="shared" si="2"/>
        <v>7902469.5358656375</v>
      </c>
      <c r="L14" s="20">
        <f t="shared" si="5"/>
        <v>79.339258905938308</v>
      </c>
    </row>
    <row r="15" spans="1:13" x14ac:dyDescent="0.2">
      <c r="A15" s="16">
        <v>6</v>
      </c>
      <c r="B15" s="10">
        <v>0</v>
      </c>
      <c r="C15" s="8">
        <v>2006</v>
      </c>
      <c r="D15" s="8">
        <v>2002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99603.520940805771</v>
      </c>
      <c r="I15" s="13">
        <f t="shared" si="4"/>
        <v>0</v>
      </c>
      <c r="J15" s="13">
        <f t="shared" si="1"/>
        <v>99603.520940805771</v>
      </c>
      <c r="K15" s="13">
        <f t="shared" si="2"/>
        <v>7802866.0149248317</v>
      </c>
      <c r="L15" s="20">
        <f t="shared" si="5"/>
        <v>78.339258905938308</v>
      </c>
    </row>
    <row r="16" spans="1:13" x14ac:dyDescent="0.2">
      <c r="A16" s="16">
        <v>7</v>
      </c>
      <c r="B16" s="8">
        <v>1</v>
      </c>
      <c r="C16" s="8">
        <v>1933</v>
      </c>
      <c r="D16" s="8">
        <v>1978</v>
      </c>
      <c r="E16" s="17">
        <v>0.5</v>
      </c>
      <c r="F16" s="18">
        <f t="shared" si="3"/>
        <v>5.1137816415239073E-4</v>
      </c>
      <c r="G16" s="18">
        <f t="shared" si="0"/>
        <v>5.1124744376278123E-4</v>
      </c>
      <c r="H16" s="13">
        <f t="shared" si="6"/>
        <v>99603.520940805771</v>
      </c>
      <c r="I16" s="13">
        <f t="shared" si="4"/>
        <v>50.922045470759599</v>
      </c>
      <c r="J16" s="13">
        <f t="shared" si="1"/>
        <v>99578.059918070401</v>
      </c>
      <c r="K16" s="13">
        <f t="shared" si="2"/>
        <v>7703262.4939840259</v>
      </c>
      <c r="L16" s="20">
        <f t="shared" si="5"/>
        <v>77.339258905938308</v>
      </c>
    </row>
    <row r="17" spans="1:12" x14ac:dyDescent="0.2">
      <c r="A17" s="16">
        <v>8</v>
      </c>
      <c r="B17" s="10">
        <v>0</v>
      </c>
      <c r="C17" s="8">
        <v>1897</v>
      </c>
      <c r="D17" s="8">
        <v>1929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99552.598895335017</v>
      </c>
      <c r="I17" s="13">
        <f t="shared" si="4"/>
        <v>0</v>
      </c>
      <c r="J17" s="13">
        <f t="shared" si="1"/>
        <v>99552.598895335017</v>
      </c>
      <c r="K17" s="13">
        <f t="shared" si="2"/>
        <v>7603684.4340659557</v>
      </c>
      <c r="L17" s="20">
        <f t="shared" si="5"/>
        <v>76.378562874688157</v>
      </c>
    </row>
    <row r="18" spans="1:12" x14ac:dyDescent="0.2">
      <c r="A18" s="16">
        <v>9</v>
      </c>
      <c r="B18" s="10">
        <v>0</v>
      </c>
      <c r="C18" s="8">
        <v>1826</v>
      </c>
      <c r="D18" s="8">
        <v>1887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99552.598895335017</v>
      </c>
      <c r="I18" s="13">
        <f t="shared" si="4"/>
        <v>0</v>
      </c>
      <c r="J18" s="13">
        <f t="shared" si="1"/>
        <v>99552.598895335017</v>
      </c>
      <c r="K18" s="13">
        <f t="shared" si="2"/>
        <v>7504131.8351706211</v>
      </c>
      <c r="L18" s="20">
        <f t="shared" si="5"/>
        <v>75.378562874688157</v>
      </c>
    </row>
    <row r="19" spans="1:12" x14ac:dyDescent="0.2">
      <c r="A19" s="16">
        <v>10</v>
      </c>
      <c r="B19" s="10">
        <v>0</v>
      </c>
      <c r="C19" s="8">
        <v>1710</v>
      </c>
      <c r="D19" s="8">
        <v>1804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99552.598895335017</v>
      </c>
      <c r="I19" s="13">
        <f t="shared" si="4"/>
        <v>0</v>
      </c>
      <c r="J19" s="13">
        <f t="shared" si="1"/>
        <v>99552.598895335017</v>
      </c>
      <c r="K19" s="13">
        <f t="shared" si="2"/>
        <v>7404579.2362752864</v>
      </c>
      <c r="L19" s="20">
        <f t="shared" si="5"/>
        <v>74.378562874688157</v>
      </c>
    </row>
    <row r="20" spans="1:12" x14ac:dyDescent="0.2">
      <c r="A20" s="16">
        <v>11</v>
      </c>
      <c r="B20" s="10">
        <v>0</v>
      </c>
      <c r="C20" s="8">
        <v>1718</v>
      </c>
      <c r="D20" s="8">
        <v>1711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99552.598895335017</v>
      </c>
      <c r="I20" s="13">
        <f t="shared" si="4"/>
        <v>0</v>
      </c>
      <c r="J20" s="13">
        <f t="shared" si="1"/>
        <v>99552.598895335017</v>
      </c>
      <c r="K20" s="13">
        <f t="shared" si="2"/>
        <v>7305026.6373799518</v>
      </c>
      <c r="L20" s="20">
        <f t="shared" si="5"/>
        <v>73.378562874688157</v>
      </c>
    </row>
    <row r="21" spans="1:12" x14ac:dyDescent="0.2">
      <c r="A21" s="16">
        <v>12</v>
      </c>
      <c r="B21" s="10">
        <v>0</v>
      </c>
      <c r="C21" s="8">
        <v>1738</v>
      </c>
      <c r="D21" s="8">
        <v>1705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99552.598895335017</v>
      </c>
      <c r="I21" s="13">
        <f t="shared" si="4"/>
        <v>0</v>
      </c>
      <c r="J21" s="13">
        <f t="shared" si="1"/>
        <v>99552.598895335017</v>
      </c>
      <c r="K21" s="13">
        <f t="shared" si="2"/>
        <v>7205474.0384846171</v>
      </c>
      <c r="L21" s="20">
        <f t="shared" si="5"/>
        <v>72.378562874688171</v>
      </c>
    </row>
    <row r="22" spans="1:12" x14ac:dyDescent="0.2">
      <c r="A22" s="16">
        <v>13</v>
      </c>
      <c r="B22" s="10">
        <v>0</v>
      </c>
      <c r="C22" s="8">
        <v>1649</v>
      </c>
      <c r="D22" s="8">
        <v>1720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99552.598895335017</v>
      </c>
      <c r="I22" s="13">
        <f t="shared" si="4"/>
        <v>0</v>
      </c>
      <c r="J22" s="13">
        <f t="shared" si="1"/>
        <v>99552.598895335017</v>
      </c>
      <c r="K22" s="13">
        <f t="shared" si="2"/>
        <v>7105921.4395892825</v>
      </c>
      <c r="L22" s="20">
        <f t="shared" si="5"/>
        <v>71.378562874688171</v>
      </c>
    </row>
    <row r="23" spans="1:12" x14ac:dyDescent="0.2">
      <c r="A23" s="16">
        <v>14</v>
      </c>
      <c r="B23" s="10">
        <v>0</v>
      </c>
      <c r="C23" s="8">
        <v>1646</v>
      </c>
      <c r="D23" s="8">
        <v>1623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99552.598895335017</v>
      </c>
      <c r="I23" s="13">
        <f t="shared" si="4"/>
        <v>0</v>
      </c>
      <c r="J23" s="13">
        <f t="shared" si="1"/>
        <v>99552.598895335017</v>
      </c>
      <c r="K23" s="13">
        <f t="shared" si="2"/>
        <v>7006368.8406939479</v>
      </c>
      <c r="L23" s="20">
        <f t="shared" si="5"/>
        <v>70.378562874688171</v>
      </c>
    </row>
    <row r="24" spans="1:12" x14ac:dyDescent="0.2">
      <c r="A24" s="16">
        <v>15</v>
      </c>
      <c r="B24" s="10">
        <v>0</v>
      </c>
      <c r="C24" s="8">
        <v>1601</v>
      </c>
      <c r="D24" s="8">
        <v>1648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99552.598895335017</v>
      </c>
      <c r="I24" s="13">
        <f t="shared" si="4"/>
        <v>0</v>
      </c>
      <c r="J24" s="13">
        <f t="shared" si="1"/>
        <v>99552.598895335017</v>
      </c>
      <c r="K24" s="13">
        <f t="shared" si="2"/>
        <v>6906816.2417986132</v>
      </c>
      <c r="L24" s="20">
        <f t="shared" si="5"/>
        <v>69.378562874688171</v>
      </c>
    </row>
    <row r="25" spans="1:12" x14ac:dyDescent="0.2">
      <c r="A25" s="16">
        <v>16</v>
      </c>
      <c r="B25" s="10">
        <v>0</v>
      </c>
      <c r="C25" s="8">
        <v>1693</v>
      </c>
      <c r="D25" s="8">
        <v>1617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99552.598895335017</v>
      </c>
      <c r="I25" s="13">
        <f t="shared" si="4"/>
        <v>0</v>
      </c>
      <c r="J25" s="13">
        <f t="shared" si="1"/>
        <v>99552.598895335017</v>
      </c>
      <c r="K25" s="13">
        <f t="shared" si="2"/>
        <v>6807263.6429032786</v>
      </c>
      <c r="L25" s="20">
        <f t="shared" si="5"/>
        <v>68.378562874688186</v>
      </c>
    </row>
    <row r="26" spans="1:12" x14ac:dyDescent="0.2">
      <c r="A26" s="16">
        <v>17</v>
      </c>
      <c r="B26" s="8">
        <v>1</v>
      </c>
      <c r="C26" s="8">
        <v>1655</v>
      </c>
      <c r="D26" s="8">
        <v>1700</v>
      </c>
      <c r="E26" s="17">
        <v>0.5</v>
      </c>
      <c r="F26" s="18">
        <f t="shared" si="3"/>
        <v>5.9612518628912071E-4</v>
      </c>
      <c r="G26" s="18">
        <f t="shared" si="0"/>
        <v>5.9594755661501785E-4</v>
      </c>
      <c r="H26" s="13">
        <f t="shared" si="6"/>
        <v>99552.598895335017</v>
      </c>
      <c r="I26" s="13">
        <f t="shared" si="4"/>
        <v>59.328128066349826</v>
      </c>
      <c r="J26" s="13">
        <f t="shared" si="1"/>
        <v>99522.934831301842</v>
      </c>
      <c r="K26" s="13">
        <f t="shared" si="2"/>
        <v>6707711.0440079439</v>
      </c>
      <c r="L26" s="20">
        <f t="shared" si="5"/>
        <v>67.378562874688186</v>
      </c>
    </row>
    <row r="27" spans="1:12" x14ac:dyDescent="0.2">
      <c r="A27" s="16">
        <v>18</v>
      </c>
      <c r="B27" s="10">
        <v>0</v>
      </c>
      <c r="C27" s="8">
        <v>1744</v>
      </c>
      <c r="D27" s="8">
        <v>1677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99493.270767268667</v>
      </c>
      <c r="I27" s="13">
        <f t="shared" si="4"/>
        <v>0</v>
      </c>
      <c r="J27" s="13">
        <f t="shared" si="1"/>
        <v>99493.270767268667</v>
      </c>
      <c r="K27" s="13">
        <f t="shared" si="2"/>
        <v>6608188.1091766423</v>
      </c>
      <c r="L27" s="20">
        <f t="shared" si="5"/>
        <v>66.41844275714179</v>
      </c>
    </row>
    <row r="28" spans="1:12" x14ac:dyDescent="0.2">
      <c r="A28" s="16">
        <v>19</v>
      </c>
      <c r="B28" s="10">
        <v>0</v>
      </c>
      <c r="C28" s="8">
        <v>1880</v>
      </c>
      <c r="D28" s="8">
        <v>1774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99493.270767268667</v>
      </c>
      <c r="I28" s="13">
        <f t="shared" si="4"/>
        <v>0</v>
      </c>
      <c r="J28" s="13">
        <f t="shared" si="1"/>
        <v>99493.270767268667</v>
      </c>
      <c r="K28" s="13">
        <f t="shared" si="2"/>
        <v>6508694.8384093735</v>
      </c>
      <c r="L28" s="20">
        <f t="shared" si="5"/>
        <v>65.41844275714179</v>
      </c>
    </row>
    <row r="29" spans="1:12" x14ac:dyDescent="0.2">
      <c r="A29" s="16">
        <v>20</v>
      </c>
      <c r="B29" s="10">
        <v>0</v>
      </c>
      <c r="C29" s="8">
        <v>2071</v>
      </c>
      <c r="D29" s="8">
        <v>1904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99493.270767268667</v>
      </c>
      <c r="I29" s="13">
        <f t="shared" si="4"/>
        <v>0</v>
      </c>
      <c r="J29" s="13">
        <f t="shared" si="1"/>
        <v>99493.270767268667</v>
      </c>
      <c r="K29" s="13">
        <f t="shared" si="2"/>
        <v>6409201.5676421048</v>
      </c>
      <c r="L29" s="20">
        <f t="shared" si="5"/>
        <v>64.41844275714179</v>
      </c>
    </row>
    <row r="30" spans="1:12" x14ac:dyDescent="0.2">
      <c r="A30" s="16">
        <v>21</v>
      </c>
      <c r="B30" s="8">
        <v>1</v>
      </c>
      <c r="C30" s="8">
        <v>2141</v>
      </c>
      <c r="D30" s="8">
        <v>2046</v>
      </c>
      <c r="E30" s="17">
        <v>0.5</v>
      </c>
      <c r="F30" s="18">
        <f t="shared" si="3"/>
        <v>4.7766897540004778E-4</v>
      </c>
      <c r="G30" s="18">
        <f t="shared" si="0"/>
        <v>4.7755491881566384E-4</v>
      </c>
      <c r="H30" s="13">
        <f t="shared" si="6"/>
        <v>99493.270767268667</v>
      </c>
      <c r="I30" s="13">
        <f t="shared" si="4"/>
        <v>47.513500843967847</v>
      </c>
      <c r="J30" s="13">
        <f t="shared" si="1"/>
        <v>99469.514016846675</v>
      </c>
      <c r="K30" s="13">
        <f t="shared" si="2"/>
        <v>6309708.2968748361</v>
      </c>
      <c r="L30" s="20">
        <f t="shared" si="5"/>
        <v>63.418442757141783</v>
      </c>
    </row>
    <row r="31" spans="1:12" x14ac:dyDescent="0.2">
      <c r="A31" s="16">
        <v>22</v>
      </c>
      <c r="B31" s="10">
        <v>0</v>
      </c>
      <c r="C31" s="8">
        <v>2297</v>
      </c>
      <c r="D31" s="8">
        <v>2153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99445.757266424698</v>
      </c>
      <c r="I31" s="13">
        <f t="shared" si="4"/>
        <v>0</v>
      </c>
      <c r="J31" s="13">
        <f t="shared" si="1"/>
        <v>99445.757266424698</v>
      </c>
      <c r="K31" s="13">
        <f t="shared" si="2"/>
        <v>6210238.782857989</v>
      </c>
      <c r="L31" s="20">
        <f t="shared" si="5"/>
        <v>62.448504124918728</v>
      </c>
    </row>
    <row r="32" spans="1:12" x14ac:dyDescent="0.2">
      <c r="A32" s="16">
        <v>23</v>
      </c>
      <c r="B32" s="10">
        <v>0</v>
      </c>
      <c r="C32" s="8">
        <v>2388</v>
      </c>
      <c r="D32" s="8">
        <v>2274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99445.757266424698</v>
      </c>
      <c r="I32" s="13">
        <f t="shared" si="4"/>
        <v>0</v>
      </c>
      <c r="J32" s="13">
        <f t="shared" si="1"/>
        <v>99445.757266424698</v>
      </c>
      <c r="K32" s="13">
        <f t="shared" si="2"/>
        <v>6110793.0255915644</v>
      </c>
      <c r="L32" s="20">
        <f t="shared" si="5"/>
        <v>61.448504124918728</v>
      </c>
    </row>
    <row r="33" spans="1:12" x14ac:dyDescent="0.2">
      <c r="A33" s="16">
        <v>24</v>
      </c>
      <c r="B33" s="10">
        <v>0</v>
      </c>
      <c r="C33" s="8">
        <v>2603</v>
      </c>
      <c r="D33" s="8">
        <v>2368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99445.757266424698</v>
      </c>
      <c r="I33" s="13">
        <f t="shared" si="4"/>
        <v>0</v>
      </c>
      <c r="J33" s="13">
        <f t="shared" si="1"/>
        <v>99445.757266424698</v>
      </c>
      <c r="K33" s="13">
        <f t="shared" si="2"/>
        <v>6011347.2683251398</v>
      </c>
      <c r="L33" s="20">
        <f t="shared" si="5"/>
        <v>60.448504124918728</v>
      </c>
    </row>
    <row r="34" spans="1:12" x14ac:dyDescent="0.2">
      <c r="A34" s="16">
        <v>25</v>
      </c>
      <c r="B34" s="10">
        <v>0</v>
      </c>
      <c r="C34" s="8">
        <v>2883</v>
      </c>
      <c r="D34" s="8">
        <v>2572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99445.757266424698</v>
      </c>
      <c r="I34" s="13">
        <f t="shared" si="4"/>
        <v>0</v>
      </c>
      <c r="J34" s="13">
        <f t="shared" si="1"/>
        <v>99445.757266424698</v>
      </c>
      <c r="K34" s="13">
        <f t="shared" si="2"/>
        <v>5911901.5110587152</v>
      </c>
      <c r="L34" s="20">
        <f t="shared" si="5"/>
        <v>59.448504124918728</v>
      </c>
    </row>
    <row r="35" spans="1:12" x14ac:dyDescent="0.2">
      <c r="A35" s="16">
        <v>26</v>
      </c>
      <c r="B35" s="10">
        <v>0</v>
      </c>
      <c r="C35" s="8">
        <v>3060</v>
      </c>
      <c r="D35" s="8">
        <v>2865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99445.757266424698</v>
      </c>
      <c r="I35" s="13">
        <f t="shared" si="4"/>
        <v>0</v>
      </c>
      <c r="J35" s="13">
        <f t="shared" si="1"/>
        <v>99445.757266424698</v>
      </c>
      <c r="K35" s="13">
        <f t="shared" si="2"/>
        <v>5812455.7537922906</v>
      </c>
      <c r="L35" s="20">
        <f t="shared" si="5"/>
        <v>58.448504124918728</v>
      </c>
    </row>
    <row r="36" spans="1:12" x14ac:dyDescent="0.2">
      <c r="A36" s="16">
        <v>27</v>
      </c>
      <c r="B36" s="8">
        <v>1</v>
      </c>
      <c r="C36" s="8">
        <v>3256</v>
      </c>
      <c r="D36" s="8">
        <v>3053</v>
      </c>
      <c r="E36" s="17">
        <v>0.5</v>
      </c>
      <c r="F36" s="18">
        <f t="shared" si="3"/>
        <v>3.1700744967506737E-4</v>
      </c>
      <c r="G36" s="18">
        <f t="shared" si="0"/>
        <v>3.1695721077654518E-4</v>
      </c>
      <c r="H36" s="13">
        <f t="shared" si="6"/>
        <v>99445.757266424698</v>
      </c>
      <c r="I36" s="13">
        <f t="shared" si="4"/>
        <v>31.520049846727321</v>
      </c>
      <c r="J36" s="13">
        <f t="shared" si="1"/>
        <v>99429.997241501333</v>
      </c>
      <c r="K36" s="13">
        <f t="shared" si="2"/>
        <v>5713009.996525866</v>
      </c>
      <c r="L36" s="20">
        <f t="shared" si="5"/>
        <v>57.448504124918728</v>
      </c>
    </row>
    <row r="37" spans="1:12" x14ac:dyDescent="0.2">
      <c r="A37" s="16">
        <v>28</v>
      </c>
      <c r="B37" s="10">
        <v>0</v>
      </c>
      <c r="C37" s="8">
        <v>3272</v>
      </c>
      <c r="D37" s="8">
        <v>3157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99414.237216577967</v>
      </c>
      <c r="I37" s="13">
        <f t="shared" si="4"/>
        <v>0</v>
      </c>
      <c r="J37" s="13">
        <f t="shared" si="1"/>
        <v>99414.237216577967</v>
      </c>
      <c r="K37" s="13">
        <f t="shared" si="2"/>
        <v>5613579.9992843643</v>
      </c>
      <c r="L37" s="20">
        <f t="shared" si="5"/>
        <v>56.466560086911407</v>
      </c>
    </row>
    <row r="38" spans="1:12" x14ac:dyDescent="0.2">
      <c r="A38" s="16">
        <v>29</v>
      </c>
      <c r="B38" s="8">
        <v>1</v>
      </c>
      <c r="C38" s="8">
        <v>3518</v>
      </c>
      <c r="D38" s="8">
        <v>3221</v>
      </c>
      <c r="E38" s="17">
        <v>0.5</v>
      </c>
      <c r="F38" s="18">
        <f t="shared" si="3"/>
        <v>2.967799376762131E-4</v>
      </c>
      <c r="G38" s="18">
        <f t="shared" si="0"/>
        <v>2.9673590504451037E-4</v>
      </c>
      <c r="H38" s="13">
        <f t="shared" si="6"/>
        <v>99414.237216577967</v>
      </c>
      <c r="I38" s="13">
        <f t="shared" si="4"/>
        <v>29.499773654770909</v>
      </c>
      <c r="J38" s="13">
        <f t="shared" si="1"/>
        <v>99399.487329750584</v>
      </c>
      <c r="K38" s="13">
        <f t="shared" si="2"/>
        <v>5514165.7620677864</v>
      </c>
      <c r="L38" s="20">
        <f t="shared" si="5"/>
        <v>55.466560086911414</v>
      </c>
    </row>
    <row r="39" spans="1:12" x14ac:dyDescent="0.2">
      <c r="A39" s="16">
        <v>30</v>
      </c>
      <c r="B39" s="10">
        <v>0</v>
      </c>
      <c r="C39" s="8">
        <v>3803</v>
      </c>
      <c r="D39" s="8">
        <v>3461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99384.7374429232</v>
      </c>
      <c r="I39" s="13">
        <f t="shared" si="4"/>
        <v>0</v>
      </c>
      <c r="J39" s="13">
        <f t="shared" si="1"/>
        <v>99384.7374429232</v>
      </c>
      <c r="K39" s="13">
        <f t="shared" si="2"/>
        <v>5414766.2747380361</v>
      </c>
      <c r="L39" s="20">
        <f t="shared" si="5"/>
        <v>54.482875480228984</v>
      </c>
    </row>
    <row r="40" spans="1:12" x14ac:dyDescent="0.2">
      <c r="A40" s="16">
        <v>31</v>
      </c>
      <c r="B40" s="8">
        <v>1</v>
      </c>
      <c r="C40" s="8">
        <v>4005</v>
      </c>
      <c r="D40" s="8">
        <v>3715</v>
      </c>
      <c r="E40" s="17">
        <v>0.5</v>
      </c>
      <c r="F40" s="18">
        <f t="shared" si="3"/>
        <v>2.5906735751295336E-4</v>
      </c>
      <c r="G40" s="18">
        <f t="shared" si="0"/>
        <v>2.5903380391141041E-4</v>
      </c>
      <c r="H40" s="13">
        <f t="shared" si="6"/>
        <v>99384.7374429232</v>
      </c>
      <c r="I40" s="13">
        <f t="shared" si="4"/>
        <v>25.744006590577175</v>
      </c>
      <c r="J40" s="13">
        <f t="shared" si="1"/>
        <v>99371.865439627902</v>
      </c>
      <c r="K40" s="13">
        <f t="shared" si="2"/>
        <v>5315381.5372951133</v>
      </c>
      <c r="L40" s="20">
        <f t="shared" si="5"/>
        <v>53.482875480228991</v>
      </c>
    </row>
    <row r="41" spans="1:12" x14ac:dyDescent="0.2">
      <c r="A41" s="16">
        <v>32</v>
      </c>
      <c r="B41" s="8">
        <v>1</v>
      </c>
      <c r="C41" s="8">
        <v>4092</v>
      </c>
      <c r="D41" s="8">
        <v>3914</v>
      </c>
      <c r="E41" s="17">
        <v>0.5</v>
      </c>
      <c r="F41" s="18">
        <f t="shared" si="3"/>
        <v>2.4981264051961031E-4</v>
      </c>
      <c r="G41" s="18">
        <f t="shared" si="0"/>
        <v>2.4978144123891598E-4</v>
      </c>
      <c r="H41" s="13">
        <f t="shared" si="6"/>
        <v>99358.993436332617</v>
      </c>
      <c r="I41" s="13">
        <f t="shared" si="4"/>
        <v>24.818032580575153</v>
      </c>
      <c r="J41" s="13">
        <f t="shared" si="1"/>
        <v>99346.584420042331</v>
      </c>
      <c r="K41" s="13">
        <f t="shared" si="2"/>
        <v>5216009.6718554851</v>
      </c>
      <c r="L41" s="20">
        <f t="shared" si="5"/>
        <v>52.496603392000004</v>
      </c>
    </row>
    <row r="42" spans="1:12" x14ac:dyDescent="0.2">
      <c r="A42" s="16">
        <v>33</v>
      </c>
      <c r="B42" s="8">
        <v>1</v>
      </c>
      <c r="C42" s="8">
        <v>4225</v>
      </c>
      <c r="D42" s="8">
        <v>3945</v>
      </c>
      <c r="E42" s="17">
        <v>0.5</v>
      </c>
      <c r="F42" s="18">
        <f t="shared" si="3"/>
        <v>2.4479804161566709E-4</v>
      </c>
      <c r="G42" s="18">
        <f t="shared" si="0"/>
        <v>2.4476808224207564E-4</v>
      </c>
      <c r="H42" s="13">
        <f t="shared" si="6"/>
        <v>99334.175403752044</v>
      </c>
      <c r="I42" s="13">
        <f t="shared" si="4"/>
        <v>24.313835614674346</v>
      </c>
      <c r="J42" s="13">
        <f t="shared" si="1"/>
        <v>99322.018485944704</v>
      </c>
      <c r="K42" s="13">
        <f t="shared" si="2"/>
        <v>5116663.087435443</v>
      </c>
      <c r="L42" s="20">
        <f t="shared" si="5"/>
        <v>51.50959442345335</v>
      </c>
    </row>
    <row r="43" spans="1:12" x14ac:dyDescent="0.2">
      <c r="A43" s="16">
        <v>34</v>
      </c>
      <c r="B43" s="8">
        <v>1</v>
      </c>
      <c r="C43" s="8">
        <v>4276</v>
      </c>
      <c r="D43" s="8">
        <v>4152</v>
      </c>
      <c r="E43" s="17">
        <v>0.5</v>
      </c>
      <c r="F43" s="18">
        <f t="shared" si="3"/>
        <v>2.3730422401518748E-4</v>
      </c>
      <c r="G43" s="18">
        <f t="shared" si="0"/>
        <v>2.372760707082691E-4</v>
      </c>
      <c r="H43" s="13">
        <f t="shared" si="6"/>
        <v>99309.861568137363</v>
      </c>
      <c r="I43" s="13">
        <f t="shared" si="4"/>
        <v>23.563853735469777</v>
      </c>
      <c r="J43" s="13">
        <f t="shared" si="1"/>
        <v>99298.079641269636</v>
      </c>
      <c r="K43" s="13">
        <f t="shared" si="2"/>
        <v>5017341.0689494982</v>
      </c>
      <c r="L43" s="20">
        <f t="shared" si="5"/>
        <v>50.522083000861464</v>
      </c>
    </row>
    <row r="44" spans="1:12" x14ac:dyDescent="0.2">
      <c r="A44" s="16">
        <v>35</v>
      </c>
      <c r="B44" s="8">
        <v>3</v>
      </c>
      <c r="C44" s="8">
        <v>4239</v>
      </c>
      <c r="D44" s="8">
        <v>4157</v>
      </c>
      <c r="E44" s="17">
        <v>0.5</v>
      </c>
      <c r="F44" s="18">
        <f t="shared" si="3"/>
        <v>7.1462601238685087E-4</v>
      </c>
      <c r="G44" s="18">
        <f t="shared" si="0"/>
        <v>7.1437075842362195E-4</v>
      </c>
      <c r="H44" s="13">
        <f t="shared" si="6"/>
        <v>99286.297714401895</v>
      </c>
      <c r="I44" s="13">
        <f t="shared" si="4"/>
        <v>70.927227799310799</v>
      </c>
      <c r="J44" s="13">
        <f t="shared" si="1"/>
        <v>99250.834100502238</v>
      </c>
      <c r="K44" s="13">
        <f t="shared" si="2"/>
        <v>4918042.9893082287</v>
      </c>
      <c r="L44" s="20">
        <f t="shared" si="5"/>
        <v>49.5339548610729</v>
      </c>
    </row>
    <row r="45" spans="1:12" x14ac:dyDescent="0.2">
      <c r="A45" s="16">
        <v>36</v>
      </c>
      <c r="B45" s="10">
        <v>0</v>
      </c>
      <c r="C45" s="8">
        <v>4161</v>
      </c>
      <c r="D45" s="8">
        <v>4212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99215.37048660258</v>
      </c>
      <c r="I45" s="13">
        <f t="shared" si="4"/>
        <v>0</v>
      </c>
      <c r="J45" s="13">
        <f t="shared" si="1"/>
        <v>99215.37048660258</v>
      </c>
      <c r="K45" s="13">
        <f t="shared" si="2"/>
        <v>4818792.1552077262</v>
      </c>
      <c r="L45" s="20">
        <f t="shared" si="5"/>
        <v>48.569008325765672</v>
      </c>
    </row>
    <row r="46" spans="1:12" x14ac:dyDescent="0.2">
      <c r="A46" s="16">
        <v>37</v>
      </c>
      <c r="B46" s="8">
        <v>3</v>
      </c>
      <c r="C46" s="8">
        <v>3981</v>
      </c>
      <c r="D46" s="8">
        <v>4101</v>
      </c>
      <c r="E46" s="17">
        <v>0.5</v>
      </c>
      <c r="F46" s="18">
        <f t="shared" si="3"/>
        <v>7.4239049740163323E-4</v>
      </c>
      <c r="G46" s="18">
        <f t="shared" si="0"/>
        <v>7.4211502782931351E-4</v>
      </c>
      <c r="H46" s="13">
        <f t="shared" si="6"/>
        <v>99215.37048660258</v>
      </c>
      <c r="I46" s="13">
        <f t="shared" si="4"/>
        <v>73.629217429760729</v>
      </c>
      <c r="J46" s="13">
        <f t="shared" si="1"/>
        <v>99178.555877887702</v>
      </c>
      <c r="K46" s="13">
        <f t="shared" si="2"/>
        <v>4719576.784721124</v>
      </c>
      <c r="L46" s="20">
        <f t="shared" si="5"/>
        <v>47.569008325765672</v>
      </c>
    </row>
    <row r="47" spans="1:12" x14ac:dyDescent="0.2">
      <c r="A47" s="16">
        <v>38</v>
      </c>
      <c r="B47" s="8">
        <v>2</v>
      </c>
      <c r="C47" s="8">
        <v>3732</v>
      </c>
      <c r="D47" s="8">
        <v>3901</v>
      </c>
      <c r="E47" s="17">
        <v>0.5</v>
      </c>
      <c r="F47" s="18">
        <f t="shared" si="3"/>
        <v>5.240403511070353E-4</v>
      </c>
      <c r="G47" s="18">
        <f t="shared" si="0"/>
        <v>5.2390307793058293E-4</v>
      </c>
      <c r="H47" s="13">
        <f t="shared" si="6"/>
        <v>99141.741269172824</v>
      </c>
      <c r="I47" s="13">
        <f t="shared" si="4"/>
        <v>51.940663402317142</v>
      </c>
      <c r="J47" s="13">
        <f t="shared" si="1"/>
        <v>99115.770937471665</v>
      </c>
      <c r="K47" s="13">
        <f t="shared" si="2"/>
        <v>4620398.2288432363</v>
      </c>
      <c r="L47" s="20">
        <f t="shared" si="5"/>
        <v>46.603964885977902</v>
      </c>
    </row>
    <row r="48" spans="1:12" x14ac:dyDescent="0.2">
      <c r="A48" s="16">
        <v>39</v>
      </c>
      <c r="B48" s="8">
        <v>3</v>
      </c>
      <c r="C48" s="8">
        <v>3376</v>
      </c>
      <c r="D48" s="8">
        <v>3675</v>
      </c>
      <c r="E48" s="17">
        <v>0.5</v>
      </c>
      <c r="F48" s="18">
        <f t="shared" si="3"/>
        <v>8.5094312863423624E-4</v>
      </c>
      <c r="G48" s="18">
        <f t="shared" si="0"/>
        <v>8.5058123050751346E-4</v>
      </c>
      <c r="H48" s="13">
        <f t="shared" si="6"/>
        <v>99089.800605770506</v>
      </c>
      <c r="I48" s="13">
        <f t="shared" si="4"/>
        <v>84.283924530000434</v>
      </c>
      <c r="J48" s="13">
        <f t="shared" si="1"/>
        <v>99047.658643505507</v>
      </c>
      <c r="K48" s="13">
        <f t="shared" si="2"/>
        <v>4521282.4579057647</v>
      </c>
      <c r="L48" s="20">
        <f t="shared" si="5"/>
        <v>45.628131556079317</v>
      </c>
    </row>
    <row r="49" spans="1:12" x14ac:dyDescent="0.2">
      <c r="A49" s="16">
        <v>40</v>
      </c>
      <c r="B49" s="8">
        <v>1</v>
      </c>
      <c r="C49" s="8">
        <v>3170</v>
      </c>
      <c r="D49" s="8">
        <v>3329</v>
      </c>
      <c r="E49" s="17">
        <v>0.5</v>
      </c>
      <c r="F49" s="18">
        <f t="shared" si="3"/>
        <v>3.0773965225419295E-4</v>
      </c>
      <c r="G49" s="18">
        <f t="shared" si="0"/>
        <v>3.0769230769230765E-4</v>
      </c>
      <c r="H49" s="13">
        <f t="shared" si="6"/>
        <v>99005.516681240508</v>
      </c>
      <c r="I49" s="13">
        <f t="shared" si="4"/>
        <v>30.46323590192015</v>
      </c>
      <c r="J49" s="13">
        <f t="shared" si="1"/>
        <v>98990.285063289557</v>
      </c>
      <c r="K49" s="13">
        <f t="shared" si="2"/>
        <v>4422234.7992622592</v>
      </c>
      <c r="L49" s="20">
        <f t="shared" si="5"/>
        <v>44.666549375224676</v>
      </c>
    </row>
    <row r="50" spans="1:12" x14ac:dyDescent="0.2">
      <c r="A50" s="16">
        <v>41</v>
      </c>
      <c r="B50" s="8">
        <v>1</v>
      </c>
      <c r="C50" s="8">
        <v>3047</v>
      </c>
      <c r="D50" s="8">
        <v>3132</v>
      </c>
      <c r="E50" s="17">
        <v>0.5</v>
      </c>
      <c r="F50" s="18">
        <f t="shared" si="3"/>
        <v>3.2367697038355721E-4</v>
      </c>
      <c r="G50" s="18">
        <f t="shared" si="0"/>
        <v>3.2362459546925567E-4</v>
      </c>
      <c r="H50" s="13">
        <f t="shared" si="6"/>
        <v>98975.053445338592</v>
      </c>
      <c r="I50" s="13">
        <f t="shared" si="4"/>
        <v>32.030761632795659</v>
      </c>
      <c r="J50" s="13">
        <f t="shared" si="1"/>
        <v>98959.038064522203</v>
      </c>
      <c r="K50" s="13">
        <f t="shared" si="2"/>
        <v>4323244.51419897</v>
      </c>
      <c r="L50" s="20">
        <f t="shared" si="5"/>
        <v>43.680143265460202</v>
      </c>
    </row>
    <row r="51" spans="1:12" x14ac:dyDescent="0.2">
      <c r="A51" s="16">
        <v>42</v>
      </c>
      <c r="B51" s="8">
        <v>1</v>
      </c>
      <c r="C51" s="8">
        <v>2933</v>
      </c>
      <c r="D51" s="8">
        <v>2995</v>
      </c>
      <c r="E51" s="17">
        <v>0.5</v>
      </c>
      <c r="F51" s="18">
        <f t="shared" si="3"/>
        <v>3.3738191632928474E-4</v>
      </c>
      <c r="G51" s="18">
        <f t="shared" si="0"/>
        <v>3.3732501264968796E-4</v>
      </c>
      <c r="H51" s="13">
        <f t="shared" si="6"/>
        <v>98943.0226837058</v>
      </c>
      <c r="I51" s="13">
        <f t="shared" si="4"/>
        <v>33.375956378379421</v>
      </c>
      <c r="J51" s="13">
        <f t="shared" si="1"/>
        <v>98926.334705516609</v>
      </c>
      <c r="K51" s="13">
        <f t="shared" si="2"/>
        <v>4224285.4761344474</v>
      </c>
      <c r="L51" s="20">
        <f t="shared" si="5"/>
        <v>42.694121945701525</v>
      </c>
    </row>
    <row r="52" spans="1:12" x14ac:dyDescent="0.2">
      <c r="A52" s="16">
        <v>43</v>
      </c>
      <c r="B52" s="8">
        <v>3</v>
      </c>
      <c r="C52" s="8">
        <v>2826</v>
      </c>
      <c r="D52" s="8">
        <v>2907</v>
      </c>
      <c r="E52" s="17">
        <v>0.5</v>
      </c>
      <c r="F52" s="18">
        <f t="shared" si="3"/>
        <v>1.0465724751439038E-3</v>
      </c>
      <c r="G52" s="18">
        <f t="shared" si="0"/>
        <v>1.0460251046025106E-3</v>
      </c>
      <c r="H52" s="13">
        <f t="shared" si="6"/>
        <v>98909.646727327417</v>
      </c>
      <c r="I52" s="13">
        <f t="shared" si="4"/>
        <v>103.46197356415003</v>
      </c>
      <c r="J52" s="13">
        <f t="shared" si="1"/>
        <v>98857.915740545344</v>
      </c>
      <c r="K52" s="13">
        <f t="shared" si="2"/>
        <v>4125359.1414289307</v>
      </c>
      <c r="L52" s="20">
        <f t="shared" si="5"/>
        <v>41.708359881232383</v>
      </c>
    </row>
    <row r="53" spans="1:12" x14ac:dyDescent="0.2">
      <c r="A53" s="16">
        <v>44</v>
      </c>
      <c r="B53" s="8">
        <v>3</v>
      </c>
      <c r="C53" s="8">
        <v>2911</v>
      </c>
      <c r="D53" s="8">
        <v>2774</v>
      </c>
      <c r="E53" s="17">
        <v>0.5</v>
      </c>
      <c r="F53" s="18">
        <f t="shared" si="3"/>
        <v>1.0554089709762533E-3</v>
      </c>
      <c r="G53" s="18">
        <f t="shared" si="0"/>
        <v>1.0548523206751054E-3</v>
      </c>
      <c r="H53" s="13">
        <f t="shared" si="6"/>
        <v>98806.184753763271</v>
      </c>
      <c r="I53" s="13">
        <f t="shared" si="4"/>
        <v>104.2259332845604</v>
      </c>
      <c r="J53" s="13">
        <f t="shared" si="1"/>
        <v>98754.071787120993</v>
      </c>
      <c r="K53" s="13">
        <f t="shared" si="2"/>
        <v>4026501.2256883853</v>
      </c>
      <c r="L53" s="20">
        <f t="shared" si="5"/>
        <v>40.751509996291261</v>
      </c>
    </row>
    <row r="54" spans="1:12" x14ac:dyDescent="0.2">
      <c r="A54" s="16">
        <v>45</v>
      </c>
      <c r="B54" s="8">
        <v>6</v>
      </c>
      <c r="C54" s="8">
        <v>2826</v>
      </c>
      <c r="D54" s="8">
        <v>2859</v>
      </c>
      <c r="E54" s="17">
        <v>0.5</v>
      </c>
      <c r="F54" s="18">
        <f t="shared" si="3"/>
        <v>2.1108179419525065E-3</v>
      </c>
      <c r="G54" s="18">
        <f t="shared" si="0"/>
        <v>2.1085925144965737E-3</v>
      </c>
      <c r="H54" s="13">
        <f t="shared" si="6"/>
        <v>98701.958820478714</v>
      </c>
      <c r="I54" s="13">
        <f t="shared" si="4"/>
        <v>208.12221153501048</v>
      </c>
      <c r="J54" s="13">
        <f t="shared" si="1"/>
        <v>98597.897714711216</v>
      </c>
      <c r="K54" s="13">
        <f t="shared" si="2"/>
        <v>3927747.1539012645</v>
      </c>
      <c r="L54" s="20">
        <f t="shared" si="5"/>
        <v>39.794014230711845</v>
      </c>
    </row>
    <row r="55" spans="1:12" x14ac:dyDescent="0.2">
      <c r="A55" s="16">
        <v>46</v>
      </c>
      <c r="B55" s="8">
        <v>4</v>
      </c>
      <c r="C55" s="8">
        <v>2737</v>
      </c>
      <c r="D55" s="8">
        <v>2830</v>
      </c>
      <c r="E55" s="17">
        <v>0.5</v>
      </c>
      <c r="F55" s="18">
        <f t="shared" si="3"/>
        <v>1.4370396982216634E-3</v>
      </c>
      <c r="G55" s="18">
        <f t="shared" si="0"/>
        <v>1.4360078980434393E-3</v>
      </c>
      <c r="H55" s="13">
        <f t="shared" si="6"/>
        <v>98493.836608943704</v>
      </c>
      <c r="I55" s="13">
        <f t="shared" si="4"/>
        <v>141.43792727904321</v>
      </c>
      <c r="J55" s="13">
        <f t="shared" si="1"/>
        <v>98423.117645304184</v>
      </c>
      <c r="K55" s="13">
        <f t="shared" si="2"/>
        <v>3829149.2561865533</v>
      </c>
      <c r="L55" s="20">
        <f t="shared" si="5"/>
        <v>38.877044371717048</v>
      </c>
    </row>
    <row r="56" spans="1:12" x14ac:dyDescent="0.2">
      <c r="A56" s="16">
        <v>47</v>
      </c>
      <c r="B56" s="8">
        <v>4</v>
      </c>
      <c r="C56" s="8">
        <v>2755</v>
      </c>
      <c r="D56" s="8">
        <v>2682</v>
      </c>
      <c r="E56" s="17">
        <v>0.5</v>
      </c>
      <c r="F56" s="18">
        <f t="shared" si="3"/>
        <v>1.4713996689350744E-3</v>
      </c>
      <c r="G56" s="18">
        <f t="shared" si="0"/>
        <v>1.4703179562580405E-3</v>
      </c>
      <c r="H56" s="13">
        <f t="shared" si="6"/>
        <v>98352.398681664665</v>
      </c>
      <c r="I56" s="13">
        <f t="shared" si="4"/>
        <v>144.60929782270119</v>
      </c>
      <c r="J56" s="13">
        <f t="shared" si="1"/>
        <v>98280.094032753317</v>
      </c>
      <c r="K56" s="13">
        <f t="shared" si="2"/>
        <v>3730726.1385412491</v>
      </c>
      <c r="L56" s="20">
        <f t="shared" si="5"/>
        <v>37.932233362364848</v>
      </c>
    </row>
    <row r="57" spans="1:12" x14ac:dyDescent="0.2">
      <c r="A57" s="16">
        <v>48</v>
      </c>
      <c r="B57" s="8">
        <v>4</v>
      </c>
      <c r="C57" s="8">
        <v>2863</v>
      </c>
      <c r="D57" s="8">
        <v>2745</v>
      </c>
      <c r="E57" s="17">
        <v>0.5</v>
      </c>
      <c r="F57" s="18">
        <f t="shared" si="3"/>
        <v>1.4265335235378032E-3</v>
      </c>
      <c r="G57" s="18">
        <f t="shared" si="0"/>
        <v>1.4255167498218105E-3</v>
      </c>
      <c r="H57" s="13">
        <f t="shared" si="6"/>
        <v>98207.78938384197</v>
      </c>
      <c r="I57" s="13">
        <f t="shared" si="4"/>
        <v>139.99684872963931</v>
      </c>
      <c r="J57" s="13">
        <f t="shared" si="1"/>
        <v>98137.790959477148</v>
      </c>
      <c r="K57" s="13">
        <f t="shared" si="2"/>
        <v>3632446.0445084958</v>
      </c>
      <c r="L57" s="20">
        <f t="shared" si="5"/>
        <v>36.98735168868528</v>
      </c>
    </row>
    <row r="58" spans="1:12" x14ac:dyDescent="0.2">
      <c r="A58" s="16">
        <v>49</v>
      </c>
      <c r="B58" s="8">
        <v>11</v>
      </c>
      <c r="C58" s="8">
        <v>2706</v>
      </c>
      <c r="D58" s="8">
        <v>2842</v>
      </c>
      <c r="E58" s="17">
        <v>0.5</v>
      </c>
      <c r="F58" s="18">
        <f t="shared" si="3"/>
        <v>3.9653929343907712E-3</v>
      </c>
      <c r="G58" s="18">
        <f t="shared" si="0"/>
        <v>3.9575463212808059E-3</v>
      </c>
      <c r="H58" s="13">
        <f t="shared" si="6"/>
        <v>98067.792535112327</v>
      </c>
      <c r="I58" s="13">
        <f t="shared" si="4"/>
        <v>388.10783158346305</v>
      </c>
      <c r="J58" s="13">
        <f t="shared" si="1"/>
        <v>97873.738619320604</v>
      </c>
      <c r="K58" s="13">
        <f t="shared" si="2"/>
        <v>3534308.2535490189</v>
      </c>
      <c r="L58" s="20">
        <f t="shared" si="5"/>
        <v>36.039439271395757</v>
      </c>
    </row>
    <row r="59" spans="1:12" x14ac:dyDescent="0.2">
      <c r="A59" s="16">
        <v>50</v>
      </c>
      <c r="B59" s="8">
        <v>6</v>
      </c>
      <c r="C59" s="8">
        <v>2687</v>
      </c>
      <c r="D59" s="8">
        <v>2672</v>
      </c>
      <c r="E59" s="17">
        <v>0.5</v>
      </c>
      <c r="F59" s="18">
        <f t="shared" si="3"/>
        <v>2.2392237357715993E-3</v>
      </c>
      <c r="G59" s="18">
        <f t="shared" si="0"/>
        <v>2.2367194780987887E-3</v>
      </c>
      <c r="H59" s="13">
        <f t="shared" si="6"/>
        <v>97679.684703528867</v>
      </c>
      <c r="I59" s="13">
        <f t="shared" si="4"/>
        <v>218.48205339093133</v>
      </c>
      <c r="J59" s="13">
        <f t="shared" si="1"/>
        <v>97570.443676833398</v>
      </c>
      <c r="K59" s="13">
        <f t="shared" si="2"/>
        <v>3436434.5149296983</v>
      </c>
      <c r="L59" s="20">
        <f t="shared" si="5"/>
        <v>35.180647085007948</v>
      </c>
    </row>
    <row r="60" spans="1:12" x14ac:dyDescent="0.2">
      <c r="A60" s="16">
        <v>51</v>
      </c>
      <c r="B60" s="8">
        <v>4</v>
      </c>
      <c r="C60" s="8">
        <v>2628</v>
      </c>
      <c r="D60" s="8">
        <v>2632</v>
      </c>
      <c r="E60" s="17">
        <v>0.5</v>
      </c>
      <c r="F60" s="18">
        <f t="shared" si="3"/>
        <v>1.520912547528517E-3</v>
      </c>
      <c r="G60" s="18">
        <f t="shared" si="0"/>
        <v>1.5197568389057751E-3</v>
      </c>
      <c r="H60" s="13">
        <f t="shared" si="6"/>
        <v>97461.20265013793</v>
      </c>
      <c r="I60" s="13">
        <f t="shared" si="4"/>
        <v>148.11732925552877</v>
      </c>
      <c r="J60" s="13">
        <f t="shared" si="1"/>
        <v>97387.143985510163</v>
      </c>
      <c r="K60" s="13">
        <f t="shared" si="2"/>
        <v>3338864.0712528648</v>
      </c>
      <c r="L60" s="20">
        <f t="shared" si="5"/>
        <v>34.258391857102119</v>
      </c>
    </row>
    <row r="61" spans="1:12" x14ac:dyDescent="0.2">
      <c r="A61" s="16">
        <v>52</v>
      </c>
      <c r="B61" s="8">
        <v>5</v>
      </c>
      <c r="C61" s="8">
        <v>2705</v>
      </c>
      <c r="D61" s="8">
        <v>2583</v>
      </c>
      <c r="E61" s="17">
        <v>0.5</v>
      </c>
      <c r="F61" s="18">
        <f t="shared" si="3"/>
        <v>1.8910741301059002E-3</v>
      </c>
      <c r="G61" s="18">
        <f t="shared" si="0"/>
        <v>1.8892877385225772E-3</v>
      </c>
      <c r="H61" s="13">
        <f t="shared" si="6"/>
        <v>97313.085320882397</v>
      </c>
      <c r="I61" s="13">
        <f t="shared" si="4"/>
        <v>183.85241889454451</v>
      </c>
      <c r="J61" s="13">
        <f t="shared" si="1"/>
        <v>97221.159111435118</v>
      </c>
      <c r="K61" s="13">
        <f t="shared" si="2"/>
        <v>3241476.9272673544</v>
      </c>
      <c r="L61" s="20">
        <f t="shared" si="5"/>
        <v>33.309774493109884</v>
      </c>
    </row>
    <row r="62" spans="1:12" x14ac:dyDescent="0.2">
      <c r="A62" s="16">
        <v>53</v>
      </c>
      <c r="B62" s="8">
        <v>8</v>
      </c>
      <c r="C62" s="8">
        <v>2729</v>
      </c>
      <c r="D62" s="8">
        <v>2678</v>
      </c>
      <c r="E62" s="17">
        <v>0.5</v>
      </c>
      <c r="F62" s="18">
        <f t="shared" si="3"/>
        <v>2.9591270575180322E-3</v>
      </c>
      <c r="G62" s="18">
        <f t="shared" si="0"/>
        <v>2.9547553093259467E-3</v>
      </c>
      <c r="H62" s="13">
        <f t="shared" si="6"/>
        <v>97129.232901987853</v>
      </c>
      <c r="I62" s="13">
        <f t="shared" si="4"/>
        <v>286.99311660790505</v>
      </c>
      <c r="J62" s="13">
        <f t="shared" si="1"/>
        <v>96985.736343683908</v>
      </c>
      <c r="K62" s="13">
        <f t="shared" si="2"/>
        <v>3144255.7681559194</v>
      </c>
      <c r="L62" s="20">
        <f t="shared" si="5"/>
        <v>32.371878930916267</v>
      </c>
    </row>
    <row r="63" spans="1:12" x14ac:dyDescent="0.2">
      <c r="A63" s="16">
        <v>54</v>
      </c>
      <c r="B63" s="8">
        <v>8</v>
      </c>
      <c r="C63" s="8">
        <v>2900</v>
      </c>
      <c r="D63" s="8">
        <v>2709</v>
      </c>
      <c r="E63" s="17">
        <v>0.5</v>
      </c>
      <c r="F63" s="18">
        <f t="shared" si="3"/>
        <v>2.8525583883045108E-3</v>
      </c>
      <c r="G63" s="18">
        <f t="shared" si="0"/>
        <v>2.8484956382410546E-3</v>
      </c>
      <c r="H63" s="13">
        <f t="shared" si="6"/>
        <v>96842.239785379948</v>
      </c>
      <c r="I63" s="13">
        <f t="shared" si="4"/>
        <v>275.85469762614912</v>
      </c>
      <c r="J63" s="13">
        <f t="shared" si="1"/>
        <v>96704.312436566877</v>
      </c>
      <c r="K63" s="13">
        <f t="shared" si="2"/>
        <v>3047270.0318122357</v>
      </c>
      <c r="L63" s="20">
        <f t="shared" si="5"/>
        <v>31.466331618987141</v>
      </c>
    </row>
    <row r="64" spans="1:12" x14ac:dyDescent="0.2">
      <c r="A64" s="16">
        <v>55</v>
      </c>
      <c r="B64" s="8">
        <v>12</v>
      </c>
      <c r="C64" s="8">
        <v>2835</v>
      </c>
      <c r="D64" s="8">
        <v>2867</v>
      </c>
      <c r="E64" s="17">
        <v>0.5</v>
      </c>
      <c r="F64" s="18">
        <f t="shared" si="3"/>
        <v>4.2090494563311121E-3</v>
      </c>
      <c r="G64" s="18">
        <f t="shared" si="0"/>
        <v>4.2002100105005252E-3</v>
      </c>
      <c r="H64" s="13">
        <f t="shared" si="6"/>
        <v>96566.385087753806</v>
      </c>
      <c r="I64" s="13">
        <f t="shared" si="4"/>
        <v>405.59909732343215</v>
      </c>
      <c r="J64" s="13">
        <f t="shared" si="1"/>
        <v>96363.585539092091</v>
      </c>
      <c r="K64" s="13">
        <f t="shared" si="2"/>
        <v>2950565.719375669</v>
      </c>
      <c r="L64" s="20">
        <f t="shared" si="5"/>
        <v>30.554791055856235</v>
      </c>
    </row>
    <row r="65" spans="1:12" x14ac:dyDescent="0.2">
      <c r="A65" s="16">
        <v>56</v>
      </c>
      <c r="B65" s="8">
        <v>11</v>
      </c>
      <c r="C65" s="8">
        <v>2894</v>
      </c>
      <c r="D65" s="8">
        <v>2809</v>
      </c>
      <c r="E65" s="17">
        <v>0.5</v>
      </c>
      <c r="F65" s="18">
        <f t="shared" si="3"/>
        <v>3.8576187971243207E-3</v>
      </c>
      <c r="G65" s="18">
        <f t="shared" si="0"/>
        <v>3.8501925096254817E-3</v>
      </c>
      <c r="H65" s="13">
        <f t="shared" si="6"/>
        <v>96160.785990430377</v>
      </c>
      <c r="I65" s="13">
        <f t="shared" si="4"/>
        <v>370.23753794005398</v>
      </c>
      <c r="J65" s="13">
        <f t="shared" si="1"/>
        <v>95975.66722146036</v>
      </c>
      <c r="K65" s="13">
        <f t="shared" si="2"/>
        <v>2854202.1338365767</v>
      </c>
      <c r="L65" s="20">
        <f t="shared" si="5"/>
        <v>29.681559946074255</v>
      </c>
    </row>
    <row r="66" spans="1:12" x14ac:dyDescent="0.2">
      <c r="A66" s="16">
        <v>57</v>
      </c>
      <c r="B66" s="8">
        <v>11</v>
      </c>
      <c r="C66" s="8">
        <v>3033</v>
      </c>
      <c r="D66" s="8">
        <v>2865</v>
      </c>
      <c r="E66" s="17">
        <v>0.5</v>
      </c>
      <c r="F66" s="18">
        <f t="shared" si="3"/>
        <v>3.7300779925398442E-3</v>
      </c>
      <c r="G66" s="18">
        <f t="shared" si="0"/>
        <v>3.723134202064647E-3</v>
      </c>
      <c r="H66" s="13">
        <f t="shared" si="6"/>
        <v>95790.54845249033</v>
      </c>
      <c r="I66" s="13">
        <f t="shared" si="4"/>
        <v>356.64106717799751</v>
      </c>
      <c r="J66" s="13">
        <f t="shared" si="1"/>
        <v>95612.227918901321</v>
      </c>
      <c r="K66" s="13">
        <f t="shared" si="2"/>
        <v>2758226.4666151162</v>
      </c>
      <c r="L66" s="20">
        <f t="shared" si="5"/>
        <v>28.794348828508131</v>
      </c>
    </row>
    <row r="67" spans="1:12" x14ac:dyDescent="0.2">
      <c r="A67" s="16">
        <v>58</v>
      </c>
      <c r="B67" s="8">
        <v>8</v>
      </c>
      <c r="C67" s="8">
        <v>3079</v>
      </c>
      <c r="D67" s="8">
        <v>2995</v>
      </c>
      <c r="E67" s="17">
        <v>0.5</v>
      </c>
      <c r="F67" s="18">
        <f t="shared" si="3"/>
        <v>2.6341784655910436E-3</v>
      </c>
      <c r="G67" s="18">
        <f t="shared" si="0"/>
        <v>2.6307135810588619E-3</v>
      </c>
      <c r="H67" s="13">
        <f t="shared" si="6"/>
        <v>95433.907385312326</v>
      </c>
      <c r="I67" s="13">
        <f t="shared" si="4"/>
        <v>251.05927625205476</v>
      </c>
      <c r="J67" s="13">
        <f t="shared" si="1"/>
        <v>95308.3777471863</v>
      </c>
      <c r="K67" s="13">
        <f t="shared" si="2"/>
        <v>2662614.2386962147</v>
      </c>
      <c r="L67" s="20">
        <f t="shared" si="5"/>
        <v>27.90008616063437</v>
      </c>
    </row>
    <row r="68" spans="1:12" x14ac:dyDescent="0.2">
      <c r="A68" s="16">
        <v>59</v>
      </c>
      <c r="B68" s="8">
        <v>21</v>
      </c>
      <c r="C68" s="8">
        <v>3364</v>
      </c>
      <c r="D68" s="8">
        <v>3057</v>
      </c>
      <c r="E68" s="17">
        <v>0.5</v>
      </c>
      <c r="F68" s="18">
        <f t="shared" si="3"/>
        <v>6.541037221616571E-3</v>
      </c>
      <c r="G68" s="18">
        <f t="shared" si="0"/>
        <v>6.5197143744178841E-3</v>
      </c>
      <c r="H68" s="13">
        <f t="shared" si="6"/>
        <v>95182.848109060273</v>
      </c>
      <c r="I68" s="13">
        <f t="shared" si="4"/>
        <v>620.56498301467434</v>
      </c>
      <c r="J68" s="13">
        <f t="shared" si="1"/>
        <v>94872.565617552944</v>
      </c>
      <c r="K68" s="13">
        <f t="shared" si="2"/>
        <v>2567305.8609490283</v>
      </c>
      <c r="L68" s="20">
        <f t="shared" si="5"/>
        <v>26.972358066102576</v>
      </c>
    </row>
    <row r="69" spans="1:12" x14ac:dyDescent="0.2">
      <c r="A69" s="16">
        <v>60</v>
      </c>
      <c r="B69" s="8">
        <v>19</v>
      </c>
      <c r="C69" s="8">
        <v>3407</v>
      </c>
      <c r="D69" s="8">
        <v>3337</v>
      </c>
      <c r="E69" s="17">
        <v>0.5</v>
      </c>
      <c r="F69" s="18">
        <f t="shared" si="3"/>
        <v>5.6346381969157771E-3</v>
      </c>
      <c r="G69" s="18">
        <f t="shared" si="0"/>
        <v>5.6188082212036078E-3</v>
      </c>
      <c r="H69" s="13">
        <f t="shared" si="6"/>
        <v>94562.283126045601</v>
      </c>
      <c r="I69" s="13">
        <f t="shared" si="4"/>
        <v>531.32733384440826</v>
      </c>
      <c r="J69" s="13">
        <f t="shared" si="1"/>
        <v>94296.619459123394</v>
      </c>
      <c r="K69" s="13">
        <f t="shared" si="2"/>
        <v>2472433.2953314753</v>
      </c>
      <c r="L69" s="20">
        <f t="shared" si="5"/>
        <v>26.146082915911375</v>
      </c>
    </row>
    <row r="70" spans="1:12" x14ac:dyDescent="0.2">
      <c r="A70" s="16">
        <v>61</v>
      </c>
      <c r="B70" s="8">
        <v>20</v>
      </c>
      <c r="C70" s="8">
        <v>3223</v>
      </c>
      <c r="D70" s="8">
        <v>3378</v>
      </c>
      <c r="E70" s="17">
        <v>0.5</v>
      </c>
      <c r="F70" s="18">
        <f t="shared" si="3"/>
        <v>6.0596879260718071E-3</v>
      </c>
      <c r="G70" s="18">
        <f t="shared" si="0"/>
        <v>6.0413834768161907E-3</v>
      </c>
      <c r="H70" s="13">
        <f t="shared" si="6"/>
        <v>94030.955792201188</v>
      </c>
      <c r="I70" s="13">
        <f t="shared" si="4"/>
        <v>568.07706263223793</v>
      </c>
      <c r="J70" s="13">
        <f t="shared" si="1"/>
        <v>93746.917260885079</v>
      </c>
      <c r="K70" s="13">
        <f t="shared" si="2"/>
        <v>2378136.675872352</v>
      </c>
      <c r="L70" s="20">
        <f t="shared" si="5"/>
        <v>25.290997585176004</v>
      </c>
    </row>
    <row r="71" spans="1:12" x14ac:dyDescent="0.2">
      <c r="A71" s="16">
        <v>62</v>
      </c>
      <c r="B71" s="8">
        <v>15</v>
      </c>
      <c r="C71" s="8">
        <v>3212</v>
      </c>
      <c r="D71" s="8">
        <v>3195</v>
      </c>
      <c r="E71" s="17">
        <v>0.5</v>
      </c>
      <c r="F71" s="18">
        <f t="shared" si="3"/>
        <v>4.6823786483533632E-3</v>
      </c>
      <c r="G71" s="18">
        <f t="shared" si="0"/>
        <v>4.6714419184054811E-3</v>
      </c>
      <c r="H71" s="13">
        <f t="shared" si="6"/>
        <v>93462.878729568954</v>
      </c>
      <c r="I71" s="13">
        <f t="shared" si="4"/>
        <v>436.60640951215646</v>
      </c>
      <c r="J71" s="13">
        <f t="shared" si="1"/>
        <v>93244.575524812884</v>
      </c>
      <c r="K71" s="13">
        <f t="shared" si="2"/>
        <v>2284389.7586114667</v>
      </c>
      <c r="L71" s="20">
        <f t="shared" si="5"/>
        <v>24.441679837631106</v>
      </c>
    </row>
    <row r="72" spans="1:12" x14ac:dyDescent="0.2">
      <c r="A72" s="16">
        <v>63</v>
      </c>
      <c r="B72" s="8">
        <v>29</v>
      </c>
      <c r="C72" s="8">
        <v>3364</v>
      </c>
      <c r="D72" s="8">
        <v>3170</v>
      </c>
      <c r="E72" s="17">
        <v>0.5</v>
      </c>
      <c r="F72" s="18">
        <f t="shared" si="3"/>
        <v>8.8766452402816044E-3</v>
      </c>
      <c r="G72" s="18">
        <f t="shared" si="0"/>
        <v>8.837421910711565E-3</v>
      </c>
      <c r="H72" s="13">
        <f t="shared" si="6"/>
        <v>93026.2723200568</v>
      </c>
      <c r="I72" s="13">
        <f t="shared" si="4"/>
        <v>822.11241727309073</v>
      </c>
      <c r="J72" s="13">
        <f t="shared" si="1"/>
        <v>92615.216111420246</v>
      </c>
      <c r="K72" s="13">
        <f t="shared" si="2"/>
        <v>2191145.1830866537</v>
      </c>
      <c r="L72" s="20">
        <f t="shared" si="5"/>
        <v>23.554046920723867</v>
      </c>
    </row>
    <row r="73" spans="1:12" x14ac:dyDescent="0.2">
      <c r="A73" s="16">
        <v>64</v>
      </c>
      <c r="B73" s="8">
        <v>23</v>
      </c>
      <c r="C73" s="8">
        <v>3384</v>
      </c>
      <c r="D73" s="8">
        <v>3295</v>
      </c>
      <c r="E73" s="17">
        <v>0.5</v>
      </c>
      <c r="F73" s="18">
        <f t="shared" si="3"/>
        <v>6.8872585716424611E-3</v>
      </c>
      <c r="G73" s="18">
        <f t="shared" ref="G73:G108" si="7">F73/((1+(1-E73)*F73))</f>
        <v>6.863622799164428E-3</v>
      </c>
      <c r="H73" s="13">
        <f t="shared" si="6"/>
        <v>92204.159902783707</v>
      </c>
      <c r="I73" s="13">
        <f t="shared" si="4"/>
        <v>632.85457408654884</v>
      </c>
      <c r="J73" s="13">
        <f t="shared" ref="J73:J108" si="8">H74+I73*E73</f>
        <v>91887.732615740431</v>
      </c>
      <c r="K73" s="13">
        <f t="shared" ref="K73:K97" si="9">K74+J73</f>
        <v>2098529.9669752335</v>
      </c>
      <c r="L73" s="20">
        <f t="shared" si="5"/>
        <v>22.759601835620405</v>
      </c>
    </row>
    <row r="74" spans="1:12" x14ac:dyDescent="0.2">
      <c r="A74" s="16">
        <v>65</v>
      </c>
      <c r="B74" s="8">
        <v>21</v>
      </c>
      <c r="C74" s="8">
        <v>2748</v>
      </c>
      <c r="D74" s="8">
        <v>3352</v>
      </c>
      <c r="E74" s="17">
        <v>0.5</v>
      </c>
      <c r="F74" s="18">
        <f t="shared" ref="F74:F108" si="10">B74/((C74+D74)/2)</f>
        <v>6.8852459016393447E-3</v>
      </c>
      <c r="G74" s="18">
        <f t="shared" si="7"/>
        <v>6.8616239176605125E-3</v>
      </c>
      <c r="H74" s="13">
        <f t="shared" si="6"/>
        <v>91571.305328697155</v>
      </c>
      <c r="I74" s="13">
        <f t="shared" ref="I74:I108" si="11">H74*G74</f>
        <v>628.32785881478196</v>
      </c>
      <c r="J74" s="13">
        <f t="shared" si="8"/>
        <v>91257.141399289772</v>
      </c>
      <c r="K74" s="13">
        <f t="shared" si="9"/>
        <v>2006642.234359493</v>
      </c>
      <c r="L74" s="20">
        <f t="shared" ref="L74:L108" si="12">K74/H74</f>
        <v>21.913439228114179</v>
      </c>
    </row>
    <row r="75" spans="1:12" x14ac:dyDescent="0.2">
      <c r="A75" s="16">
        <v>66</v>
      </c>
      <c r="B75" s="8">
        <v>11</v>
      </c>
      <c r="C75" s="8">
        <v>2396</v>
      </c>
      <c r="D75" s="8">
        <v>2733</v>
      </c>
      <c r="E75" s="17">
        <v>0.5</v>
      </c>
      <c r="F75" s="18">
        <f t="shared" si="10"/>
        <v>4.2893351530512774E-3</v>
      </c>
      <c r="G75" s="18">
        <f t="shared" si="7"/>
        <v>4.2801556420233467E-3</v>
      </c>
      <c r="H75" s="13">
        <f t="shared" ref="H75:H108" si="13">H74-I74</f>
        <v>90942.977469882375</v>
      </c>
      <c r="I75" s="13">
        <f t="shared" si="11"/>
        <v>389.25009812011916</v>
      </c>
      <c r="J75" s="13">
        <f t="shared" si="8"/>
        <v>90748.352420822324</v>
      </c>
      <c r="K75" s="13">
        <f t="shared" si="9"/>
        <v>1915385.0929602033</v>
      </c>
      <c r="L75" s="20">
        <f t="shared" si="12"/>
        <v>21.061385345498746</v>
      </c>
    </row>
    <row r="76" spans="1:12" x14ac:dyDescent="0.2">
      <c r="A76" s="16">
        <v>67</v>
      </c>
      <c r="B76" s="8">
        <v>23</v>
      </c>
      <c r="C76" s="8">
        <v>2387</v>
      </c>
      <c r="D76" s="8">
        <v>2375</v>
      </c>
      <c r="E76" s="17">
        <v>0.5</v>
      </c>
      <c r="F76" s="18">
        <f t="shared" si="10"/>
        <v>9.6598068038639233E-3</v>
      </c>
      <c r="G76" s="18">
        <f t="shared" si="7"/>
        <v>9.6133751306165111E-3</v>
      </c>
      <c r="H76" s="13">
        <f t="shared" si="13"/>
        <v>90553.727371762259</v>
      </c>
      <c r="I76" s="13">
        <f t="shared" si="11"/>
        <v>870.52695070032689</v>
      </c>
      <c r="J76" s="13">
        <f t="shared" si="8"/>
        <v>90118.463896412097</v>
      </c>
      <c r="K76" s="13">
        <f t="shared" si="9"/>
        <v>1824636.740539381</v>
      </c>
      <c r="L76" s="20">
        <f t="shared" si="12"/>
        <v>20.14976957324415</v>
      </c>
    </row>
    <row r="77" spans="1:12" x14ac:dyDescent="0.2">
      <c r="A77" s="16">
        <v>68</v>
      </c>
      <c r="B77" s="8">
        <v>19</v>
      </c>
      <c r="C77" s="8">
        <v>2065</v>
      </c>
      <c r="D77" s="8">
        <v>2365</v>
      </c>
      <c r="E77" s="17">
        <v>0.5</v>
      </c>
      <c r="F77" s="18">
        <f t="shared" si="10"/>
        <v>8.5778781038374722E-3</v>
      </c>
      <c r="G77" s="18">
        <f t="shared" si="7"/>
        <v>8.5412452236457628E-3</v>
      </c>
      <c r="H77" s="13">
        <f t="shared" si="13"/>
        <v>89683.200421061934</v>
      </c>
      <c r="I77" s="13">
        <f t="shared" si="11"/>
        <v>766.00620723766087</v>
      </c>
      <c r="J77" s="13">
        <f t="shared" si="8"/>
        <v>89300.197317443104</v>
      </c>
      <c r="K77" s="13">
        <f t="shared" si="9"/>
        <v>1734518.2766429689</v>
      </c>
      <c r="L77" s="20">
        <f t="shared" si="12"/>
        <v>19.340503778850653</v>
      </c>
    </row>
    <row r="78" spans="1:12" x14ac:dyDescent="0.2">
      <c r="A78" s="16">
        <v>69</v>
      </c>
      <c r="B78" s="8">
        <v>21</v>
      </c>
      <c r="C78" s="8">
        <v>1888</v>
      </c>
      <c r="D78" s="8">
        <v>2035</v>
      </c>
      <c r="E78" s="17">
        <v>0.5</v>
      </c>
      <c r="F78" s="18">
        <f t="shared" si="10"/>
        <v>1.0706092276319143E-2</v>
      </c>
      <c r="G78" s="18">
        <f t="shared" si="7"/>
        <v>1.0649087221095333E-2</v>
      </c>
      <c r="H78" s="13">
        <f t="shared" si="13"/>
        <v>88917.194213824274</v>
      </c>
      <c r="I78" s="13">
        <f t="shared" si="11"/>
        <v>946.8869566380879</v>
      </c>
      <c r="J78" s="13">
        <f t="shared" si="8"/>
        <v>88443.750735505222</v>
      </c>
      <c r="K78" s="13">
        <f t="shared" si="9"/>
        <v>1645218.0793255258</v>
      </c>
      <c r="L78" s="20">
        <f t="shared" si="12"/>
        <v>18.502811451395729</v>
      </c>
    </row>
    <row r="79" spans="1:12" x14ac:dyDescent="0.2">
      <c r="A79" s="16">
        <v>70</v>
      </c>
      <c r="B79" s="8">
        <v>31</v>
      </c>
      <c r="C79" s="8">
        <v>1401</v>
      </c>
      <c r="D79" s="8">
        <v>1872</v>
      </c>
      <c r="E79" s="17">
        <v>0.5</v>
      </c>
      <c r="F79" s="18">
        <f t="shared" si="10"/>
        <v>1.8942865872288422E-2</v>
      </c>
      <c r="G79" s="18">
        <f t="shared" si="7"/>
        <v>1.8765133171912834E-2</v>
      </c>
      <c r="H79" s="13">
        <f t="shared" si="13"/>
        <v>87970.307257186185</v>
      </c>
      <c r="I79" s="13">
        <f t="shared" si="11"/>
        <v>1650.7745308551889</v>
      </c>
      <c r="J79" s="13">
        <f t="shared" si="8"/>
        <v>87144.919991758594</v>
      </c>
      <c r="K79" s="13">
        <f t="shared" si="9"/>
        <v>1556774.3285900205</v>
      </c>
      <c r="L79" s="20">
        <f t="shared" si="12"/>
        <v>17.696588509560417</v>
      </c>
    </row>
    <row r="80" spans="1:12" x14ac:dyDescent="0.2">
      <c r="A80" s="16">
        <v>71</v>
      </c>
      <c r="B80" s="8">
        <v>18</v>
      </c>
      <c r="C80" s="8">
        <v>1136</v>
      </c>
      <c r="D80" s="8">
        <v>1370</v>
      </c>
      <c r="E80" s="17">
        <v>0.5</v>
      </c>
      <c r="F80" s="18">
        <f t="shared" si="10"/>
        <v>1.4365522745411013E-2</v>
      </c>
      <c r="G80" s="18">
        <f t="shared" si="7"/>
        <v>1.4263074484944531E-2</v>
      </c>
      <c r="H80" s="13">
        <f t="shared" si="13"/>
        <v>86319.532726331003</v>
      </c>
      <c r="I80" s="13">
        <f t="shared" si="11"/>
        <v>1231.1819247812662</v>
      </c>
      <c r="J80" s="13">
        <f t="shared" si="8"/>
        <v>85703.941763940369</v>
      </c>
      <c r="K80" s="13">
        <f t="shared" si="9"/>
        <v>1469629.4085982619</v>
      </c>
      <c r="L80" s="20">
        <f t="shared" si="12"/>
        <v>17.025456025782731</v>
      </c>
    </row>
    <row r="81" spans="1:12" x14ac:dyDescent="0.2">
      <c r="A81" s="16">
        <v>72</v>
      </c>
      <c r="B81" s="8">
        <v>16</v>
      </c>
      <c r="C81" s="8">
        <v>1387</v>
      </c>
      <c r="D81" s="8">
        <v>1120</v>
      </c>
      <c r="E81" s="17">
        <v>0.5</v>
      </c>
      <c r="F81" s="18">
        <f t="shared" si="10"/>
        <v>1.2764260071798962E-2</v>
      </c>
      <c r="G81" s="18">
        <f t="shared" si="7"/>
        <v>1.2683313515655964E-2</v>
      </c>
      <c r="H81" s="13">
        <f t="shared" si="13"/>
        <v>85088.350801549735</v>
      </c>
      <c r="I81" s="13">
        <f t="shared" si="11"/>
        <v>1079.2022297461717</v>
      </c>
      <c r="J81" s="13">
        <f t="shared" si="8"/>
        <v>84548.74968667666</v>
      </c>
      <c r="K81" s="13">
        <f t="shared" si="9"/>
        <v>1383925.4668343216</v>
      </c>
      <c r="L81" s="20">
        <f t="shared" si="12"/>
        <v>16.264570341268335</v>
      </c>
    </row>
    <row r="82" spans="1:12" x14ac:dyDescent="0.2">
      <c r="A82" s="16">
        <v>73</v>
      </c>
      <c r="B82" s="8">
        <v>12</v>
      </c>
      <c r="C82" s="8">
        <v>883</v>
      </c>
      <c r="D82" s="8">
        <v>1386</v>
      </c>
      <c r="E82" s="17">
        <v>0.5</v>
      </c>
      <c r="F82" s="18">
        <f t="shared" si="10"/>
        <v>1.0577346848832084E-2</v>
      </c>
      <c r="G82" s="18">
        <f t="shared" si="7"/>
        <v>1.052170100832968E-2</v>
      </c>
      <c r="H82" s="13">
        <f t="shared" si="13"/>
        <v>84009.148571803569</v>
      </c>
      <c r="I82" s="13">
        <f t="shared" si="11"/>
        <v>883.91914323686353</v>
      </c>
      <c r="J82" s="13">
        <f t="shared" si="8"/>
        <v>83567.189000185128</v>
      </c>
      <c r="K82" s="13">
        <f t="shared" si="9"/>
        <v>1299376.7171476448</v>
      </c>
      <c r="L82" s="20">
        <f t="shared" si="12"/>
        <v>15.467085897639503</v>
      </c>
    </row>
    <row r="83" spans="1:12" x14ac:dyDescent="0.2">
      <c r="A83" s="16">
        <v>74</v>
      </c>
      <c r="B83" s="8">
        <v>14</v>
      </c>
      <c r="C83" s="8">
        <v>910</v>
      </c>
      <c r="D83" s="8">
        <v>871</v>
      </c>
      <c r="E83" s="17">
        <v>0.5</v>
      </c>
      <c r="F83" s="18">
        <f t="shared" si="10"/>
        <v>1.5721504772599662E-2</v>
      </c>
      <c r="G83" s="18">
        <f t="shared" si="7"/>
        <v>1.5598885793871864E-2</v>
      </c>
      <c r="H83" s="13">
        <f t="shared" si="13"/>
        <v>83125.229428566701</v>
      </c>
      <c r="I83" s="13">
        <f t="shared" si="11"/>
        <v>1296.6609604456085</v>
      </c>
      <c r="J83" s="13">
        <f t="shared" si="8"/>
        <v>82476.898948343907</v>
      </c>
      <c r="K83" s="13">
        <f t="shared" si="9"/>
        <v>1215809.5281474597</v>
      </c>
      <c r="L83" s="20">
        <f t="shared" si="12"/>
        <v>14.626239668815114</v>
      </c>
    </row>
    <row r="84" spans="1:12" x14ac:dyDescent="0.2">
      <c r="A84" s="16">
        <v>75</v>
      </c>
      <c r="B84" s="8">
        <v>31</v>
      </c>
      <c r="C84" s="8">
        <v>989</v>
      </c>
      <c r="D84" s="8">
        <v>889</v>
      </c>
      <c r="E84" s="17">
        <v>0.5</v>
      </c>
      <c r="F84" s="18">
        <f t="shared" si="10"/>
        <v>3.301384451544196E-2</v>
      </c>
      <c r="G84" s="18">
        <f t="shared" si="7"/>
        <v>3.2477737035096911E-2</v>
      </c>
      <c r="H84" s="13">
        <f t="shared" si="13"/>
        <v>81828.568468121099</v>
      </c>
      <c r="I84" s="13">
        <f t="shared" si="11"/>
        <v>2657.60672866606</v>
      </c>
      <c r="J84" s="13">
        <f t="shared" si="8"/>
        <v>80499.765103788071</v>
      </c>
      <c r="K84" s="13">
        <f t="shared" si="9"/>
        <v>1133332.6291991158</v>
      </c>
      <c r="L84" s="20">
        <f t="shared" si="12"/>
        <v>13.850085005955362</v>
      </c>
    </row>
    <row r="85" spans="1:12" x14ac:dyDescent="0.2">
      <c r="A85" s="16">
        <v>76</v>
      </c>
      <c r="B85" s="8">
        <v>14</v>
      </c>
      <c r="C85" s="8">
        <v>1020</v>
      </c>
      <c r="D85" s="8">
        <v>967</v>
      </c>
      <c r="E85" s="17">
        <v>0.5</v>
      </c>
      <c r="F85" s="18">
        <f t="shared" si="10"/>
        <v>1.4091595369904378E-2</v>
      </c>
      <c r="G85" s="18">
        <f t="shared" si="7"/>
        <v>1.3993003498250873E-2</v>
      </c>
      <c r="H85" s="13">
        <f t="shared" si="13"/>
        <v>79170.961739455044</v>
      </c>
      <c r="I85" s="13">
        <f t="shared" si="11"/>
        <v>1107.8395445800804</v>
      </c>
      <c r="J85" s="13">
        <f t="shared" si="8"/>
        <v>78617.041967165002</v>
      </c>
      <c r="K85" s="13">
        <f t="shared" si="9"/>
        <v>1052832.8640953277</v>
      </c>
      <c r="L85" s="20">
        <f t="shared" si="12"/>
        <v>13.298219965548881</v>
      </c>
    </row>
    <row r="86" spans="1:12" x14ac:dyDescent="0.2">
      <c r="A86" s="16">
        <v>77</v>
      </c>
      <c r="B86" s="8">
        <v>26</v>
      </c>
      <c r="C86" s="8">
        <v>870</v>
      </c>
      <c r="D86" s="8">
        <v>993</v>
      </c>
      <c r="E86" s="17">
        <v>0.5</v>
      </c>
      <c r="F86" s="18">
        <f t="shared" si="10"/>
        <v>2.7911969940955447E-2</v>
      </c>
      <c r="G86" s="18">
        <f t="shared" si="7"/>
        <v>2.7527792482795126E-2</v>
      </c>
      <c r="H86" s="13">
        <f t="shared" si="13"/>
        <v>78063.122194874959</v>
      </c>
      <c r="I86" s="13">
        <f t="shared" si="11"/>
        <v>2148.9054283395963</v>
      </c>
      <c r="J86" s="13">
        <f t="shared" si="8"/>
        <v>76988.669480705168</v>
      </c>
      <c r="K86" s="13">
        <f t="shared" si="9"/>
        <v>974215.82212816272</v>
      </c>
      <c r="L86" s="20">
        <f t="shared" si="12"/>
        <v>12.479847010168937</v>
      </c>
    </row>
    <row r="87" spans="1:12" x14ac:dyDescent="0.2">
      <c r="A87" s="16">
        <v>78</v>
      </c>
      <c r="B87" s="8">
        <v>27</v>
      </c>
      <c r="C87" s="8">
        <v>757</v>
      </c>
      <c r="D87" s="8">
        <v>842</v>
      </c>
      <c r="E87" s="17">
        <v>0.5</v>
      </c>
      <c r="F87" s="18">
        <f t="shared" si="10"/>
        <v>3.3771106941838651E-2</v>
      </c>
      <c r="G87" s="18">
        <f t="shared" si="7"/>
        <v>3.3210332103321034E-2</v>
      </c>
      <c r="H87" s="13">
        <f t="shared" si="13"/>
        <v>75914.216766535363</v>
      </c>
      <c r="I87" s="13">
        <f t="shared" si="11"/>
        <v>2521.1363501801411</v>
      </c>
      <c r="J87" s="13">
        <f t="shared" si="8"/>
        <v>74653.648591445293</v>
      </c>
      <c r="K87" s="13">
        <f t="shared" si="9"/>
        <v>897227.15264745755</v>
      </c>
      <c r="L87" s="20">
        <f t="shared" si="12"/>
        <v>11.818960806863975</v>
      </c>
    </row>
    <row r="88" spans="1:12" x14ac:dyDescent="0.2">
      <c r="A88" s="16">
        <v>79</v>
      </c>
      <c r="B88" s="8">
        <v>18</v>
      </c>
      <c r="C88" s="8">
        <v>732</v>
      </c>
      <c r="D88" s="8">
        <v>739</v>
      </c>
      <c r="E88" s="17">
        <v>0.5</v>
      </c>
      <c r="F88" s="18">
        <f t="shared" si="10"/>
        <v>2.4473147518694765E-2</v>
      </c>
      <c r="G88" s="18">
        <f t="shared" si="7"/>
        <v>2.4177300201477504E-2</v>
      </c>
      <c r="H88" s="13">
        <f t="shared" si="13"/>
        <v>73393.080416355224</v>
      </c>
      <c r="I88" s="13">
        <f t="shared" si="11"/>
        <v>1774.4465379373999</v>
      </c>
      <c r="J88" s="13">
        <f t="shared" si="8"/>
        <v>72505.857147386516</v>
      </c>
      <c r="K88" s="13">
        <f t="shared" si="9"/>
        <v>822573.50405601226</v>
      </c>
      <c r="L88" s="20">
        <f t="shared" si="12"/>
        <v>11.207780071221899</v>
      </c>
    </row>
    <row r="89" spans="1:12" x14ac:dyDescent="0.2">
      <c r="A89" s="16">
        <v>80</v>
      </c>
      <c r="B89" s="8">
        <v>22</v>
      </c>
      <c r="C89" s="8">
        <v>731</v>
      </c>
      <c r="D89" s="8">
        <v>705</v>
      </c>
      <c r="E89" s="17">
        <v>0.5</v>
      </c>
      <c r="F89" s="18">
        <f t="shared" si="10"/>
        <v>3.0640668523676879E-2</v>
      </c>
      <c r="G89" s="18">
        <f t="shared" si="7"/>
        <v>3.017832647462277E-2</v>
      </c>
      <c r="H89" s="13">
        <f t="shared" si="13"/>
        <v>71618.633878417822</v>
      </c>
      <c r="I89" s="13">
        <f t="shared" si="11"/>
        <v>2161.3305148493719</v>
      </c>
      <c r="J89" s="13">
        <f t="shared" si="8"/>
        <v>70537.968620993139</v>
      </c>
      <c r="K89" s="13">
        <f t="shared" si="9"/>
        <v>750067.64690862573</v>
      </c>
      <c r="L89" s="20">
        <f t="shared" si="12"/>
        <v>10.473079508636895</v>
      </c>
    </row>
    <row r="90" spans="1:12" x14ac:dyDescent="0.2">
      <c r="A90" s="16">
        <v>81</v>
      </c>
      <c r="B90" s="8">
        <v>37</v>
      </c>
      <c r="C90" s="8">
        <v>637</v>
      </c>
      <c r="D90" s="8">
        <v>700</v>
      </c>
      <c r="E90" s="17">
        <v>0.5</v>
      </c>
      <c r="F90" s="18">
        <f t="shared" si="10"/>
        <v>5.5347793567688854E-2</v>
      </c>
      <c r="G90" s="18">
        <f t="shared" si="7"/>
        <v>5.3857350800582245E-2</v>
      </c>
      <c r="H90" s="13">
        <f t="shared" si="13"/>
        <v>69457.303363568455</v>
      </c>
      <c r="I90" s="13">
        <f t="shared" si="11"/>
        <v>3740.7863529141673</v>
      </c>
      <c r="J90" s="13">
        <f t="shared" si="8"/>
        <v>67586.910187111382</v>
      </c>
      <c r="K90" s="13">
        <f t="shared" si="9"/>
        <v>679529.67828763253</v>
      </c>
      <c r="L90" s="20">
        <f t="shared" si="12"/>
        <v>9.7834157875477992</v>
      </c>
    </row>
    <row r="91" spans="1:12" x14ac:dyDescent="0.2">
      <c r="A91" s="16">
        <v>82</v>
      </c>
      <c r="B91" s="8">
        <v>24</v>
      </c>
      <c r="C91" s="8">
        <v>616</v>
      </c>
      <c r="D91" s="8">
        <v>614</v>
      </c>
      <c r="E91" s="17">
        <v>0.5</v>
      </c>
      <c r="F91" s="18">
        <f t="shared" si="10"/>
        <v>3.9024390243902439E-2</v>
      </c>
      <c r="G91" s="18">
        <f t="shared" si="7"/>
        <v>3.8277511961722487E-2</v>
      </c>
      <c r="H91" s="13">
        <f t="shared" si="13"/>
        <v>65716.517010654294</v>
      </c>
      <c r="I91" s="13">
        <f t="shared" si="11"/>
        <v>2515.4647659580592</v>
      </c>
      <c r="J91" s="13">
        <f t="shared" si="8"/>
        <v>64458.784627675268</v>
      </c>
      <c r="K91" s="13">
        <f t="shared" si="9"/>
        <v>611942.76810052118</v>
      </c>
      <c r="L91" s="20">
        <f t="shared" si="12"/>
        <v>9.3118563785312904</v>
      </c>
    </row>
    <row r="92" spans="1:12" x14ac:dyDescent="0.2">
      <c r="A92" s="16">
        <v>83</v>
      </c>
      <c r="B92" s="8">
        <v>28</v>
      </c>
      <c r="C92" s="8">
        <v>522</v>
      </c>
      <c r="D92" s="8">
        <v>610</v>
      </c>
      <c r="E92" s="17">
        <v>0.5</v>
      </c>
      <c r="F92" s="18">
        <f t="shared" si="10"/>
        <v>4.9469964664310952E-2</v>
      </c>
      <c r="G92" s="18">
        <f t="shared" si="7"/>
        <v>4.8275862068965517E-2</v>
      </c>
      <c r="H92" s="13">
        <f t="shared" si="13"/>
        <v>63201.052244696235</v>
      </c>
      <c r="I92" s="13">
        <f t="shared" si="11"/>
        <v>3051.085280778439</v>
      </c>
      <c r="J92" s="13">
        <f t="shared" si="8"/>
        <v>61675.509604307015</v>
      </c>
      <c r="K92" s="13">
        <f t="shared" si="9"/>
        <v>547483.98347284587</v>
      </c>
      <c r="L92" s="20">
        <f t="shared" si="12"/>
        <v>8.6625770304131304</v>
      </c>
    </row>
    <row r="93" spans="1:12" x14ac:dyDescent="0.2">
      <c r="A93" s="16">
        <v>84</v>
      </c>
      <c r="B93" s="8">
        <v>27</v>
      </c>
      <c r="C93" s="8">
        <v>549</v>
      </c>
      <c r="D93" s="8">
        <v>498</v>
      </c>
      <c r="E93" s="17">
        <v>0.5</v>
      </c>
      <c r="F93" s="18">
        <f t="shared" si="10"/>
        <v>5.1575931232091692E-2</v>
      </c>
      <c r="G93" s="18">
        <f t="shared" si="7"/>
        <v>5.027932960893855E-2</v>
      </c>
      <c r="H93" s="13">
        <f t="shared" si="13"/>
        <v>60149.966963917796</v>
      </c>
      <c r="I93" s="13">
        <f t="shared" si="11"/>
        <v>3024.3000149455875</v>
      </c>
      <c r="J93" s="13">
        <f t="shared" si="8"/>
        <v>58637.816956445007</v>
      </c>
      <c r="K93" s="13">
        <f t="shared" si="9"/>
        <v>485808.4738685388</v>
      </c>
      <c r="L93" s="20">
        <f t="shared" si="12"/>
        <v>8.0766207928253912</v>
      </c>
    </row>
    <row r="94" spans="1:12" x14ac:dyDescent="0.2">
      <c r="A94" s="16">
        <v>85</v>
      </c>
      <c r="B94" s="8">
        <v>39</v>
      </c>
      <c r="C94" s="8">
        <v>468</v>
      </c>
      <c r="D94" s="8">
        <v>510</v>
      </c>
      <c r="E94" s="17">
        <v>0.5</v>
      </c>
      <c r="F94" s="18">
        <f t="shared" si="10"/>
        <v>7.9754601226993863E-2</v>
      </c>
      <c r="G94" s="18">
        <f t="shared" si="7"/>
        <v>7.6696165191740412E-2</v>
      </c>
      <c r="H94" s="13">
        <f t="shared" si="13"/>
        <v>57125.666948972212</v>
      </c>
      <c r="I94" s="13">
        <f t="shared" si="11"/>
        <v>4381.3195890067182</v>
      </c>
      <c r="J94" s="13">
        <f t="shared" si="8"/>
        <v>54935.007154468854</v>
      </c>
      <c r="K94" s="13">
        <f t="shared" si="9"/>
        <v>427170.65691209381</v>
      </c>
      <c r="L94" s="20">
        <f t="shared" si="12"/>
        <v>7.4777360112690872</v>
      </c>
    </row>
    <row r="95" spans="1:12" x14ac:dyDescent="0.2">
      <c r="A95" s="16">
        <v>86</v>
      </c>
      <c r="B95" s="8">
        <v>25</v>
      </c>
      <c r="C95" s="8">
        <v>429</v>
      </c>
      <c r="D95" s="8">
        <v>443</v>
      </c>
      <c r="E95" s="17">
        <v>0.5</v>
      </c>
      <c r="F95" s="18">
        <f t="shared" si="10"/>
        <v>5.7339449541284407E-2</v>
      </c>
      <c r="G95" s="18">
        <f t="shared" si="7"/>
        <v>5.5741360089186176E-2</v>
      </c>
      <c r="H95" s="13">
        <f t="shared" si="13"/>
        <v>52744.347359965497</v>
      </c>
      <c r="I95" s="13">
        <f t="shared" si="11"/>
        <v>2940.0416588609528</v>
      </c>
      <c r="J95" s="13">
        <f t="shared" si="8"/>
        <v>51274.326530535021</v>
      </c>
      <c r="K95" s="13">
        <f t="shared" si="9"/>
        <v>372235.64975762495</v>
      </c>
      <c r="L95" s="20">
        <f t="shared" si="12"/>
        <v>7.0573562550166793</v>
      </c>
    </row>
    <row r="96" spans="1:12" x14ac:dyDescent="0.2">
      <c r="A96" s="16">
        <v>87</v>
      </c>
      <c r="B96" s="8">
        <v>44</v>
      </c>
      <c r="C96" s="8">
        <v>394</v>
      </c>
      <c r="D96" s="8">
        <v>397</v>
      </c>
      <c r="E96" s="17">
        <v>0.5</v>
      </c>
      <c r="F96" s="18">
        <f t="shared" si="10"/>
        <v>0.11125158027812895</v>
      </c>
      <c r="G96" s="18">
        <f t="shared" si="7"/>
        <v>0.10538922155688624</v>
      </c>
      <c r="H96" s="13">
        <f t="shared" si="13"/>
        <v>49804.305701104546</v>
      </c>
      <c r="I96" s="13">
        <f t="shared" si="11"/>
        <v>5248.8370080205996</v>
      </c>
      <c r="J96" s="13">
        <f t="shared" si="8"/>
        <v>47179.887197094242</v>
      </c>
      <c r="K96" s="13">
        <f t="shared" si="9"/>
        <v>320961.32322708995</v>
      </c>
      <c r="L96" s="20">
        <f t="shared" si="12"/>
        <v>6.4444493043092805</v>
      </c>
    </row>
    <row r="97" spans="1:12" x14ac:dyDescent="0.2">
      <c r="A97" s="16">
        <v>88</v>
      </c>
      <c r="B97" s="8">
        <v>34</v>
      </c>
      <c r="C97" s="8">
        <v>330</v>
      </c>
      <c r="D97" s="8">
        <v>358</v>
      </c>
      <c r="E97" s="17">
        <v>0.5</v>
      </c>
      <c r="F97" s="18">
        <f t="shared" si="10"/>
        <v>9.8837209302325577E-2</v>
      </c>
      <c r="G97" s="18">
        <f t="shared" si="7"/>
        <v>9.4182825484764532E-2</v>
      </c>
      <c r="H97" s="13">
        <f t="shared" si="13"/>
        <v>44555.468693083945</v>
      </c>
      <c r="I97" s="13">
        <f t="shared" si="11"/>
        <v>4196.3599323126145</v>
      </c>
      <c r="J97" s="13">
        <f t="shared" si="8"/>
        <v>42457.288726927633</v>
      </c>
      <c r="K97" s="13">
        <f t="shared" si="9"/>
        <v>273781.43602999568</v>
      </c>
      <c r="L97" s="20">
        <f t="shared" si="12"/>
        <v>6.1447324887526769</v>
      </c>
    </row>
    <row r="98" spans="1:12" x14ac:dyDescent="0.2">
      <c r="A98" s="16">
        <v>89</v>
      </c>
      <c r="B98" s="8">
        <v>32</v>
      </c>
      <c r="C98" s="8">
        <v>284</v>
      </c>
      <c r="D98" s="8">
        <v>298</v>
      </c>
      <c r="E98" s="17">
        <v>0.5</v>
      </c>
      <c r="F98" s="18">
        <f t="shared" si="10"/>
        <v>0.10996563573883161</v>
      </c>
      <c r="G98" s="18">
        <f t="shared" si="7"/>
        <v>0.10423452768729641</v>
      </c>
      <c r="H98" s="13">
        <f t="shared" si="13"/>
        <v>40359.108760771327</v>
      </c>
      <c r="I98" s="13">
        <f t="shared" si="11"/>
        <v>4206.8126395592262</v>
      </c>
      <c r="J98" s="13">
        <f t="shared" si="8"/>
        <v>38255.702440991714</v>
      </c>
      <c r="K98" s="13">
        <f>K99+J98</f>
        <v>231324.14730306802</v>
      </c>
      <c r="L98" s="20">
        <f t="shared" si="12"/>
        <v>5.7316465701520372</v>
      </c>
    </row>
    <row r="99" spans="1:12" x14ac:dyDescent="0.2">
      <c r="A99" s="16">
        <v>90</v>
      </c>
      <c r="B99" s="8">
        <v>31</v>
      </c>
      <c r="C99" s="8">
        <v>247</v>
      </c>
      <c r="D99" s="8">
        <v>259</v>
      </c>
      <c r="E99" s="21">
        <v>0.5</v>
      </c>
      <c r="F99" s="22">
        <f t="shared" si="10"/>
        <v>0.1225296442687747</v>
      </c>
      <c r="G99" s="22">
        <f t="shared" si="7"/>
        <v>0.11545623836126628</v>
      </c>
      <c r="H99" s="23">
        <f t="shared" si="13"/>
        <v>36152.296121212101</v>
      </c>
      <c r="I99" s="23">
        <f t="shared" si="11"/>
        <v>4174.0081182777467</v>
      </c>
      <c r="J99" s="23">
        <f t="shared" si="8"/>
        <v>34065.292062073226</v>
      </c>
      <c r="K99" s="23">
        <f t="shared" ref="K99:K108" si="14">K100+J99</f>
        <v>193068.44486207631</v>
      </c>
      <c r="L99" s="24">
        <f t="shared" si="12"/>
        <v>5.3404199892242747</v>
      </c>
    </row>
    <row r="100" spans="1:12" x14ac:dyDescent="0.2">
      <c r="A100" s="16">
        <v>91</v>
      </c>
      <c r="B100" s="8">
        <v>20</v>
      </c>
      <c r="C100" s="8">
        <v>213</v>
      </c>
      <c r="D100" s="8">
        <v>221</v>
      </c>
      <c r="E100" s="21">
        <v>0.5</v>
      </c>
      <c r="F100" s="22">
        <f t="shared" si="10"/>
        <v>9.2165898617511524E-2</v>
      </c>
      <c r="G100" s="22">
        <f t="shared" si="7"/>
        <v>8.8105726872246701E-2</v>
      </c>
      <c r="H100" s="23">
        <f t="shared" si="13"/>
        <v>31978.288002934354</v>
      </c>
      <c r="I100" s="23">
        <f t="shared" si="11"/>
        <v>2817.4703086285776</v>
      </c>
      <c r="J100" s="23">
        <f t="shared" si="8"/>
        <v>30569.552848620067</v>
      </c>
      <c r="K100" s="23">
        <f t="shared" si="14"/>
        <v>159003.1528000031</v>
      </c>
      <c r="L100" s="24">
        <f t="shared" si="12"/>
        <v>4.9722221772914432</v>
      </c>
    </row>
    <row r="101" spans="1:12" x14ac:dyDescent="0.2">
      <c r="A101" s="16">
        <v>92</v>
      </c>
      <c r="B101" s="8">
        <v>19</v>
      </c>
      <c r="C101" s="8">
        <v>171</v>
      </c>
      <c r="D101" s="8">
        <v>191</v>
      </c>
      <c r="E101" s="21">
        <v>0.5</v>
      </c>
      <c r="F101" s="22">
        <f t="shared" si="10"/>
        <v>0.10497237569060773</v>
      </c>
      <c r="G101" s="22">
        <f t="shared" si="7"/>
        <v>9.9737532808398949E-2</v>
      </c>
      <c r="H101" s="23">
        <f t="shared" si="13"/>
        <v>29160.817694305777</v>
      </c>
      <c r="I101" s="23">
        <f t="shared" si="11"/>
        <v>2908.4280115055631</v>
      </c>
      <c r="J101" s="23">
        <f t="shared" si="8"/>
        <v>27706.603688552997</v>
      </c>
      <c r="K101" s="23">
        <f t="shared" si="14"/>
        <v>128433.59995138302</v>
      </c>
      <c r="L101" s="24">
        <f t="shared" si="12"/>
        <v>4.4043209383824031</v>
      </c>
    </row>
    <row r="102" spans="1:12" x14ac:dyDescent="0.2">
      <c r="A102" s="16">
        <v>93</v>
      </c>
      <c r="B102" s="8">
        <v>19</v>
      </c>
      <c r="C102" s="8">
        <v>115</v>
      </c>
      <c r="D102" s="8">
        <v>148</v>
      </c>
      <c r="E102" s="21">
        <v>0.5</v>
      </c>
      <c r="F102" s="22">
        <f t="shared" si="10"/>
        <v>0.14448669201520911</v>
      </c>
      <c r="G102" s="22">
        <f t="shared" si="7"/>
        <v>0.13475177304964536</v>
      </c>
      <c r="H102" s="23">
        <f t="shared" si="13"/>
        <v>26252.389682800214</v>
      </c>
      <c r="I102" s="23">
        <f t="shared" si="11"/>
        <v>3537.5560565475457</v>
      </c>
      <c r="J102" s="23">
        <f t="shared" si="8"/>
        <v>24483.611654526441</v>
      </c>
      <c r="K102" s="23">
        <f t="shared" si="14"/>
        <v>100726.99626283001</v>
      </c>
      <c r="L102" s="24">
        <f t="shared" si="12"/>
        <v>3.8368696137717073</v>
      </c>
    </row>
    <row r="103" spans="1:12" x14ac:dyDescent="0.2">
      <c r="A103" s="16">
        <v>94</v>
      </c>
      <c r="B103" s="8">
        <v>21</v>
      </c>
      <c r="C103" s="8">
        <v>85</v>
      </c>
      <c r="D103" s="8">
        <v>89</v>
      </c>
      <c r="E103" s="21">
        <v>0.5</v>
      </c>
      <c r="F103" s="22">
        <f t="shared" si="10"/>
        <v>0.2413793103448276</v>
      </c>
      <c r="G103" s="22">
        <f t="shared" si="7"/>
        <v>0.21538461538461542</v>
      </c>
      <c r="H103" s="23">
        <f t="shared" si="13"/>
        <v>22714.833626252668</v>
      </c>
      <c r="I103" s="23">
        <f t="shared" si="11"/>
        <v>4892.4257041159599</v>
      </c>
      <c r="J103" s="23">
        <f t="shared" si="8"/>
        <v>20268.620774194686</v>
      </c>
      <c r="K103" s="23">
        <f t="shared" si="14"/>
        <v>76243.384608303575</v>
      </c>
      <c r="L103" s="24">
        <f t="shared" si="12"/>
        <v>3.3565460290312354</v>
      </c>
    </row>
    <row r="104" spans="1:12" x14ac:dyDescent="0.2">
      <c r="A104" s="16">
        <v>95</v>
      </c>
      <c r="B104" s="8">
        <v>11</v>
      </c>
      <c r="C104" s="8">
        <v>58</v>
      </c>
      <c r="D104" s="8">
        <v>71</v>
      </c>
      <c r="E104" s="21">
        <v>0.5</v>
      </c>
      <c r="F104" s="22">
        <f t="shared" si="10"/>
        <v>0.17054263565891473</v>
      </c>
      <c r="G104" s="22">
        <f t="shared" si="7"/>
        <v>0.15714285714285714</v>
      </c>
      <c r="H104" s="23">
        <f t="shared" si="13"/>
        <v>17822.407922136706</v>
      </c>
      <c r="I104" s="23">
        <f t="shared" si="11"/>
        <v>2800.6641020500538</v>
      </c>
      <c r="J104" s="23">
        <f t="shared" si="8"/>
        <v>16422.07587111168</v>
      </c>
      <c r="K104" s="23">
        <f t="shared" si="14"/>
        <v>55974.76383410889</v>
      </c>
      <c r="L104" s="24">
        <f t="shared" si="12"/>
        <v>3.140695919353536</v>
      </c>
    </row>
    <row r="105" spans="1:12" x14ac:dyDescent="0.2">
      <c r="A105" s="16">
        <v>96</v>
      </c>
      <c r="B105" s="8">
        <v>14</v>
      </c>
      <c r="C105" s="8">
        <v>45</v>
      </c>
      <c r="D105" s="8">
        <v>40</v>
      </c>
      <c r="E105" s="21">
        <v>0.5</v>
      </c>
      <c r="F105" s="22">
        <f t="shared" si="10"/>
        <v>0.32941176470588235</v>
      </c>
      <c r="G105" s="22">
        <f t="shared" si="7"/>
        <v>0.28282828282828282</v>
      </c>
      <c r="H105" s="23">
        <f t="shared" si="13"/>
        <v>15021.743820086653</v>
      </c>
      <c r="I105" s="23">
        <f t="shared" si="11"/>
        <v>4248.5740097214775</v>
      </c>
      <c r="J105" s="23">
        <f t="shared" si="8"/>
        <v>12897.456815225914</v>
      </c>
      <c r="K105" s="23">
        <f t="shared" si="14"/>
        <v>39552.68796299721</v>
      </c>
      <c r="L105" s="24">
        <f t="shared" si="12"/>
        <v>2.6330290568601278</v>
      </c>
    </row>
    <row r="106" spans="1:12" x14ac:dyDescent="0.2">
      <c r="A106" s="16">
        <v>97</v>
      </c>
      <c r="B106" s="8">
        <v>4</v>
      </c>
      <c r="C106" s="8">
        <v>38</v>
      </c>
      <c r="D106" s="8">
        <v>36</v>
      </c>
      <c r="E106" s="21">
        <v>0.5</v>
      </c>
      <c r="F106" s="22">
        <f t="shared" si="10"/>
        <v>0.10810810810810811</v>
      </c>
      <c r="G106" s="22">
        <f t="shared" si="7"/>
        <v>0.10256410256410257</v>
      </c>
      <c r="H106" s="23">
        <f t="shared" si="13"/>
        <v>10773.169810365176</v>
      </c>
      <c r="I106" s="23">
        <f t="shared" si="11"/>
        <v>1104.9404933707874</v>
      </c>
      <c r="J106" s="23">
        <f t="shared" si="8"/>
        <v>10220.699563679782</v>
      </c>
      <c r="K106" s="23">
        <f t="shared" si="14"/>
        <v>26655.231147771294</v>
      </c>
      <c r="L106" s="24">
        <f t="shared" si="12"/>
        <v>2.4742236144951071</v>
      </c>
    </row>
    <row r="107" spans="1:12" x14ac:dyDescent="0.2">
      <c r="A107" s="16">
        <v>98</v>
      </c>
      <c r="B107" s="8">
        <v>7</v>
      </c>
      <c r="C107" s="8">
        <v>17</v>
      </c>
      <c r="D107" s="8">
        <v>27</v>
      </c>
      <c r="E107" s="21">
        <v>0.5</v>
      </c>
      <c r="F107" s="22">
        <f t="shared" si="10"/>
        <v>0.31818181818181818</v>
      </c>
      <c r="G107" s="22">
        <f t="shared" si="7"/>
        <v>0.2745098039215686</v>
      </c>
      <c r="H107" s="23">
        <f t="shared" si="13"/>
        <v>9668.2293169943878</v>
      </c>
      <c r="I107" s="23">
        <f t="shared" si="11"/>
        <v>2654.0237340768904</v>
      </c>
      <c r="J107" s="23">
        <f t="shared" si="8"/>
        <v>8341.2174499559424</v>
      </c>
      <c r="K107" s="23">
        <f t="shared" si="14"/>
        <v>16434.531584091514</v>
      </c>
      <c r="L107" s="24">
        <f t="shared" si="12"/>
        <v>1.6998491704374055</v>
      </c>
    </row>
    <row r="108" spans="1:12" x14ac:dyDescent="0.2">
      <c r="A108" s="16">
        <v>99</v>
      </c>
      <c r="B108" s="8">
        <v>5</v>
      </c>
      <c r="C108" s="8">
        <v>22</v>
      </c>
      <c r="D108" s="8">
        <v>12</v>
      </c>
      <c r="E108" s="21">
        <v>0.5</v>
      </c>
      <c r="F108" s="22">
        <f t="shared" si="10"/>
        <v>0.29411764705882354</v>
      </c>
      <c r="G108" s="22">
        <f t="shared" si="7"/>
        <v>0.25641025641025644</v>
      </c>
      <c r="H108" s="23">
        <f t="shared" si="13"/>
        <v>7014.2055829174969</v>
      </c>
      <c r="I108" s="23">
        <f t="shared" si="11"/>
        <v>1798.5142520301276</v>
      </c>
      <c r="J108" s="23">
        <f t="shared" si="8"/>
        <v>6114.9484569024326</v>
      </c>
      <c r="K108" s="23">
        <f t="shared" si="14"/>
        <v>8093.3141341355722</v>
      </c>
      <c r="L108" s="24">
        <f t="shared" si="12"/>
        <v>1.1538461538461537</v>
      </c>
    </row>
    <row r="109" spans="1:12" x14ac:dyDescent="0.2">
      <c r="A109" s="16" t="s">
        <v>24</v>
      </c>
      <c r="B109" s="23">
        <v>11</v>
      </c>
      <c r="C109" s="23">
        <v>26</v>
      </c>
      <c r="D109" s="23">
        <v>32</v>
      </c>
      <c r="E109" s="21"/>
      <c r="F109" s="22">
        <f>B109/((C109+D109)/2)</f>
        <v>0.37931034482758619</v>
      </c>
      <c r="G109" s="22">
        <v>1</v>
      </c>
      <c r="H109" s="23">
        <f>H108-I108</f>
        <v>5215.6913308873691</v>
      </c>
      <c r="I109" s="23">
        <f>H109*G109</f>
        <v>5215.6913308873691</v>
      </c>
      <c r="J109" s="23">
        <f>H109*F109</f>
        <v>1978.3656772331399</v>
      </c>
      <c r="K109" s="23">
        <f>J109</f>
        <v>1978.3656772331399</v>
      </c>
      <c r="L109" s="24">
        <f>K109/H109</f>
        <v>0.37931034482758619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265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2147</v>
      </c>
      <c r="D9" s="8">
        <v>2001</v>
      </c>
      <c r="E9" s="17">
        <v>0.5</v>
      </c>
      <c r="F9" s="18">
        <f t="shared" ref="F9:F40" si="0">B9/((C9+D9)/2)</f>
        <v>1.9286403085824494E-3</v>
      </c>
      <c r="G9" s="18">
        <f t="shared" ref="G9:G72" si="1">F9/((1+(1-E9)*F9))</f>
        <v>1.9267822736030828E-3</v>
      </c>
      <c r="H9" s="13">
        <v>100000</v>
      </c>
      <c r="I9" s="13">
        <f>H9*G9</f>
        <v>192.67822736030828</v>
      </c>
      <c r="J9" s="13">
        <f t="shared" ref="J9:J72" si="2">H10+I9*E9</f>
        <v>99903.660886319849</v>
      </c>
      <c r="K9" s="13">
        <f t="shared" ref="K9:K72" si="3">K10+J9</f>
        <v>8355592.0779698333</v>
      </c>
      <c r="L9" s="19">
        <f>K9/H9</f>
        <v>83.555920779698326</v>
      </c>
    </row>
    <row r="10" spans="1:13" x14ac:dyDescent="0.2">
      <c r="A10" s="16">
        <v>1</v>
      </c>
      <c r="B10" s="8">
        <v>3</v>
      </c>
      <c r="C10" s="8">
        <v>2099</v>
      </c>
      <c r="D10" s="8">
        <v>2187</v>
      </c>
      <c r="E10" s="17">
        <v>0.5</v>
      </c>
      <c r="F10" s="18">
        <f t="shared" si="0"/>
        <v>1.3999066728884741E-3</v>
      </c>
      <c r="G10" s="18">
        <f t="shared" si="1"/>
        <v>1.3989274889251574E-3</v>
      </c>
      <c r="H10" s="13">
        <f>H9-I9</f>
        <v>99807.321772639698</v>
      </c>
      <c r="I10" s="13">
        <f t="shared" ref="I10:I73" si="4">H10*G10</f>
        <v>139.62320602374405</v>
      </c>
      <c r="J10" s="13">
        <f t="shared" si="2"/>
        <v>99737.510169627829</v>
      </c>
      <c r="K10" s="13">
        <f t="shared" si="3"/>
        <v>8255688.417083513</v>
      </c>
      <c r="L10" s="20">
        <f t="shared" ref="L10:L73" si="5">K10/H10</f>
        <v>82.716260395103149</v>
      </c>
    </row>
    <row r="11" spans="1:13" x14ac:dyDescent="0.2">
      <c r="A11" s="16">
        <v>2</v>
      </c>
      <c r="B11" s="10">
        <v>0</v>
      </c>
      <c r="C11" s="8">
        <v>2133</v>
      </c>
      <c r="D11" s="8">
        <v>2118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99667.69856661596</v>
      </c>
      <c r="I11" s="13">
        <f t="shared" si="4"/>
        <v>0</v>
      </c>
      <c r="J11" s="13">
        <f t="shared" si="2"/>
        <v>99667.69856661596</v>
      </c>
      <c r="K11" s="13">
        <f t="shared" si="3"/>
        <v>8155950.9069138849</v>
      </c>
      <c r="L11" s="20">
        <f t="shared" si="5"/>
        <v>81.831436104272086</v>
      </c>
    </row>
    <row r="12" spans="1:13" x14ac:dyDescent="0.2">
      <c r="A12" s="16">
        <v>3</v>
      </c>
      <c r="B12" s="10">
        <v>0</v>
      </c>
      <c r="C12" s="8">
        <v>2161</v>
      </c>
      <c r="D12" s="8">
        <v>2109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99667.69856661596</v>
      </c>
      <c r="I12" s="13">
        <f t="shared" si="4"/>
        <v>0</v>
      </c>
      <c r="J12" s="13">
        <f t="shared" si="2"/>
        <v>99667.69856661596</v>
      </c>
      <c r="K12" s="13">
        <f t="shared" si="3"/>
        <v>8056283.2083472693</v>
      </c>
      <c r="L12" s="20">
        <f t="shared" si="5"/>
        <v>80.8314361042721</v>
      </c>
    </row>
    <row r="13" spans="1:13" x14ac:dyDescent="0.2">
      <c r="A13" s="16">
        <v>4</v>
      </c>
      <c r="B13" s="10">
        <v>0</v>
      </c>
      <c r="C13" s="8">
        <v>2024</v>
      </c>
      <c r="D13" s="8">
        <v>2163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99667.69856661596</v>
      </c>
      <c r="I13" s="13">
        <f t="shared" si="4"/>
        <v>0</v>
      </c>
      <c r="J13" s="13">
        <f t="shared" si="2"/>
        <v>99667.69856661596</v>
      </c>
      <c r="K13" s="13">
        <f t="shared" si="3"/>
        <v>7956615.5097806538</v>
      </c>
      <c r="L13" s="20">
        <f t="shared" si="5"/>
        <v>79.8314361042721</v>
      </c>
    </row>
    <row r="14" spans="1:13" x14ac:dyDescent="0.2">
      <c r="A14" s="16">
        <v>5</v>
      </c>
      <c r="B14" s="8">
        <v>1</v>
      </c>
      <c r="C14" s="8">
        <v>2018</v>
      </c>
      <c r="D14" s="8">
        <v>2014</v>
      </c>
      <c r="E14" s="17">
        <v>0.5</v>
      </c>
      <c r="F14" s="18">
        <f t="shared" si="0"/>
        <v>4.96031746031746E-4</v>
      </c>
      <c r="G14" s="18">
        <f t="shared" si="1"/>
        <v>4.9590875278948676E-4</v>
      </c>
      <c r="H14" s="13">
        <f t="shared" si="6"/>
        <v>99667.69856661596</v>
      </c>
      <c r="I14" s="13">
        <f t="shared" si="4"/>
        <v>49.426084089569038</v>
      </c>
      <c r="J14" s="13">
        <f t="shared" si="2"/>
        <v>99642.985524571166</v>
      </c>
      <c r="K14" s="13">
        <f t="shared" si="3"/>
        <v>7856947.8112140382</v>
      </c>
      <c r="L14" s="20">
        <f t="shared" si="5"/>
        <v>78.8314361042721</v>
      </c>
    </row>
    <row r="15" spans="1:13" x14ac:dyDescent="0.2">
      <c r="A15" s="16">
        <v>6</v>
      </c>
      <c r="B15" s="10">
        <v>0</v>
      </c>
      <c r="C15" s="8">
        <v>1943</v>
      </c>
      <c r="D15" s="8">
        <v>2006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99618.272482526387</v>
      </c>
      <c r="I15" s="13">
        <f t="shared" si="4"/>
        <v>0</v>
      </c>
      <c r="J15" s="13">
        <f t="shared" si="2"/>
        <v>99618.272482526387</v>
      </c>
      <c r="K15" s="13">
        <f t="shared" si="3"/>
        <v>7757304.8256894667</v>
      </c>
      <c r="L15" s="20">
        <f t="shared" si="5"/>
        <v>77.870300622309443</v>
      </c>
    </row>
    <row r="16" spans="1:13" x14ac:dyDescent="0.2">
      <c r="A16" s="16">
        <v>7</v>
      </c>
      <c r="B16" s="8">
        <v>1</v>
      </c>
      <c r="C16" s="8">
        <v>1878</v>
      </c>
      <c r="D16" s="8">
        <v>1933</v>
      </c>
      <c r="E16" s="17">
        <v>0.5</v>
      </c>
      <c r="F16" s="18">
        <f t="shared" si="0"/>
        <v>5.2479664130149564E-4</v>
      </c>
      <c r="G16" s="18">
        <f t="shared" si="1"/>
        <v>5.2465897166841555E-4</v>
      </c>
      <c r="H16" s="13">
        <f t="shared" si="6"/>
        <v>99618.272482526387</v>
      </c>
      <c r="I16" s="13">
        <f t="shared" si="4"/>
        <v>52.265620400066311</v>
      </c>
      <c r="J16" s="13">
        <f t="shared" si="2"/>
        <v>99592.139672326346</v>
      </c>
      <c r="K16" s="13">
        <f t="shared" si="3"/>
        <v>7657686.5532069402</v>
      </c>
      <c r="L16" s="20">
        <f t="shared" si="5"/>
        <v>76.870300622309443</v>
      </c>
    </row>
    <row r="17" spans="1:12" x14ac:dyDescent="0.2">
      <c r="A17" s="16">
        <v>8</v>
      </c>
      <c r="B17" s="10">
        <v>0</v>
      </c>
      <c r="C17" s="8">
        <v>1830</v>
      </c>
      <c r="D17" s="8">
        <v>1897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99566.00686212632</v>
      </c>
      <c r="I17" s="13">
        <f t="shared" si="4"/>
        <v>0</v>
      </c>
      <c r="J17" s="13">
        <f t="shared" si="2"/>
        <v>99566.00686212632</v>
      </c>
      <c r="K17" s="13">
        <f t="shared" si="3"/>
        <v>7558094.4135346143</v>
      </c>
      <c r="L17" s="20">
        <f t="shared" si="5"/>
        <v>75.910390018961579</v>
      </c>
    </row>
    <row r="18" spans="1:12" x14ac:dyDescent="0.2">
      <c r="A18" s="16">
        <v>9</v>
      </c>
      <c r="B18" s="10">
        <v>0</v>
      </c>
      <c r="C18" s="8">
        <v>1718</v>
      </c>
      <c r="D18" s="8">
        <v>1826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99566.00686212632</v>
      </c>
      <c r="I18" s="13">
        <f t="shared" si="4"/>
        <v>0</v>
      </c>
      <c r="J18" s="13">
        <f t="shared" si="2"/>
        <v>99566.00686212632</v>
      </c>
      <c r="K18" s="13">
        <f t="shared" si="3"/>
        <v>7458528.406672488</v>
      </c>
      <c r="L18" s="20">
        <f t="shared" si="5"/>
        <v>74.910390018961579</v>
      </c>
    </row>
    <row r="19" spans="1:12" x14ac:dyDescent="0.2">
      <c r="A19" s="16">
        <v>10</v>
      </c>
      <c r="B19" s="10">
        <v>0</v>
      </c>
      <c r="C19" s="8">
        <v>1723</v>
      </c>
      <c r="D19" s="8">
        <v>1710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99566.00686212632</v>
      </c>
      <c r="I19" s="13">
        <f t="shared" si="4"/>
        <v>0</v>
      </c>
      <c r="J19" s="13">
        <f t="shared" si="2"/>
        <v>99566.00686212632</v>
      </c>
      <c r="K19" s="13">
        <f t="shared" si="3"/>
        <v>7358962.3998103617</v>
      </c>
      <c r="L19" s="20">
        <f t="shared" si="5"/>
        <v>73.910390018961579</v>
      </c>
    </row>
    <row r="20" spans="1:12" x14ac:dyDescent="0.2">
      <c r="A20" s="16">
        <v>11</v>
      </c>
      <c r="B20" s="10">
        <v>0</v>
      </c>
      <c r="C20" s="8">
        <v>1726</v>
      </c>
      <c r="D20" s="8">
        <v>1718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99566.00686212632</v>
      </c>
      <c r="I20" s="13">
        <f t="shared" si="4"/>
        <v>0</v>
      </c>
      <c r="J20" s="13">
        <f t="shared" si="2"/>
        <v>99566.00686212632</v>
      </c>
      <c r="K20" s="13">
        <f t="shared" si="3"/>
        <v>7259396.3929482354</v>
      </c>
      <c r="L20" s="20">
        <f t="shared" si="5"/>
        <v>72.910390018961579</v>
      </c>
    </row>
    <row r="21" spans="1:12" x14ac:dyDescent="0.2">
      <c r="A21" s="16">
        <v>12</v>
      </c>
      <c r="B21" s="10">
        <v>0</v>
      </c>
      <c r="C21" s="8">
        <v>1639</v>
      </c>
      <c r="D21" s="8">
        <v>1738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99566.00686212632</v>
      </c>
      <c r="I21" s="13">
        <f t="shared" si="4"/>
        <v>0</v>
      </c>
      <c r="J21" s="13">
        <f t="shared" si="2"/>
        <v>99566.00686212632</v>
      </c>
      <c r="K21" s="13">
        <f t="shared" si="3"/>
        <v>7159830.3860861091</v>
      </c>
      <c r="L21" s="20">
        <f t="shared" si="5"/>
        <v>71.910390018961579</v>
      </c>
    </row>
    <row r="22" spans="1:12" x14ac:dyDescent="0.2">
      <c r="A22" s="16">
        <v>13</v>
      </c>
      <c r="B22" s="10">
        <v>0</v>
      </c>
      <c r="C22" s="8">
        <v>1648</v>
      </c>
      <c r="D22" s="8">
        <v>1649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99566.00686212632</v>
      </c>
      <c r="I22" s="13">
        <f t="shared" si="4"/>
        <v>0</v>
      </c>
      <c r="J22" s="13">
        <f t="shared" si="2"/>
        <v>99566.00686212632</v>
      </c>
      <c r="K22" s="13">
        <f t="shared" si="3"/>
        <v>7060264.3792239828</v>
      </c>
      <c r="L22" s="20">
        <f t="shared" si="5"/>
        <v>70.910390018961579</v>
      </c>
    </row>
    <row r="23" spans="1:12" x14ac:dyDescent="0.2">
      <c r="A23" s="16">
        <v>14</v>
      </c>
      <c r="B23" s="10">
        <v>0</v>
      </c>
      <c r="C23" s="8">
        <v>1608</v>
      </c>
      <c r="D23" s="8">
        <v>1646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99566.00686212632</v>
      </c>
      <c r="I23" s="13">
        <f t="shared" si="4"/>
        <v>0</v>
      </c>
      <c r="J23" s="13">
        <f t="shared" si="2"/>
        <v>99566.00686212632</v>
      </c>
      <c r="K23" s="13">
        <f t="shared" si="3"/>
        <v>6960698.3723618565</v>
      </c>
      <c r="L23" s="20">
        <f t="shared" si="5"/>
        <v>69.910390018961579</v>
      </c>
    </row>
    <row r="24" spans="1:12" x14ac:dyDescent="0.2">
      <c r="A24" s="16">
        <v>15</v>
      </c>
      <c r="B24" s="10">
        <v>0</v>
      </c>
      <c r="C24" s="8">
        <v>1714</v>
      </c>
      <c r="D24" s="8">
        <v>1601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99566.00686212632</v>
      </c>
      <c r="I24" s="13">
        <f t="shared" si="4"/>
        <v>0</v>
      </c>
      <c r="J24" s="13">
        <f t="shared" si="2"/>
        <v>99566.00686212632</v>
      </c>
      <c r="K24" s="13">
        <f t="shared" si="3"/>
        <v>6861132.3654997302</v>
      </c>
      <c r="L24" s="20">
        <f t="shared" si="5"/>
        <v>68.910390018961579</v>
      </c>
    </row>
    <row r="25" spans="1:12" x14ac:dyDescent="0.2">
      <c r="A25" s="16">
        <v>16</v>
      </c>
      <c r="B25" s="10">
        <v>0</v>
      </c>
      <c r="C25" s="8">
        <v>1644</v>
      </c>
      <c r="D25" s="8">
        <v>1693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99566.00686212632</v>
      </c>
      <c r="I25" s="13">
        <f t="shared" si="4"/>
        <v>0</v>
      </c>
      <c r="J25" s="13">
        <f t="shared" si="2"/>
        <v>99566.00686212632</v>
      </c>
      <c r="K25" s="13">
        <f t="shared" si="3"/>
        <v>6761566.3586376039</v>
      </c>
      <c r="L25" s="20">
        <f t="shared" si="5"/>
        <v>67.910390018961579</v>
      </c>
    </row>
    <row r="26" spans="1:12" x14ac:dyDescent="0.2">
      <c r="A26" s="16">
        <v>17</v>
      </c>
      <c r="B26" s="10">
        <v>0</v>
      </c>
      <c r="C26" s="8">
        <v>1738</v>
      </c>
      <c r="D26" s="8">
        <v>1655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99566.00686212632</v>
      </c>
      <c r="I26" s="13">
        <f t="shared" si="4"/>
        <v>0</v>
      </c>
      <c r="J26" s="13">
        <f t="shared" si="2"/>
        <v>99566.00686212632</v>
      </c>
      <c r="K26" s="13">
        <f t="shared" si="3"/>
        <v>6662000.3517754776</v>
      </c>
      <c r="L26" s="20">
        <f t="shared" si="5"/>
        <v>66.910390018961579</v>
      </c>
    </row>
    <row r="27" spans="1:12" x14ac:dyDescent="0.2">
      <c r="A27" s="16">
        <v>18</v>
      </c>
      <c r="B27" s="10">
        <v>0</v>
      </c>
      <c r="C27" s="8">
        <v>1865</v>
      </c>
      <c r="D27" s="8">
        <v>1744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99566.00686212632</v>
      </c>
      <c r="I27" s="13">
        <f t="shared" si="4"/>
        <v>0</v>
      </c>
      <c r="J27" s="13">
        <f t="shared" si="2"/>
        <v>99566.00686212632</v>
      </c>
      <c r="K27" s="13">
        <f t="shared" si="3"/>
        <v>6562434.3449133513</v>
      </c>
      <c r="L27" s="20">
        <f t="shared" si="5"/>
        <v>65.910390018961593</v>
      </c>
    </row>
    <row r="28" spans="1:12" x14ac:dyDescent="0.2">
      <c r="A28" s="16">
        <v>19</v>
      </c>
      <c r="B28" s="10">
        <v>0</v>
      </c>
      <c r="C28" s="8">
        <v>2024</v>
      </c>
      <c r="D28" s="8">
        <v>1880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99566.00686212632</v>
      </c>
      <c r="I28" s="13">
        <f t="shared" si="4"/>
        <v>0</v>
      </c>
      <c r="J28" s="13">
        <f t="shared" si="2"/>
        <v>99566.00686212632</v>
      </c>
      <c r="K28" s="13">
        <f t="shared" si="3"/>
        <v>6462868.3380512251</v>
      </c>
      <c r="L28" s="20">
        <f t="shared" si="5"/>
        <v>64.910390018961593</v>
      </c>
    </row>
    <row r="29" spans="1:12" x14ac:dyDescent="0.2">
      <c r="A29" s="16">
        <v>20</v>
      </c>
      <c r="B29" s="10">
        <v>0</v>
      </c>
      <c r="C29" s="8">
        <v>2135</v>
      </c>
      <c r="D29" s="8">
        <v>2071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99566.00686212632</v>
      </c>
      <c r="I29" s="13">
        <f t="shared" si="4"/>
        <v>0</v>
      </c>
      <c r="J29" s="13">
        <f t="shared" si="2"/>
        <v>99566.00686212632</v>
      </c>
      <c r="K29" s="13">
        <f t="shared" si="3"/>
        <v>6363302.3311890988</v>
      </c>
      <c r="L29" s="20">
        <f t="shared" si="5"/>
        <v>63.910390018961586</v>
      </c>
    </row>
    <row r="30" spans="1:12" x14ac:dyDescent="0.2">
      <c r="A30" s="16">
        <v>21</v>
      </c>
      <c r="B30" s="8">
        <v>1</v>
      </c>
      <c r="C30" s="8">
        <v>2256</v>
      </c>
      <c r="D30" s="8">
        <v>2141</v>
      </c>
      <c r="E30" s="17">
        <v>0.5</v>
      </c>
      <c r="F30" s="18">
        <f t="shared" si="0"/>
        <v>4.5485558335228563E-4</v>
      </c>
      <c r="G30" s="18">
        <f t="shared" si="1"/>
        <v>4.5475216007276038E-4</v>
      </c>
      <c r="H30" s="13">
        <f t="shared" si="6"/>
        <v>99566.00686212632</v>
      </c>
      <c r="I30" s="13">
        <f t="shared" si="4"/>
        <v>45.27785669037123</v>
      </c>
      <c r="J30" s="13">
        <f t="shared" si="2"/>
        <v>99543.367933781134</v>
      </c>
      <c r="K30" s="13">
        <f t="shared" si="3"/>
        <v>6263736.3243269725</v>
      </c>
      <c r="L30" s="20">
        <f t="shared" si="5"/>
        <v>62.910390018961586</v>
      </c>
    </row>
    <row r="31" spans="1:12" x14ac:dyDescent="0.2">
      <c r="A31" s="16">
        <v>22</v>
      </c>
      <c r="B31" s="8">
        <v>1</v>
      </c>
      <c r="C31" s="8">
        <v>2404</v>
      </c>
      <c r="D31" s="8">
        <v>2297</v>
      </c>
      <c r="E31" s="17">
        <v>0.5</v>
      </c>
      <c r="F31" s="18">
        <f t="shared" si="0"/>
        <v>4.2544139544777704E-4</v>
      </c>
      <c r="G31" s="18">
        <f t="shared" si="1"/>
        <v>4.253509145044662E-4</v>
      </c>
      <c r="H31" s="13">
        <f t="shared" si="6"/>
        <v>99520.729005435947</v>
      </c>
      <c r="I31" s="13">
        <f t="shared" si="4"/>
        <v>42.331233094613332</v>
      </c>
      <c r="J31" s="13">
        <f t="shared" si="2"/>
        <v>99499.563388888651</v>
      </c>
      <c r="K31" s="13">
        <f t="shared" si="3"/>
        <v>6164192.9563931916</v>
      </c>
      <c r="L31" s="20">
        <f t="shared" si="5"/>
        <v>61.938784190944737</v>
      </c>
    </row>
    <row r="32" spans="1:12" x14ac:dyDescent="0.2">
      <c r="A32" s="16">
        <v>23</v>
      </c>
      <c r="B32" s="10">
        <v>0</v>
      </c>
      <c r="C32" s="8">
        <v>2570</v>
      </c>
      <c r="D32" s="8">
        <v>2388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99478.397772341341</v>
      </c>
      <c r="I32" s="13">
        <f t="shared" si="4"/>
        <v>0</v>
      </c>
      <c r="J32" s="13">
        <f t="shared" si="2"/>
        <v>99478.397772341341</v>
      </c>
      <c r="K32" s="13">
        <f t="shared" si="3"/>
        <v>6064693.3930043029</v>
      </c>
      <c r="L32" s="20">
        <f t="shared" si="5"/>
        <v>60.964928354430242</v>
      </c>
    </row>
    <row r="33" spans="1:12" x14ac:dyDescent="0.2">
      <c r="A33" s="16">
        <v>24</v>
      </c>
      <c r="B33" s="8">
        <v>1</v>
      </c>
      <c r="C33" s="8">
        <v>2880</v>
      </c>
      <c r="D33" s="8">
        <v>2603</v>
      </c>
      <c r="E33" s="17">
        <v>0.5</v>
      </c>
      <c r="F33" s="18">
        <f t="shared" si="0"/>
        <v>3.6476381542950939E-4</v>
      </c>
      <c r="G33" s="18">
        <f t="shared" si="1"/>
        <v>3.6469730123997083E-4</v>
      </c>
      <c r="H33" s="13">
        <f t="shared" si="6"/>
        <v>99478.397772341341</v>
      </c>
      <c r="I33" s="13">
        <f t="shared" si="4"/>
        <v>36.279503199249213</v>
      </c>
      <c r="J33" s="13">
        <f t="shared" si="2"/>
        <v>99460.25802074172</v>
      </c>
      <c r="K33" s="13">
        <f t="shared" si="3"/>
        <v>5965214.9952319618</v>
      </c>
      <c r="L33" s="20">
        <f t="shared" si="5"/>
        <v>59.964928354430242</v>
      </c>
    </row>
    <row r="34" spans="1:12" x14ac:dyDescent="0.2">
      <c r="A34" s="16">
        <v>25</v>
      </c>
      <c r="B34" s="8">
        <v>1</v>
      </c>
      <c r="C34" s="8">
        <v>3100</v>
      </c>
      <c r="D34" s="8">
        <v>2883</v>
      </c>
      <c r="E34" s="17">
        <v>0.5</v>
      </c>
      <c r="F34" s="18">
        <f t="shared" si="0"/>
        <v>3.3428046130703663E-4</v>
      </c>
      <c r="G34" s="18">
        <f t="shared" si="1"/>
        <v>3.3422459893048132E-4</v>
      </c>
      <c r="H34" s="13">
        <f t="shared" si="6"/>
        <v>99442.118269142098</v>
      </c>
      <c r="I34" s="13">
        <f t="shared" si="4"/>
        <v>33.236002095301508</v>
      </c>
      <c r="J34" s="13">
        <f t="shared" si="2"/>
        <v>99425.500268094445</v>
      </c>
      <c r="K34" s="13">
        <f t="shared" si="3"/>
        <v>5865754.73721122</v>
      </c>
      <c r="L34" s="20">
        <f t="shared" si="5"/>
        <v>58.986622965285562</v>
      </c>
    </row>
    <row r="35" spans="1:12" x14ac:dyDescent="0.2">
      <c r="A35" s="16">
        <v>26</v>
      </c>
      <c r="B35" s="8">
        <v>2</v>
      </c>
      <c r="C35" s="8">
        <v>3279</v>
      </c>
      <c r="D35" s="8">
        <v>3060</v>
      </c>
      <c r="E35" s="17">
        <v>0.5</v>
      </c>
      <c r="F35" s="18">
        <f t="shared" si="0"/>
        <v>6.3101435557658939E-4</v>
      </c>
      <c r="G35" s="18">
        <f t="shared" si="1"/>
        <v>6.3081532881249021E-4</v>
      </c>
      <c r="H35" s="13">
        <f t="shared" si="6"/>
        <v>99408.882267046793</v>
      </c>
      <c r="I35" s="13">
        <f t="shared" si="4"/>
        <v>62.708646754169251</v>
      </c>
      <c r="J35" s="13">
        <f t="shared" si="2"/>
        <v>99377.527943669716</v>
      </c>
      <c r="K35" s="13">
        <f t="shared" si="3"/>
        <v>5766329.2369431257</v>
      </c>
      <c r="L35" s="20">
        <f t="shared" si="5"/>
        <v>58.00617716888479</v>
      </c>
    </row>
    <row r="36" spans="1:12" x14ac:dyDescent="0.2">
      <c r="A36" s="16">
        <v>27</v>
      </c>
      <c r="B36" s="10">
        <v>0</v>
      </c>
      <c r="C36" s="8">
        <v>3290</v>
      </c>
      <c r="D36" s="8">
        <v>3256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99346.173620292626</v>
      </c>
      <c r="I36" s="13">
        <f t="shared" si="4"/>
        <v>0</v>
      </c>
      <c r="J36" s="13">
        <f t="shared" si="2"/>
        <v>99346.173620292626</v>
      </c>
      <c r="K36" s="13">
        <f t="shared" si="3"/>
        <v>5666951.7089994559</v>
      </c>
      <c r="L36" s="20">
        <f t="shared" si="5"/>
        <v>57.04247584470545</v>
      </c>
    </row>
    <row r="37" spans="1:12" x14ac:dyDescent="0.2">
      <c r="A37" s="16">
        <v>28</v>
      </c>
      <c r="B37" s="10">
        <v>0</v>
      </c>
      <c r="C37" s="8">
        <v>3537</v>
      </c>
      <c r="D37" s="8">
        <v>3272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99346.173620292626</v>
      </c>
      <c r="I37" s="13">
        <f t="shared" si="4"/>
        <v>0</v>
      </c>
      <c r="J37" s="13">
        <f t="shared" si="2"/>
        <v>99346.173620292626</v>
      </c>
      <c r="K37" s="13">
        <f t="shared" si="3"/>
        <v>5567605.535379163</v>
      </c>
      <c r="L37" s="20">
        <f t="shared" si="5"/>
        <v>56.04247584470545</v>
      </c>
    </row>
    <row r="38" spans="1:12" x14ac:dyDescent="0.2">
      <c r="A38" s="16">
        <v>29</v>
      </c>
      <c r="B38" s="8">
        <v>1</v>
      </c>
      <c r="C38" s="8">
        <v>3893</v>
      </c>
      <c r="D38" s="8">
        <v>3518</v>
      </c>
      <c r="E38" s="17">
        <v>0.5</v>
      </c>
      <c r="F38" s="18">
        <f t="shared" si="0"/>
        <v>2.6986911347996224E-4</v>
      </c>
      <c r="G38" s="18">
        <f t="shared" si="1"/>
        <v>2.6983270372369131E-4</v>
      </c>
      <c r="H38" s="13">
        <f t="shared" si="6"/>
        <v>99346.173620292626</v>
      </c>
      <c r="I38" s="13">
        <f t="shared" si="4"/>
        <v>26.806846632566817</v>
      </c>
      <c r="J38" s="13">
        <f t="shared" si="2"/>
        <v>99332.770196976344</v>
      </c>
      <c r="K38" s="13">
        <f t="shared" si="3"/>
        <v>5468259.3617588701</v>
      </c>
      <c r="L38" s="20">
        <f t="shared" si="5"/>
        <v>55.042475844705443</v>
      </c>
    </row>
    <row r="39" spans="1:12" x14ac:dyDescent="0.2">
      <c r="A39" s="16">
        <v>30</v>
      </c>
      <c r="B39" s="8">
        <v>1</v>
      </c>
      <c r="C39" s="8">
        <v>4006</v>
      </c>
      <c r="D39" s="8">
        <v>3803</v>
      </c>
      <c r="E39" s="17">
        <v>0.5</v>
      </c>
      <c r="F39" s="18">
        <f t="shared" si="0"/>
        <v>2.5611473940325265E-4</v>
      </c>
      <c r="G39" s="18">
        <f t="shared" si="1"/>
        <v>2.5608194622279133E-4</v>
      </c>
      <c r="H39" s="13">
        <f t="shared" si="6"/>
        <v>99319.366773660062</v>
      </c>
      <c r="I39" s="13">
        <f t="shared" si="4"/>
        <v>25.433896741014102</v>
      </c>
      <c r="J39" s="13">
        <f t="shared" si="2"/>
        <v>99306.649825289554</v>
      </c>
      <c r="K39" s="13">
        <f t="shared" si="3"/>
        <v>5368926.5915618939</v>
      </c>
      <c r="L39" s="20">
        <f t="shared" si="5"/>
        <v>54.057197160722907</v>
      </c>
    </row>
    <row r="40" spans="1:12" x14ac:dyDescent="0.2">
      <c r="A40" s="16">
        <v>31</v>
      </c>
      <c r="B40" s="10">
        <v>0</v>
      </c>
      <c r="C40" s="8">
        <v>4122</v>
      </c>
      <c r="D40" s="8">
        <v>4005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99293.932876919047</v>
      </c>
      <c r="I40" s="13">
        <f t="shared" si="4"/>
        <v>0</v>
      </c>
      <c r="J40" s="13">
        <f t="shared" si="2"/>
        <v>99293.932876919047</v>
      </c>
      <c r="K40" s="13">
        <f t="shared" si="3"/>
        <v>5269619.9417366041</v>
      </c>
      <c r="L40" s="20">
        <f t="shared" si="5"/>
        <v>53.070915705077603</v>
      </c>
    </row>
    <row r="41" spans="1:12" x14ac:dyDescent="0.2">
      <c r="A41" s="16">
        <v>32</v>
      </c>
      <c r="B41" s="10">
        <v>0</v>
      </c>
      <c r="C41" s="8">
        <v>4268</v>
      </c>
      <c r="D41" s="8">
        <v>4092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99293.932876919047</v>
      </c>
      <c r="I41" s="13">
        <f t="shared" si="4"/>
        <v>0</v>
      </c>
      <c r="J41" s="13">
        <f t="shared" si="2"/>
        <v>99293.932876919047</v>
      </c>
      <c r="K41" s="13">
        <f t="shared" si="3"/>
        <v>5170326.0088596847</v>
      </c>
      <c r="L41" s="20">
        <f t="shared" si="5"/>
        <v>52.070915705077596</v>
      </c>
    </row>
    <row r="42" spans="1:12" x14ac:dyDescent="0.2">
      <c r="A42" s="16">
        <v>33</v>
      </c>
      <c r="B42" s="10">
        <v>0</v>
      </c>
      <c r="C42" s="8">
        <v>4297</v>
      </c>
      <c r="D42" s="8">
        <v>4225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99293.932876919047</v>
      </c>
      <c r="I42" s="13">
        <f t="shared" si="4"/>
        <v>0</v>
      </c>
      <c r="J42" s="13">
        <f t="shared" si="2"/>
        <v>99293.932876919047</v>
      </c>
      <c r="K42" s="13">
        <f t="shared" si="3"/>
        <v>5071032.0759827653</v>
      </c>
      <c r="L42" s="20">
        <f t="shared" si="5"/>
        <v>51.070915705077596</v>
      </c>
    </row>
    <row r="43" spans="1:12" x14ac:dyDescent="0.2">
      <c r="A43" s="16">
        <v>34</v>
      </c>
      <c r="B43" s="8">
        <v>1</v>
      </c>
      <c r="C43" s="8">
        <v>4219</v>
      </c>
      <c r="D43" s="8">
        <v>4276</v>
      </c>
      <c r="E43" s="17">
        <v>0.5</v>
      </c>
      <c r="F43" s="18">
        <f t="shared" si="7"/>
        <v>2.3543260741612713E-4</v>
      </c>
      <c r="G43" s="18">
        <f t="shared" si="1"/>
        <v>2.3540489642184556E-4</v>
      </c>
      <c r="H43" s="13">
        <f t="shared" si="6"/>
        <v>99293.932876919047</v>
      </c>
      <c r="I43" s="13">
        <f t="shared" si="4"/>
        <v>23.374277984208813</v>
      </c>
      <c r="J43" s="13">
        <f t="shared" si="2"/>
        <v>99282.245737926933</v>
      </c>
      <c r="K43" s="13">
        <f t="shared" si="3"/>
        <v>4971738.1431058459</v>
      </c>
      <c r="L43" s="20">
        <f t="shared" si="5"/>
        <v>50.070915705077589</v>
      </c>
    </row>
    <row r="44" spans="1:12" x14ac:dyDescent="0.2">
      <c r="A44" s="16">
        <v>35</v>
      </c>
      <c r="B44" s="8">
        <v>2</v>
      </c>
      <c r="C44" s="8">
        <v>4208</v>
      </c>
      <c r="D44" s="8">
        <v>4239</v>
      </c>
      <c r="E44" s="17">
        <v>0.5</v>
      </c>
      <c r="F44" s="18">
        <f t="shared" si="7"/>
        <v>4.7354090209541849E-4</v>
      </c>
      <c r="G44" s="18">
        <f t="shared" si="1"/>
        <v>4.7342880814297547E-4</v>
      </c>
      <c r="H44" s="13">
        <f t="shared" si="6"/>
        <v>99270.558598934833</v>
      </c>
      <c r="I44" s="13">
        <f t="shared" si="4"/>
        <v>46.997542241181122</v>
      </c>
      <c r="J44" s="13">
        <f t="shared" si="2"/>
        <v>99247.059827814242</v>
      </c>
      <c r="K44" s="13">
        <f t="shared" si="3"/>
        <v>4872455.8973679189</v>
      </c>
      <c r="L44" s="20">
        <f t="shared" si="5"/>
        <v>49.082587688996846</v>
      </c>
    </row>
    <row r="45" spans="1:12" x14ac:dyDescent="0.2">
      <c r="A45" s="16">
        <v>36</v>
      </c>
      <c r="B45" s="8">
        <v>2</v>
      </c>
      <c r="C45" s="8">
        <v>3992</v>
      </c>
      <c r="D45" s="8">
        <v>4161</v>
      </c>
      <c r="E45" s="17">
        <v>0.5</v>
      </c>
      <c r="F45" s="18">
        <f t="shared" si="7"/>
        <v>4.9061695081565064E-4</v>
      </c>
      <c r="G45" s="18">
        <f t="shared" si="1"/>
        <v>4.9049662783568349E-4</v>
      </c>
      <c r="H45" s="13">
        <f t="shared" si="6"/>
        <v>99223.561056693652</v>
      </c>
      <c r="I45" s="13">
        <f t="shared" si="4"/>
        <v>48.668822100156284</v>
      </c>
      <c r="J45" s="13">
        <f t="shared" si="2"/>
        <v>99199.226645643575</v>
      </c>
      <c r="K45" s="13">
        <f t="shared" si="3"/>
        <v>4773208.837540105</v>
      </c>
      <c r="L45" s="20">
        <f t="shared" si="5"/>
        <v>48.105598979790926</v>
      </c>
    </row>
    <row r="46" spans="1:12" x14ac:dyDescent="0.2">
      <c r="A46" s="16">
        <v>37</v>
      </c>
      <c r="B46" s="8">
        <v>1</v>
      </c>
      <c r="C46" s="8">
        <v>3796</v>
      </c>
      <c r="D46" s="8">
        <v>3981</v>
      </c>
      <c r="E46" s="17">
        <v>0.5</v>
      </c>
      <c r="F46" s="18">
        <f t="shared" si="7"/>
        <v>2.5716857400025716E-4</v>
      </c>
      <c r="G46" s="18">
        <f t="shared" si="1"/>
        <v>2.5713551041398817E-4</v>
      </c>
      <c r="H46" s="13">
        <f t="shared" si="6"/>
        <v>99174.892234593499</v>
      </c>
      <c r="I46" s="13">
        <f t="shared" si="4"/>
        <v>25.50138653499447</v>
      </c>
      <c r="J46" s="13">
        <f t="shared" si="2"/>
        <v>99162.141541326011</v>
      </c>
      <c r="K46" s="13">
        <f t="shared" si="3"/>
        <v>4674009.6108944612</v>
      </c>
      <c r="L46" s="20">
        <f t="shared" si="5"/>
        <v>47.128960824462638</v>
      </c>
    </row>
    <row r="47" spans="1:12" x14ac:dyDescent="0.2">
      <c r="A47" s="16">
        <v>38</v>
      </c>
      <c r="B47" s="8">
        <v>1</v>
      </c>
      <c r="C47" s="8">
        <v>3412</v>
      </c>
      <c r="D47" s="8">
        <v>3732</v>
      </c>
      <c r="E47" s="17">
        <v>0.5</v>
      </c>
      <c r="F47" s="18">
        <f t="shared" si="7"/>
        <v>2.7995520716685331E-4</v>
      </c>
      <c r="G47" s="18">
        <f t="shared" si="1"/>
        <v>2.7991602519244222E-4</v>
      </c>
      <c r="H47" s="13">
        <f t="shared" si="6"/>
        <v>99149.390848058509</v>
      </c>
      <c r="I47" s="13">
        <f t="shared" si="4"/>
        <v>27.753503386440446</v>
      </c>
      <c r="J47" s="13">
        <f t="shared" si="2"/>
        <v>99135.514096365281</v>
      </c>
      <c r="K47" s="13">
        <f t="shared" si="3"/>
        <v>4574847.4693531347</v>
      </c>
      <c r="L47" s="20">
        <f t="shared" si="5"/>
        <v>46.14095386994218</v>
      </c>
    </row>
    <row r="48" spans="1:12" x14ac:dyDescent="0.2">
      <c r="A48" s="16">
        <v>39</v>
      </c>
      <c r="B48" s="10">
        <v>0</v>
      </c>
      <c r="C48" s="8">
        <v>3201</v>
      </c>
      <c r="D48" s="8">
        <v>3376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99121.637344672068</v>
      </c>
      <c r="I48" s="13">
        <f t="shared" si="4"/>
        <v>0</v>
      </c>
      <c r="J48" s="13">
        <f t="shared" si="2"/>
        <v>99121.637344672068</v>
      </c>
      <c r="K48" s="13">
        <f t="shared" si="3"/>
        <v>4475711.9552567694</v>
      </c>
      <c r="L48" s="20">
        <f t="shared" si="5"/>
        <v>45.15373308144153</v>
      </c>
    </row>
    <row r="49" spans="1:12" x14ac:dyDescent="0.2">
      <c r="A49" s="16">
        <v>40</v>
      </c>
      <c r="B49" s="8">
        <v>5</v>
      </c>
      <c r="C49" s="8">
        <v>3088</v>
      </c>
      <c r="D49" s="8">
        <v>3170</v>
      </c>
      <c r="E49" s="17">
        <v>0.5</v>
      </c>
      <c r="F49" s="18">
        <f t="shared" si="7"/>
        <v>1.5979546180888463E-3</v>
      </c>
      <c r="G49" s="18">
        <f t="shared" si="1"/>
        <v>1.5966789078716271E-3</v>
      </c>
      <c r="H49" s="13">
        <f t="shared" si="6"/>
        <v>99121.637344672068</v>
      </c>
      <c r="I49" s="13">
        <f t="shared" si="4"/>
        <v>158.26542766193847</v>
      </c>
      <c r="J49" s="13">
        <f t="shared" si="2"/>
        <v>99042.504630841097</v>
      </c>
      <c r="K49" s="13">
        <f t="shared" si="3"/>
        <v>4376590.3179120971</v>
      </c>
      <c r="L49" s="20">
        <f t="shared" si="5"/>
        <v>44.15373308144153</v>
      </c>
    </row>
    <row r="50" spans="1:12" x14ac:dyDescent="0.2">
      <c r="A50" s="16">
        <v>41</v>
      </c>
      <c r="B50" s="10">
        <v>0</v>
      </c>
      <c r="C50" s="8">
        <v>2966</v>
      </c>
      <c r="D50" s="8">
        <v>3047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98963.371917010125</v>
      </c>
      <c r="I50" s="13">
        <f t="shared" si="4"/>
        <v>0</v>
      </c>
      <c r="J50" s="13">
        <f t="shared" si="2"/>
        <v>98963.371917010125</v>
      </c>
      <c r="K50" s="13">
        <f t="shared" si="3"/>
        <v>4277547.8132812558</v>
      </c>
      <c r="L50" s="20">
        <f t="shared" si="5"/>
        <v>43.223545544389623</v>
      </c>
    </row>
    <row r="51" spans="1:12" x14ac:dyDescent="0.2">
      <c r="A51" s="16">
        <v>42</v>
      </c>
      <c r="B51" s="8">
        <v>3</v>
      </c>
      <c r="C51" s="8">
        <v>2844</v>
      </c>
      <c r="D51" s="8">
        <v>2933</v>
      </c>
      <c r="E51" s="17">
        <v>0.5</v>
      </c>
      <c r="F51" s="18">
        <f t="shared" si="7"/>
        <v>1.0386013501817552E-3</v>
      </c>
      <c r="G51" s="18">
        <f t="shared" si="1"/>
        <v>1.0380622837370241E-3</v>
      </c>
      <c r="H51" s="13">
        <f t="shared" si="6"/>
        <v>98963.371917010125</v>
      </c>
      <c r="I51" s="13">
        <f t="shared" si="4"/>
        <v>102.73014385848801</v>
      </c>
      <c r="J51" s="13">
        <f t="shared" si="2"/>
        <v>98912.00684508089</v>
      </c>
      <c r="K51" s="13">
        <f t="shared" si="3"/>
        <v>4178584.4413642455</v>
      </c>
      <c r="L51" s="20">
        <f t="shared" si="5"/>
        <v>42.223545544389616</v>
      </c>
    </row>
    <row r="52" spans="1:12" x14ac:dyDescent="0.2">
      <c r="A52" s="16">
        <v>43</v>
      </c>
      <c r="B52" s="8">
        <v>2</v>
      </c>
      <c r="C52" s="8">
        <v>2959</v>
      </c>
      <c r="D52" s="8">
        <v>2826</v>
      </c>
      <c r="E52" s="17">
        <v>0.5</v>
      </c>
      <c r="F52" s="18">
        <f t="shared" si="7"/>
        <v>6.9144338807260153E-4</v>
      </c>
      <c r="G52" s="18">
        <f t="shared" si="1"/>
        <v>6.9120442370831166E-4</v>
      </c>
      <c r="H52" s="13">
        <f t="shared" si="6"/>
        <v>98860.641773151641</v>
      </c>
      <c r="I52" s="13">
        <f t="shared" si="4"/>
        <v>68.332912924245122</v>
      </c>
      <c r="J52" s="13">
        <f t="shared" si="2"/>
        <v>98826.47531668951</v>
      </c>
      <c r="K52" s="13">
        <f t="shared" si="3"/>
        <v>4079672.4345191647</v>
      </c>
      <c r="L52" s="20">
        <f t="shared" si="5"/>
        <v>41.26690219026186</v>
      </c>
    </row>
    <row r="53" spans="1:12" x14ac:dyDescent="0.2">
      <c r="A53" s="16">
        <v>44</v>
      </c>
      <c r="B53" s="8">
        <v>4</v>
      </c>
      <c r="C53" s="8">
        <v>2850</v>
      </c>
      <c r="D53" s="8">
        <v>2911</v>
      </c>
      <c r="E53" s="17">
        <v>0.5</v>
      </c>
      <c r="F53" s="18">
        <f t="shared" si="7"/>
        <v>1.3886478042006596E-3</v>
      </c>
      <c r="G53" s="18">
        <f t="shared" si="1"/>
        <v>1.3876843018213359E-3</v>
      </c>
      <c r="H53" s="13">
        <f t="shared" si="6"/>
        <v>98792.308860227393</v>
      </c>
      <c r="I53" s="13">
        <f t="shared" si="4"/>
        <v>137.09253614602241</v>
      </c>
      <c r="J53" s="13">
        <f t="shared" si="2"/>
        <v>98723.76259215438</v>
      </c>
      <c r="K53" s="13">
        <f t="shared" si="3"/>
        <v>3980845.9592024754</v>
      </c>
      <c r="L53" s="20">
        <f t="shared" si="5"/>
        <v>40.295099943808644</v>
      </c>
    </row>
    <row r="54" spans="1:12" x14ac:dyDescent="0.2">
      <c r="A54" s="16">
        <v>45</v>
      </c>
      <c r="B54" s="8">
        <v>5</v>
      </c>
      <c r="C54" s="8">
        <v>2764</v>
      </c>
      <c r="D54" s="8">
        <v>2826</v>
      </c>
      <c r="E54" s="17">
        <v>0.5</v>
      </c>
      <c r="F54" s="18">
        <f t="shared" si="7"/>
        <v>1.7889087656529517E-3</v>
      </c>
      <c r="G54" s="18">
        <f t="shared" si="1"/>
        <v>1.7873100983020556E-3</v>
      </c>
      <c r="H54" s="13">
        <f t="shared" si="6"/>
        <v>98655.216324081368</v>
      </c>
      <c r="I54" s="13">
        <f t="shared" si="4"/>
        <v>176.32746438620444</v>
      </c>
      <c r="J54" s="13">
        <f t="shared" si="2"/>
        <v>98567.052591888263</v>
      </c>
      <c r="K54" s="13">
        <f t="shared" si="3"/>
        <v>3882122.1966103208</v>
      </c>
      <c r="L54" s="20">
        <f t="shared" si="5"/>
        <v>39.350399717918506</v>
      </c>
    </row>
    <row r="55" spans="1:12" x14ac:dyDescent="0.2">
      <c r="A55" s="16">
        <v>46</v>
      </c>
      <c r="B55" s="8">
        <v>3</v>
      </c>
      <c r="C55" s="8">
        <v>2770</v>
      </c>
      <c r="D55" s="8">
        <v>2737</v>
      </c>
      <c r="E55" s="17">
        <v>0.5</v>
      </c>
      <c r="F55" s="18">
        <f t="shared" si="7"/>
        <v>1.0895224260032686E-3</v>
      </c>
      <c r="G55" s="18">
        <f t="shared" si="1"/>
        <v>1.088929219600726E-3</v>
      </c>
      <c r="H55" s="13">
        <f t="shared" si="6"/>
        <v>98478.888859695158</v>
      </c>
      <c r="I55" s="13">
        <f t="shared" si="4"/>
        <v>107.23653959313448</v>
      </c>
      <c r="J55" s="13">
        <f t="shared" si="2"/>
        <v>98425.270589898588</v>
      </c>
      <c r="K55" s="13">
        <f t="shared" si="3"/>
        <v>3783555.1440184326</v>
      </c>
      <c r="L55" s="20">
        <f t="shared" si="5"/>
        <v>38.419961758595178</v>
      </c>
    </row>
    <row r="56" spans="1:12" x14ac:dyDescent="0.2">
      <c r="A56" s="16">
        <v>47</v>
      </c>
      <c r="B56" s="8">
        <v>4</v>
      </c>
      <c r="C56" s="8">
        <v>2881</v>
      </c>
      <c r="D56" s="8">
        <v>2755</v>
      </c>
      <c r="E56" s="17">
        <v>0.5</v>
      </c>
      <c r="F56" s="18">
        <f t="shared" si="7"/>
        <v>1.4194464158977999E-3</v>
      </c>
      <c r="G56" s="18">
        <f t="shared" si="1"/>
        <v>1.4184397163120568E-3</v>
      </c>
      <c r="H56" s="13">
        <f t="shared" si="6"/>
        <v>98371.652320102017</v>
      </c>
      <c r="I56" s="13">
        <f t="shared" si="4"/>
        <v>139.53425861007381</v>
      </c>
      <c r="J56" s="13">
        <f t="shared" si="2"/>
        <v>98301.88519079698</v>
      </c>
      <c r="K56" s="13">
        <f t="shared" si="3"/>
        <v>3685129.8734285338</v>
      </c>
      <c r="L56" s="20">
        <f t="shared" si="5"/>
        <v>37.461298926209928</v>
      </c>
    </row>
    <row r="57" spans="1:12" x14ac:dyDescent="0.2">
      <c r="A57" s="16">
        <v>48</v>
      </c>
      <c r="B57" s="8">
        <v>5</v>
      </c>
      <c r="C57" s="8">
        <v>2723</v>
      </c>
      <c r="D57" s="8">
        <v>2863</v>
      </c>
      <c r="E57" s="17">
        <v>0.5</v>
      </c>
      <c r="F57" s="18">
        <f t="shared" si="7"/>
        <v>1.7901897601145722E-3</v>
      </c>
      <c r="G57" s="18">
        <f t="shared" si="1"/>
        <v>1.7885888034340906E-3</v>
      </c>
      <c r="H57" s="13">
        <f t="shared" si="6"/>
        <v>98232.118061491943</v>
      </c>
      <c r="I57" s="13">
        <f t="shared" si="4"/>
        <v>175.69686650240018</v>
      </c>
      <c r="J57" s="13">
        <f t="shared" si="2"/>
        <v>98144.269628240741</v>
      </c>
      <c r="K57" s="13">
        <f t="shared" si="3"/>
        <v>3586827.9882377367</v>
      </c>
      <c r="L57" s="20">
        <f t="shared" si="5"/>
        <v>36.513800771275562</v>
      </c>
    </row>
    <row r="58" spans="1:12" x14ac:dyDescent="0.2">
      <c r="A58" s="16">
        <v>49</v>
      </c>
      <c r="B58" s="8">
        <v>3</v>
      </c>
      <c r="C58" s="8">
        <v>2690</v>
      </c>
      <c r="D58" s="8">
        <v>2706</v>
      </c>
      <c r="E58" s="17">
        <v>0.5</v>
      </c>
      <c r="F58" s="18">
        <f t="shared" si="7"/>
        <v>1.111934766493699E-3</v>
      </c>
      <c r="G58" s="18">
        <f t="shared" si="1"/>
        <v>1.1113169105389886E-3</v>
      </c>
      <c r="H58" s="13">
        <f t="shared" si="6"/>
        <v>98056.42119498954</v>
      </c>
      <c r="I58" s="13">
        <f t="shared" si="4"/>
        <v>108.97175906092558</v>
      </c>
      <c r="J58" s="13">
        <f t="shared" si="2"/>
        <v>98001.935315459079</v>
      </c>
      <c r="K58" s="13">
        <f t="shared" si="3"/>
        <v>3488683.718609496</v>
      </c>
      <c r="L58" s="20">
        <f t="shared" si="5"/>
        <v>35.57833006848265</v>
      </c>
    </row>
    <row r="59" spans="1:12" x14ac:dyDescent="0.2">
      <c r="A59" s="16">
        <v>50</v>
      </c>
      <c r="B59" s="8">
        <v>4</v>
      </c>
      <c r="C59" s="8">
        <v>2643</v>
      </c>
      <c r="D59" s="8">
        <v>2687</v>
      </c>
      <c r="E59" s="17">
        <v>0.5</v>
      </c>
      <c r="F59" s="18">
        <f t="shared" si="7"/>
        <v>1.50093808630394E-3</v>
      </c>
      <c r="G59" s="18">
        <f t="shared" si="1"/>
        <v>1.4998125234345708E-3</v>
      </c>
      <c r="H59" s="13">
        <f t="shared" si="6"/>
        <v>97947.449435928618</v>
      </c>
      <c r="I59" s="13">
        <f t="shared" si="4"/>
        <v>146.90281130248013</v>
      </c>
      <c r="J59" s="13">
        <f t="shared" si="2"/>
        <v>97873.998030277377</v>
      </c>
      <c r="K59" s="13">
        <f t="shared" si="3"/>
        <v>3390681.783294037</v>
      </c>
      <c r="L59" s="20">
        <f t="shared" si="5"/>
        <v>34.617356580704218</v>
      </c>
    </row>
    <row r="60" spans="1:12" x14ac:dyDescent="0.2">
      <c r="A60" s="16">
        <v>51</v>
      </c>
      <c r="B60" s="8">
        <v>8</v>
      </c>
      <c r="C60" s="8">
        <v>2719</v>
      </c>
      <c r="D60" s="8">
        <v>2628</v>
      </c>
      <c r="E60" s="17">
        <v>0.5</v>
      </c>
      <c r="F60" s="18">
        <f t="shared" si="7"/>
        <v>2.9923321488685246E-3</v>
      </c>
      <c r="G60" s="18">
        <f t="shared" si="1"/>
        <v>2.9878618113912229E-3</v>
      </c>
      <c r="H60" s="13">
        <f t="shared" si="6"/>
        <v>97800.546624626135</v>
      </c>
      <c r="I60" s="13">
        <f t="shared" si="4"/>
        <v>292.21451839290722</v>
      </c>
      <c r="J60" s="13">
        <f t="shared" si="2"/>
        <v>97654.439365429673</v>
      </c>
      <c r="K60" s="13">
        <f t="shared" si="3"/>
        <v>3292807.7852637595</v>
      </c>
      <c r="L60" s="20">
        <f t="shared" si="5"/>
        <v>33.668603079511129</v>
      </c>
    </row>
    <row r="61" spans="1:12" x14ac:dyDescent="0.2">
      <c r="A61" s="16">
        <v>52</v>
      </c>
      <c r="B61" s="8">
        <v>6</v>
      </c>
      <c r="C61" s="8">
        <v>2729</v>
      </c>
      <c r="D61" s="8">
        <v>2705</v>
      </c>
      <c r="E61" s="17">
        <v>0.5</v>
      </c>
      <c r="F61" s="18">
        <f t="shared" si="7"/>
        <v>2.2083179977916822E-3</v>
      </c>
      <c r="G61" s="18">
        <f t="shared" si="1"/>
        <v>2.2058823529411769E-3</v>
      </c>
      <c r="H61" s="13">
        <f t="shared" si="6"/>
        <v>97508.332106233225</v>
      </c>
      <c r="I61" s="13">
        <f t="shared" si="4"/>
        <v>215.09190905786744</v>
      </c>
      <c r="J61" s="13">
        <f t="shared" si="2"/>
        <v>97400.786151704291</v>
      </c>
      <c r="K61" s="13">
        <f t="shared" si="3"/>
        <v>3195153.3458983297</v>
      </c>
      <c r="L61" s="20">
        <f t="shared" si="5"/>
        <v>32.768003276040851</v>
      </c>
    </row>
    <row r="62" spans="1:12" x14ac:dyDescent="0.2">
      <c r="A62" s="16">
        <v>53</v>
      </c>
      <c r="B62" s="8">
        <v>9</v>
      </c>
      <c r="C62" s="8">
        <v>2924</v>
      </c>
      <c r="D62" s="8">
        <v>2729</v>
      </c>
      <c r="E62" s="17">
        <v>0.5</v>
      </c>
      <c r="F62" s="18">
        <f t="shared" si="7"/>
        <v>3.1841500088448612E-3</v>
      </c>
      <c r="G62" s="18">
        <f t="shared" si="1"/>
        <v>3.1790886612504416E-3</v>
      </c>
      <c r="H62" s="13">
        <f t="shared" si="6"/>
        <v>97293.240197175357</v>
      </c>
      <c r="I62" s="13">
        <f t="shared" si="4"/>
        <v>309.30383672715584</v>
      </c>
      <c r="J62" s="13">
        <f t="shared" si="2"/>
        <v>97138.588278811789</v>
      </c>
      <c r="K62" s="13">
        <f t="shared" si="3"/>
        <v>3097752.5597466254</v>
      </c>
      <c r="L62" s="20">
        <f t="shared" si="5"/>
        <v>31.83934005557521</v>
      </c>
    </row>
    <row r="63" spans="1:12" x14ac:dyDescent="0.2">
      <c r="A63" s="16">
        <v>54</v>
      </c>
      <c r="B63" s="8">
        <v>13</v>
      </c>
      <c r="C63" s="8">
        <v>2829</v>
      </c>
      <c r="D63" s="8">
        <v>2900</v>
      </c>
      <c r="E63" s="17">
        <v>0.5</v>
      </c>
      <c r="F63" s="18">
        <f t="shared" si="7"/>
        <v>4.538313841857218E-3</v>
      </c>
      <c r="G63" s="18">
        <f t="shared" si="1"/>
        <v>4.5280390107976321E-3</v>
      </c>
      <c r="H63" s="13">
        <f t="shared" si="6"/>
        <v>96983.936360448206</v>
      </c>
      <c r="I63" s="13">
        <f t="shared" si="4"/>
        <v>439.14704726082442</v>
      </c>
      <c r="J63" s="13">
        <f t="shared" si="2"/>
        <v>96764.362836817803</v>
      </c>
      <c r="K63" s="13">
        <f t="shared" si="3"/>
        <v>3000613.9714678135</v>
      </c>
      <c r="L63" s="20">
        <f t="shared" si="5"/>
        <v>30.93928834065677</v>
      </c>
    </row>
    <row r="64" spans="1:12" x14ac:dyDescent="0.2">
      <c r="A64" s="16">
        <v>55</v>
      </c>
      <c r="B64" s="8">
        <v>5</v>
      </c>
      <c r="C64" s="8">
        <v>2927</v>
      </c>
      <c r="D64" s="8">
        <v>2835</v>
      </c>
      <c r="E64" s="17">
        <v>0.5</v>
      </c>
      <c r="F64" s="18">
        <f t="shared" si="7"/>
        <v>1.7355085039916696E-3</v>
      </c>
      <c r="G64" s="18">
        <f t="shared" si="1"/>
        <v>1.7340038148083924E-3</v>
      </c>
      <c r="H64" s="13">
        <f t="shared" si="6"/>
        <v>96544.789313187386</v>
      </c>
      <c r="I64" s="13">
        <f t="shared" si="4"/>
        <v>167.40903296893944</v>
      </c>
      <c r="J64" s="13">
        <f t="shared" si="2"/>
        <v>96461.084796702926</v>
      </c>
      <c r="K64" s="13">
        <f t="shared" si="3"/>
        <v>2903849.6086309957</v>
      </c>
      <c r="L64" s="20">
        <f t="shared" si="5"/>
        <v>30.077745565439322</v>
      </c>
    </row>
    <row r="65" spans="1:12" x14ac:dyDescent="0.2">
      <c r="A65" s="16">
        <v>56</v>
      </c>
      <c r="B65" s="8">
        <v>10</v>
      </c>
      <c r="C65" s="8">
        <v>3059</v>
      </c>
      <c r="D65" s="8">
        <v>2894</v>
      </c>
      <c r="E65" s="17">
        <v>0.5</v>
      </c>
      <c r="F65" s="18">
        <f t="shared" si="7"/>
        <v>3.3596505963379808E-3</v>
      </c>
      <c r="G65" s="18">
        <f t="shared" si="1"/>
        <v>3.3540164346805303E-3</v>
      </c>
      <c r="H65" s="13">
        <f t="shared" si="6"/>
        <v>96377.380280218451</v>
      </c>
      <c r="I65" s="13">
        <f t="shared" si="4"/>
        <v>323.25131739130796</v>
      </c>
      <c r="J65" s="13">
        <f t="shared" si="2"/>
        <v>96215.754621522807</v>
      </c>
      <c r="K65" s="13">
        <f t="shared" si="3"/>
        <v>2807388.5238342928</v>
      </c>
      <c r="L65" s="20">
        <f t="shared" si="5"/>
        <v>29.129122577017295</v>
      </c>
    </row>
    <row r="66" spans="1:12" x14ac:dyDescent="0.2">
      <c r="A66" s="16">
        <v>57</v>
      </c>
      <c r="B66" s="8">
        <v>11</v>
      </c>
      <c r="C66" s="8">
        <v>3115</v>
      </c>
      <c r="D66" s="8">
        <v>3033</v>
      </c>
      <c r="E66" s="17">
        <v>0.5</v>
      </c>
      <c r="F66" s="18">
        <f t="shared" si="7"/>
        <v>3.5783994795055302E-3</v>
      </c>
      <c r="G66" s="18">
        <f t="shared" si="1"/>
        <v>3.572008442929047E-3</v>
      </c>
      <c r="H66" s="13">
        <f t="shared" si="6"/>
        <v>96054.128962827148</v>
      </c>
      <c r="I66" s="13">
        <f t="shared" si="4"/>
        <v>343.10615963341405</v>
      </c>
      <c r="J66" s="13">
        <f t="shared" si="2"/>
        <v>95882.575883010431</v>
      </c>
      <c r="K66" s="13">
        <f t="shared" si="3"/>
        <v>2711172.7692127698</v>
      </c>
      <c r="L66" s="20">
        <f t="shared" si="5"/>
        <v>28.22546826968772</v>
      </c>
    </row>
    <row r="67" spans="1:12" x14ac:dyDescent="0.2">
      <c r="A67" s="16">
        <v>58</v>
      </c>
      <c r="B67" s="8">
        <v>18</v>
      </c>
      <c r="C67" s="8">
        <v>3391</v>
      </c>
      <c r="D67" s="8">
        <v>3079</v>
      </c>
      <c r="E67" s="17">
        <v>0.5</v>
      </c>
      <c r="F67" s="18">
        <f t="shared" si="7"/>
        <v>5.5641421947449764E-3</v>
      </c>
      <c r="G67" s="18">
        <f t="shared" si="1"/>
        <v>5.5487053020961772E-3</v>
      </c>
      <c r="H67" s="13">
        <f t="shared" si="6"/>
        <v>95711.022803193729</v>
      </c>
      <c r="I67" s="13">
        <f t="shared" si="4"/>
        <v>531.0722596971292</v>
      </c>
      <c r="J67" s="13">
        <f t="shared" si="2"/>
        <v>95445.486673345164</v>
      </c>
      <c r="K67" s="13">
        <f t="shared" si="3"/>
        <v>2615290.1933297594</v>
      </c>
      <c r="L67" s="20">
        <f t="shared" si="5"/>
        <v>27.324858900603989</v>
      </c>
    </row>
    <row r="68" spans="1:12" x14ac:dyDescent="0.2">
      <c r="A68" s="16">
        <v>59</v>
      </c>
      <c r="B68" s="8">
        <v>19</v>
      </c>
      <c r="C68" s="8">
        <v>3434</v>
      </c>
      <c r="D68" s="8">
        <v>3364</v>
      </c>
      <c r="E68" s="17">
        <v>0.5</v>
      </c>
      <c r="F68" s="18">
        <f t="shared" si="7"/>
        <v>5.5898793762871437E-3</v>
      </c>
      <c r="G68" s="18">
        <f t="shared" si="1"/>
        <v>5.5742995452545113E-3</v>
      </c>
      <c r="H68" s="13">
        <f t="shared" si="6"/>
        <v>95179.950543496598</v>
      </c>
      <c r="I68" s="13">
        <f t="shared" si="4"/>
        <v>530.56155503195998</v>
      </c>
      <c r="J68" s="13">
        <f t="shared" si="2"/>
        <v>94914.669765980609</v>
      </c>
      <c r="K68" s="13">
        <f t="shared" si="3"/>
        <v>2519844.7066564141</v>
      </c>
      <c r="L68" s="20">
        <f t="shared" si="5"/>
        <v>26.474532632845424</v>
      </c>
    </row>
    <row r="69" spans="1:12" x14ac:dyDescent="0.2">
      <c r="A69" s="16">
        <v>60</v>
      </c>
      <c r="B69" s="8">
        <v>15</v>
      </c>
      <c r="C69" s="8">
        <v>3246</v>
      </c>
      <c r="D69" s="8">
        <v>3407</v>
      </c>
      <c r="E69" s="17">
        <v>0.5</v>
      </c>
      <c r="F69" s="18">
        <f t="shared" si="7"/>
        <v>4.5092439500977006E-3</v>
      </c>
      <c r="G69" s="18">
        <f t="shared" si="1"/>
        <v>4.4991001799640079E-3</v>
      </c>
      <c r="H69" s="13">
        <f t="shared" si="6"/>
        <v>94649.388988464634</v>
      </c>
      <c r="I69" s="13">
        <f t="shared" si="4"/>
        <v>425.83708303148461</v>
      </c>
      <c r="J69" s="13">
        <f t="shared" si="2"/>
        <v>94436.470446948893</v>
      </c>
      <c r="K69" s="13">
        <f t="shared" si="3"/>
        <v>2424930.0368904336</v>
      </c>
      <c r="L69" s="20">
        <f t="shared" si="5"/>
        <v>25.620134084394049</v>
      </c>
    </row>
    <row r="70" spans="1:12" x14ac:dyDescent="0.2">
      <c r="A70" s="16">
        <v>61</v>
      </c>
      <c r="B70" s="8">
        <v>22</v>
      </c>
      <c r="C70" s="8">
        <v>3237</v>
      </c>
      <c r="D70" s="8">
        <v>3223</v>
      </c>
      <c r="E70" s="17">
        <v>0.5</v>
      </c>
      <c r="F70" s="18">
        <f t="shared" si="7"/>
        <v>6.8111455108359137E-3</v>
      </c>
      <c r="G70" s="18">
        <f t="shared" si="1"/>
        <v>6.7880283863005252E-3</v>
      </c>
      <c r="H70" s="13">
        <f t="shared" si="6"/>
        <v>94223.551905433153</v>
      </c>
      <c r="I70" s="13">
        <f t="shared" si="4"/>
        <v>639.59214499214113</v>
      </c>
      <c r="J70" s="13">
        <f t="shared" si="2"/>
        <v>93903.75583293708</v>
      </c>
      <c r="K70" s="13">
        <f t="shared" si="3"/>
        <v>2330493.5664434847</v>
      </c>
      <c r="L70" s="20">
        <f t="shared" si="5"/>
        <v>24.733662861515445</v>
      </c>
    </row>
    <row r="71" spans="1:12" x14ac:dyDescent="0.2">
      <c r="A71" s="16">
        <v>62</v>
      </c>
      <c r="B71" s="8">
        <v>19</v>
      </c>
      <c r="C71" s="8">
        <v>3378</v>
      </c>
      <c r="D71" s="8">
        <v>3212</v>
      </c>
      <c r="E71" s="17">
        <v>0.5</v>
      </c>
      <c r="F71" s="18">
        <f t="shared" si="7"/>
        <v>5.766312594840668E-3</v>
      </c>
      <c r="G71" s="18">
        <f t="shared" si="1"/>
        <v>5.7497352095627176E-3</v>
      </c>
      <c r="H71" s="13">
        <f t="shared" si="6"/>
        <v>93583.959760441008</v>
      </c>
      <c r="I71" s="13">
        <f t="shared" si="4"/>
        <v>538.08298848490824</v>
      </c>
      <c r="J71" s="13">
        <f t="shared" si="2"/>
        <v>93314.918266198554</v>
      </c>
      <c r="K71" s="13">
        <f t="shared" si="3"/>
        <v>2236589.8106105477</v>
      </c>
      <c r="L71" s="20">
        <f t="shared" si="5"/>
        <v>23.899285906856651</v>
      </c>
    </row>
    <row r="72" spans="1:12" x14ac:dyDescent="0.2">
      <c r="A72" s="16">
        <v>63</v>
      </c>
      <c r="B72" s="8">
        <v>16</v>
      </c>
      <c r="C72" s="8">
        <v>3408</v>
      </c>
      <c r="D72" s="8">
        <v>3364</v>
      </c>
      <c r="E72" s="17">
        <v>0.5</v>
      </c>
      <c r="F72" s="18">
        <f t="shared" si="7"/>
        <v>4.7253396337861783E-3</v>
      </c>
      <c r="G72" s="18">
        <f t="shared" si="1"/>
        <v>4.7142015321154978E-3</v>
      </c>
      <c r="H72" s="13">
        <f t="shared" si="6"/>
        <v>93045.8767719561</v>
      </c>
      <c r="I72" s="13">
        <f t="shared" si="4"/>
        <v>438.63701483538523</v>
      </c>
      <c r="J72" s="13">
        <f t="shared" si="2"/>
        <v>92826.558264538398</v>
      </c>
      <c r="K72" s="13">
        <f t="shared" si="3"/>
        <v>2143274.8923443491</v>
      </c>
      <c r="L72" s="20">
        <f t="shared" si="5"/>
        <v>23.034603646083639</v>
      </c>
    </row>
    <row r="73" spans="1:12" x14ac:dyDescent="0.2">
      <c r="A73" s="16">
        <v>64</v>
      </c>
      <c r="B73" s="8">
        <v>22</v>
      </c>
      <c r="C73" s="8">
        <v>2789</v>
      </c>
      <c r="D73" s="8">
        <v>3384</v>
      </c>
      <c r="E73" s="17">
        <v>0.5</v>
      </c>
      <c r="F73" s="18">
        <f t="shared" ref="F73:F109" si="8">B73/((C73+D73)/2)</f>
        <v>7.1278146768184031E-3</v>
      </c>
      <c r="G73" s="18">
        <f t="shared" ref="G73:G108" si="9">F73/((1+(1-E73)*F73))</f>
        <v>7.1025020177562549E-3</v>
      </c>
      <c r="H73" s="13">
        <f t="shared" si="6"/>
        <v>92607.239757120711</v>
      </c>
      <c r="I73" s="13">
        <f t="shared" si="4"/>
        <v>657.7431072337871</v>
      </c>
      <c r="J73" s="13">
        <f t="shared" ref="J73:J108" si="10">H74+I73*E73</f>
        <v>92278.368203503807</v>
      </c>
      <c r="K73" s="13">
        <f t="shared" ref="K73:K97" si="11">K74+J73</f>
        <v>2050448.3340798107</v>
      </c>
      <c r="L73" s="20">
        <f t="shared" si="5"/>
        <v>22.141339483365268</v>
      </c>
    </row>
    <row r="74" spans="1:12" x14ac:dyDescent="0.2">
      <c r="A74" s="16">
        <v>65</v>
      </c>
      <c r="B74" s="8">
        <v>24</v>
      </c>
      <c r="C74" s="8">
        <v>2404</v>
      </c>
      <c r="D74" s="8">
        <v>2748</v>
      </c>
      <c r="E74" s="17">
        <v>0.5</v>
      </c>
      <c r="F74" s="18">
        <f t="shared" si="8"/>
        <v>9.316770186335404E-3</v>
      </c>
      <c r="G74" s="18">
        <f t="shared" si="9"/>
        <v>9.2735703245749625E-3</v>
      </c>
      <c r="H74" s="13">
        <f t="shared" si="6"/>
        <v>91949.496649886918</v>
      </c>
      <c r="I74" s="13">
        <f t="shared" ref="I74:I108" si="12">H74*G74</f>
        <v>852.70012349199624</v>
      </c>
      <c r="J74" s="13">
        <f t="shared" si="10"/>
        <v>91523.146588140909</v>
      </c>
      <c r="K74" s="13">
        <f t="shared" si="11"/>
        <v>1958169.9658763069</v>
      </c>
      <c r="L74" s="20">
        <f t="shared" ref="L74:L108" si="13">K74/H74</f>
        <v>21.296146658990057</v>
      </c>
    </row>
    <row r="75" spans="1:12" x14ac:dyDescent="0.2">
      <c r="A75" s="16">
        <v>66</v>
      </c>
      <c r="B75" s="8">
        <v>19</v>
      </c>
      <c r="C75" s="8">
        <v>2412</v>
      </c>
      <c r="D75" s="8">
        <v>2396</v>
      </c>
      <c r="E75" s="17">
        <v>0.5</v>
      </c>
      <c r="F75" s="18">
        <f t="shared" si="8"/>
        <v>7.9034941763727121E-3</v>
      </c>
      <c r="G75" s="18">
        <f t="shared" si="9"/>
        <v>7.8723845038326072E-3</v>
      </c>
      <c r="H75" s="13">
        <f t="shared" ref="H75:H108" si="14">H74-I74</f>
        <v>91096.796526394915</v>
      </c>
      <c r="I75" s="13">
        <f t="shared" si="12"/>
        <v>717.14900932318346</v>
      </c>
      <c r="J75" s="13">
        <f t="shared" si="10"/>
        <v>90738.222021733323</v>
      </c>
      <c r="K75" s="13">
        <f t="shared" si="11"/>
        <v>1866646.819288166</v>
      </c>
      <c r="L75" s="20">
        <f t="shared" si="13"/>
        <v>20.490806378106971</v>
      </c>
    </row>
    <row r="76" spans="1:12" x14ac:dyDescent="0.2">
      <c r="A76" s="16">
        <v>67</v>
      </c>
      <c r="B76" s="8">
        <v>22</v>
      </c>
      <c r="C76" s="8">
        <v>2079</v>
      </c>
      <c r="D76" s="8">
        <v>2387</v>
      </c>
      <c r="E76" s="17">
        <v>0.5</v>
      </c>
      <c r="F76" s="18">
        <f t="shared" si="8"/>
        <v>9.852216748768473E-3</v>
      </c>
      <c r="G76" s="18">
        <f t="shared" si="9"/>
        <v>9.8039215686274508E-3</v>
      </c>
      <c r="H76" s="13">
        <f t="shared" si="14"/>
        <v>90379.647517071731</v>
      </c>
      <c r="I76" s="13">
        <f t="shared" si="12"/>
        <v>886.07497565756603</v>
      </c>
      <c r="J76" s="13">
        <f t="shared" si="10"/>
        <v>89936.610029242947</v>
      </c>
      <c r="K76" s="13">
        <f t="shared" si="11"/>
        <v>1775908.5972664326</v>
      </c>
      <c r="L76" s="20">
        <f t="shared" si="13"/>
        <v>19.649430442080256</v>
      </c>
    </row>
    <row r="77" spans="1:12" x14ac:dyDescent="0.2">
      <c r="A77" s="16">
        <v>68</v>
      </c>
      <c r="B77" s="8">
        <v>22</v>
      </c>
      <c r="C77" s="8">
        <v>1909</v>
      </c>
      <c r="D77" s="8">
        <v>2065</v>
      </c>
      <c r="E77" s="17">
        <v>0.5</v>
      </c>
      <c r="F77" s="18">
        <f t="shared" si="8"/>
        <v>1.1071967790639155E-2</v>
      </c>
      <c r="G77" s="18">
        <f t="shared" si="9"/>
        <v>1.1011011011011013E-2</v>
      </c>
      <c r="H77" s="13">
        <f t="shared" si="14"/>
        <v>89493.572541414163</v>
      </c>
      <c r="I77" s="13">
        <f t="shared" si="12"/>
        <v>985.41471266822418</v>
      </c>
      <c r="J77" s="13">
        <f t="shared" si="10"/>
        <v>89000.865185080052</v>
      </c>
      <c r="K77" s="13">
        <f t="shared" si="11"/>
        <v>1685971.9872371897</v>
      </c>
      <c r="L77" s="20">
        <f t="shared" si="13"/>
        <v>18.839028763288972</v>
      </c>
    </row>
    <row r="78" spans="1:12" x14ac:dyDescent="0.2">
      <c r="A78" s="16">
        <v>69</v>
      </c>
      <c r="B78" s="8">
        <v>16</v>
      </c>
      <c r="C78" s="8">
        <v>1409</v>
      </c>
      <c r="D78" s="8">
        <v>1888</v>
      </c>
      <c r="E78" s="17">
        <v>0.5</v>
      </c>
      <c r="F78" s="18">
        <f t="shared" si="8"/>
        <v>9.7057931452835915E-3</v>
      </c>
      <c r="G78" s="18">
        <f t="shared" si="9"/>
        <v>9.6589194083911874E-3</v>
      </c>
      <c r="H78" s="13">
        <f t="shared" si="14"/>
        <v>88508.157828745942</v>
      </c>
      <c r="I78" s="13">
        <f t="shared" si="12"/>
        <v>854.89316345302461</v>
      </c>
      <c r="J78" s="13">
        <f t="shared" si="10"/>
        <v>88080.711247019426</v>
      </c>
      <c r="K78" s="13">
        <f t="shared" si="11"/>
        <v>1596971.1220521096</v>
      </c>
      <c r="L78" s="20">
        <f t="shared" si="13"/>
        <v>18.04320823332559</v>
      </c>
    </row>
    <row r="79" spans="1:12" x14ac:dyDescent="0.2">
      <c r="A79" s="16">
        <v>70</v>
      </c>
      <c r="B79" s="8">
        <v>21</v>
      </c>
      <c r="C79" s="8">
        <v>1151</v>
      </c>
      <c r="D79" s="8">
        <v>1401</v>
      </c>
      <c r="E79" s="17">
        <v>0.5</v>
      </c>
      <c r="F79" s="18">
        <f t="shared" si="8"/>
        <v>1.6457680250783698E-2</v>
      </c>
      <c r="G79" s="18">
        <f t="shared" si="9"/>
        <v>1.6323357947920714E-2</v>
      </c>
      <c r="H79" s="13">
        <f t="shared" si="14"/>
        <v>87653.264665292911</v>
      </c>
      <c r="I79" s="13">
        <f t="shared" si="12"/>
        <v>1430.7956144354068</v>
      </c>
      <c r="J79" s="13">
        <f t="shared" si="10"/>
        <v>86937.866858075198</v>
      </c>
      <c r="K79" s="13">
        <f t="shared" si="11"/>
        <v>1508890.4108050901</v>
      </c>
      <c r="L79" s="20">
        <f t="shared" si="13"/>
        <v>17.214309319417154</v>
      </c>
    </row>
    <row r="80" spans="1:12" x14ac:dyDescent="0.2">
      <c r="A80" s="16">
        <v>71</v>
      </c>
      <c r="B80" s="8">
        <v>16</v>
      </c>
      <c r="C80" s="8">
        <v>1414</v>
      </c>
      <c r="D80" s="8">
        <v>1136</v>
      </c>
      <c r="E80" s="17">
        <v>0.5</v>
      </c>
      <c r="F80" s="18">
        <f t="shared" si="8"/>
        <v>1.2549019607843137E-2</v>
      </c>
      <c r="G80" s="18">
        <f t="shared" si="9"/>
        <v>1.2470771628994543E-2</v>
      </c>
      <c r="H80" s="13">
        <f t="shared" si="14"/>
        <v>86222.4690508575</v>
      </c>
      <c r="I80" s="13">
        <f t="shared" si="12"/>
        <v>1075.2607208212937</v>
      </c>
      <c r="J80" s="13">
        <f t="shared" si="10"/>
        <v>85684.838690446864</v>
      </c>
      <c r="K80" s="13">
        <f t="shared" si="11"/>
        <v>1421952.543947015</v>
      </c>
      <c r="L80" s="20">
        <f t="shared" si="13"/>
        <v>16.491670438111552</v>
      </c>
    </row>
    <row r="81" spans="1:12" x14ac:dyDescent="0.2">
      <c r="A81" s="16">
        <v>72</v>
      </c>
      <c r="B81" s="8">
        <v>13</v>
      </c>
      <c r="C81" s="8">
        <v>902</v>
      </c>
      <c r="D81" s="8">
        <v>1387</v>
      </c>
      <c r="E81" s="17">
        <v>0.5</v>
      </c>
      <c r="F81" s="18">
        <f t="shared" si="8"/>
        <v>1.1358671909130624E-2</v>
      </c>
      <c r="G81" s="18">
        <f t="shared" si="9"/>
        <v>1.1294526498696784E-2</v>
      </c>
      <c r="H81" s="13">
        <f t="shared" si="14"/>
        <v>85147.208330036214</v>
      </c>
      <c r="I81" s="13">
        <f t="shared" si="12"/>
        <v>961.69740077364963</v>
      </c>
      <c r="J81" s="13">
        <f t="shared" si="10"/>
        <v>84666.359629649392</v>
      </c>
      <c r="K81" s="13">
        <f t="shared" si="11"/>
        <v>1336267.705256568</v>
      </c>
      <c r="L81" s="20">
        <f t="shared" si="13"/>
        <v>15.693617341828825</v>
      </c>
    </row>
    <row r="82" spans="1:12" x14ac:dyDescent="0.2">
      <c r="A82" s="16">
        <v>73</v>
      </c>
      <c r="B82" s="8">
        <v>14</v>
      </c>
      <c r="C82" s="8">
        <v>922</v>
      </c>
      <c r="D82" s="8">
        <v>883</v>
      </c>
      <c r="E82" s="17">
        <v>0.5</v>
      </c>
      <c r="F82" s="18">
        <f t="shared" si="8"/>
        <v>1.5512465373961219E-2</v>
      </c>
      <c r="G82" s="18">
        <f t="shared" si="9"/>
        <v>1.5393073117097306E-2</v>
      </c>
      <c r="H82" s="13">
        <f t="shared" si="14"/>
        <v>84185.510929262571</v>
      </c>
      <c r="I82" s="13">
        <f t="shared" si="12"/>
        <v>1295.8737251343332</v>
      </c>
      <c r="J82" s="13">
        <f t="shared" si="10"/>
        <v>83537.574066695408</v>
      </c>
      <c r="K82" s="13">
        <f t="shared" si="11"/>
        <v>1251601.3456269186</v>
      </c>
      <c r="L82" s="20">
        <f t="shared" si="13"/>
        <v>14.867182390549187</v>
      </c>
    </row>
    <row r="83" spans="1:12" x14ac:dyDescent="0.2">
      <c r="A83" s="16">
        <v>74</v>
      </c>
      <c r="B83" s="8">
        <v>15</v>
      </c>
      <c r="C83" s="8">
        <v>1007</v>
      </c>
      <c r="D83" s="8">
        <v>910</v>
      </c>
      <c r="E83" s="17">
        <v>0.5</v>
      </c>
      <c r="F83" s="18">
        <f t="shared" si="8"/>
        <v>1.5649452269170579E-2</v>
      </c>
      <c r="G83" s="18">
        <f t="shared" si="9"/>
        <v>1.5527950310559008E-2</v>
      </c>
      <c r="H83" s="13">
        <f t="shared" si="14"/>
        <v>82889.637204128245</v>
      </c>
      <c r="I83" s="13">
        <f t="shared" si="12"/>
        <v>1287.1061677659666</v>
      </c>
      <c r="J83" s="13">
        <f t="shared" si="10"/>
        <v>82246.084120245272</v>
      </c>
      <c r="K83" s="13">
        <f t="shared" si="11"/>
        <v>1168063.7715602231</v>
      </c>
      <c r="L83" s="20">
        <f t="shared" si="13"/>
        <v>14.091794957235603</v>
      </c>
    </row>
    <row r="84" spans="1:12" x14ac:dyDescent="0.2">
      <c r="A84" s="16">
        <v>75</v>
      </c>
      <c r="B84" s="8">
        <v>20</v>
      </c>
      <c r="C84" s="8">
        <v>1024</v>
      </c>
      <c r="D84" s="8">
        <v>989</v>
      </c>
      <c r="E84" s="17">
        <v>0.5</v>
      </c>
      <c r="F84" s="18">
        <f t="shared" si="8"/>
        <v>1.987083954297069E-2</v>
      </c>
      <c r="G84" s="18">
        <f t="shared" si="9"/>
        <v>1.9675356615838663E-2</v>
      </c>
      <c r="H84" s="13">
        <f t="shared" si="14"/>
        <v>81602.531036362285</v>
      </c>
      <c r="I84" s="13">
        <f t="shared" si="12"/>
        <v>1605.5588988954705</v>
      </c>
      <c r="J84" s="13">
        <f t="shared" si="10"/>
        <v>80799.751586914557</v>
      </c>
      <c r="K84" s="13">
        <f t="shared" si="11"/>
        <v>1085817.6874399779</v>
      </c>
      <c r="L84" s="20">
        <f t="shared" si="13"/>
        <v>13.306176581166765</v>
      </c>
    </row>
    <row r="85" spans="1:12" x14ac:dyDescent="0.2">
      <c r="A85" s="16">
        <v>76</v>
      </c>
      <c r="B85" s="8">
        <v>23</v>
      </c>
      <c r="C85" s="8">
        <v>887</v>
      </c>
      <c r="D85" s="8">
        <v>1020</v>
      </c>
      <c r="E85" s="17">
        <v>0.5</v>
      </c>
      <c r="F85" s="18">
        <f t="shared" si="8"/>
        <v>2.4121657052962767E-2</v>
      </c>
      <c r="G85" s="18">
        <f t="shared" si="9"/>
        <v>2.3834196891191709E-2</v>
      </c>
      <c r="H85" s="13">
        <f t="shared" si="14"/>
        <v>79996.972137466815</v>
      </c>
      <c r="I85" s="13">
        <f t="shared" si="12"/>
        <v>1906.6635846235613</v>
      </c>
      <c r="J85" s="13">
        <f t="shared" si="10"/>
        <v>79043.640345155043</v>
      </c>
      <c r="K85" s="13">
        <f t="shared" si="11"/>
        <v>1005017.9358530634</v>
      </c>
      <c r="L85" s="20">
        <f t="shared" si="13"/>
        <v>12.563199693683909</v>
      </c>
    </row>
    <row r="86" spans="1:12" x14ac:dyDescent="0.2">
      <c r="A86" s="16">
        <v>77</v>
      </c>
      <c r="B86" s="8">
        <v>33</v>
      </c>
      <c r="C86" s="8">
        <v>790</v>
      </c>
      <c r="D86" s="8">
        <v>870</v>
      </c>
      <c r="E86" s="17">
        <v>0.5</v>
      </c>
      <c r="F86" s="18">
        <f t="shared" si="8"/>
        <v>3.9759036144578312E-2</v>
      </c>
      <c r="G86" s="18">
        <f t="shared" si="9"/>
        <v>3.8984051978735973E-2</v>
      </c>
      <c r="H86" s="13">
        <f t="shared" si="14"/>
        <v>78090.308552843257</v>
      </c>
      <c r="I86" s="13">
        <f t="shared" si="12"/>
        <v>3044.2766476595716</v>
      </c>
      <c r="J86" s="13">
        <f t="shared" si="10"/>
        <v>76568.170229013471</v>
      </c>
      <c r="K86" s="13">
        <f t="shared" si="11"/>
        <v>925974.29550790833</v>
      </c>
      <c r="L86" s="20">
        <f t="shared" si="13"/>
        <v>11.857736416565789</v>
      </c>
    </row>
    <row r="87" spans="1:12" x14ac:dyDescent="0.2">
      <c r="A87" s="16">
        <v>78</v>
      </c>
      <c r="B87" s="8">
        <v>21</v>
      </c>
      <c r="C87" s="8">
        <v>751</v>
      </c>
      <c r="D87" s="8">
        <v>757</v>
      </c>
      <c r="E87" s="17">
        <v>0.5</v>
      </c>
      <c r="F87" s="18">
        <f t="shared" si="8"/>
        <v>2.7851458885941646E-2</v>
      </c>
      <c r="G87" s="18">
        <f t="shared" si="9"/>
        <v>2.7468933943754086E-2</v>
      </c>
      <c r="H87" s="13">
        <f t="shared" si="14"/>
        <v>75046.031905183685</v>
      </c>
      <c r="I87" s="13">
        <f t="shared" si="12"/>
        <v>2061.4344931443525</v>
      </c>
      <c r="J87" s="13">
        <f t="shared" si="10"/>
        <v>74015.314658611518</v>
      </c>
      <c r="K87" s="13">
        <f t="shared" si="11"/>
        <v>849406.12527889491</v>
      </c>
      <c r="L87" s="20">
        <f t="shared" si="13"/>
        <v>11.318468194988249</v>
      </c>
    </row>
    <row r="88" spans="1:12" x14ac:dyDescent="0.2">
      <c r="A88" s="16">
        <v>79</v>
      </c>
      <c r="B88" s="8">
        <v>25</v>
      </c>
      <c r="C88" s="8">
        <v>754</v>
      </c>
      <c r="D88" s="8">
        <v>732</v>
      </c>
      <c r="E88" s="17">
        <v>0.5</v>
      </c>
      <c r="F88" s="18">
        <f t="shared" si="8"/>
        <v>3.3647375504710635E-2</v>
      </c>
      <c r="G88" s="18">
        <f t="shared" si="9"/>
        <v>3.3090668431502317E-2</v>
      </c>
      <c r="H88" s="13">
        <f t="shared" si="14"/>
        <v>72984.597412039337</v>
      </c>
      <c r="I88" s="13">
        <f t="shared" si="12"/>
        <v>2415.1091135684755</v>
      </c>
      <c r="J88" s="13">
        <f t="shared" si="10"/>
        <v>71777.042855255102</v>
      </c>
      <c r="K88" s="13">
        <f t="shared" si="11"/>
        <v>775390.81062028336</v>
      </c>
      <c r="L88" s="20">
        <f t="shared" si="13"/>
        <v>10.624033537415622</v>
      </c>
    </row>
    <row r="89" spans="1:12" x14ac:dyDescent="0.2">
      <c r="A89" s="16">
        <v>80</v>
      </c>
      <c r="B89" s="8">
        <v>30</v>
      </c>
      <c r="C89" s="8">
        <v>672</v>
      </c>
      <c r="D89" s="8">
        <v>731</v>
      </c>
      <c r="E89" s="17">
        <v>0.5</v>
      </c>
      <c r="F89" s="18">
        <f t="shared" si="8"/>
        <v>4.2765502494654314E-2</v>
      </c>
      <c r="G89" s="18">
        <f t="shared" si="9"/>
        <v>4.1870202372644799E-2</v>
      </c>
      <c r="H89" s="13">
        <f t="shared" si="14"/>
        <v>70569.488298470867</v>
      </c>
      <c r="I89" s="13">
        <f t="shared" si="12"/>
        <v>2954.7587563909642</v>
      </c>
      <c r="J89" s="13">
        <f t="shared" si="10"/>
        <v>69092.108920275394</v>
      </c>
      <c r="K89" s="13">
        <f t="shared" si="11"/>
        <v>703613.76776502829</v>
      </c>
      <c r="L89" s="20">
        <f t="shared" si="13"/>
        <v>9.970509702282687</v>
      </c>
    </row>
    <row r="90" spans="1:12" x14ac:dyDescent="0.2">
      <c r="A90" s="16">
        <v>81</v>
      </c>
      <c r="B90" s="8">
        <v>29</v>
      </c>
      <c r="C90" s="8">
        <v>630</v>
      </c>
      <c r="D90" s="8">
        <v>637</v>
      </c>
      <c r="E90" s="17">
        <v>0.5</v>
      </c>
      <c r="F90" s="18">
        <f t="shared" si="8"/>
        <v>4.5777426992896608E-2</v>
      </c>
      <c r="G90" s="18">
        <f t="shared" si="9"/>
        <v>4.4753086419753084E-2</v>
      </c>
      <c r="H90" s="13">
        <f t="shared" si="14"/>
        <v>67614.729542079906</v>
      </c>
      <c r="I90" s="13">
        <f t="shared" si="12"/>
        <v>3025.9678344449339</v>
      </c>
      <c r="J90" s="13">
        <f t="shared" si="10"/>
        <v>66101.745624857431</v>
      </c>
      <c r="K90" s="13">
        <f t="shared" si="11"/>
        <v>634521.65884475294</v>
      </c>
      <c r="L90" s="20">
        <f t="shared" si="13"/>
        <v>9.3843702865047991</v>
      </c>
    </row>
    <row r="91" spans="1:12" x14ac:dyDescent="0.2">
      <c r="A91" s="16">
        <v>82</v>
      </c>
      <c r="B91" s="8">
        <v>27</v>
      </c>
      <c r="C91" s="8">
        <v>549</v>
      </c>
      <c r="D91" s="8">
        <v>616</v>
      </c>
      <c r="E91" s="17">
        <v>0.5</v>
      </c>
      <c r="F91" s="18">
        <f t="shared" si="8"/>
        <v>4.63519313304721E-2</v>
      </c>
      <c r="G91" s="18">
        <f t="shared" si="9"/>
        <v>4.5302013422818796E-2</v>
      </c>
      <c r="H91" s="13">
        <f t="shared" si="14"/>
        <v>64588.761707634971</v>
      </c>
      <c r="I91" s="13">
        <f t="shared" si="12"/>
        <v>2926.0009498425243</v>
      </c>
      <c r="J91" s="13">
        <f t="shared" si="10"/>
        <v>63125.76123271371</v>
      </c>
      <c r="K91" s="13">
        <f t="shared" si="11"/>
        <v>568419.91321989545</v>
      </c>
      <c r="L91" s="20">
        <f t="shared" si="13"/>
        <v>8.8006008815106789</v>
      </c>
    </row>
    <row r="92" spans="1:12" x14ac:dyDescent="0.2">
      <c r="A92" s="16">
        <v>83</v>
      </c>
      <c r="B92" s="8">
        <v>29</v>
      </c>
      <c r="C92" s="8">
        <v>570</v>
      </c>
      <c r="D92" s="8">
        <v>522</v>
      </c>
      <c r="E92" s="17">
        <v>0.5</v>
      </c>
      <c r="F92" s="18">
        <f t="shared" si="8"/>
        <v>5.3113553113553112E-2</v>
      </c>
      <c r="G92" s="18">
        <f t="shared" si="9"/>
        <v>5.1739518287243533E-2</v>
      </c>
      <c r="H92" s="13">
        <f t="shared" si="14"/>
        <v>61662.76075779245</v>
      </c>
      <c r="I92" s="13">
        <f t="shared" si="12"/>
        <v>3190.4015378697254</v>
      </c>
      <c r="J92" s="13">
        <f t="shared" si="10"/>
        <v>60067.559988857589</v>
      </c>
      <c r="K92" s="13">
        <f t="shared" si="11"/>
        <v>505294.15198718174</v>
      </c>
      <c r="L92" s="20">
        <f t="shared" si="13"/>
        <v>8.1944782519865793</v>
      </c>
    </row>
    <row r="93" spans="1:12" x14ac:dyDescent="0.2">
      <c r="A93" s="16">
        <v>84</v>
      </c>
      <c r="B93" s="8">
        <v>31</v>
      </c>
      <c r="C93" s="8">
        <v>502</v>
      </c>
      <c r="D93" s="8">
        <v>549</v>
      </c>
      <c r="E93" s="17">
        <v>0.5</v>
      </c>
      <c r="F93" s="18">
        <f t="shared" si="8"/>
        <v>5.8991436726926735E-2</v>
      </c>
      <c r="G93" s="18">
        <f t="shared" si="9"/>
        <v>5.730129390018484E-2</v>
      </c>
      <c r="H93" s="13">
        <f t="shared" si="14"/>
        <v>58472.359219922728</v>
      </c>
      <c r="I93" s="13">
        <f t="shared" si="12"/>
        <v>3350.5418406979747</v>
      </c>
      <c r="J93" s="13">
        <f t="shared" si="10"/>
        <v>56797.088299573741</v>
      </c>
      <c r="K93" s="13">
        <f t="shared" si="11"/>
        <v>445226.59199832415</v>
      </c>
      <c r="L93" s="20">
        <f t="shared" si="13"/>
        <v>7.6143086740140689</v>
      </c>
    </row>
    <row r="94" spans="1:12" x14ac:dyDescent="0.2">
      <c r="A94" s="16">
        <v>85</v>
      </c>
      <c r="B94" s="8">
        <v>35</v>
      </c>
      <c r="C94" s="8">
        <v>452</v>
      </c>
      <c r="D94" s="8">
        <v>468</v>
      </c>
      <c r="E94" s="17">
        <v>0.5</v>
      </c>
      <c r="F94" s="18">
        <f t="shared" si="8"/>
        <v>7.6086956521739135E-2</v>
      </c>
      <c r="G94" s="18">
        <f t="shared" si="9"/>
        <v>7.3298429319371722E-2</v>
      </c>
      <c r="H94" s="13">
        <f t="shared" si="14"/>
        <v>55121.817379224754</v>
      </c>
      <c r="I94" s="13">
        <f t="shared" si="12"/>
        <v>4040.3426351264216</v>
      </c>
      <c r="J94" s="13">
        <f t="shared" si="10"/>
        <v>53101.646061661544</v>
      </c>
      <c r="K94" s="13">
        <f t="shared" si="11"/>
        <v>388429.5036987504</v>
      </c>
      <c r="L94" s="20">
        <f t="shared" si="13"/>
        <v>7.0467470443953157</v>
      </c>
    </row>
    <row r="95" spans="1:12" x14ac:dyDescent="0.2">
      <c r="A95" s="16">
        <v>86</v>
      </c>
      <c r="B95" s="8">
        <v>28</v>
      </c>
      <c r="C95" s="8">
        <v>437</v>
      </c>
      <c r="D95" s="8">
        <v>429</v>
      </c>
      <c r="E95" s="17">
        <v>0.5</v>
      </c>
      <c r="F95" s="18">
        <f t="shared" si="8"/>
        <v>6.4665127020785224E-2</v>
      </c>
      <c r="G95" s="18">
        <f t="shared" si="9"/>
        <v>6.2639821029082776E-2</v>
      </c>
      <c r="H95" s="13">
        <f t="shared" si="14"/>
        <v>51081.474744098334</v>
      </c>
      <c r="I95" s="13">
        <f t="shared" si="12"/>
        <v>3199.7344358719315</v>
      </c>
      <c r="J95" s="13">
        <f t="shared" si="10"/>
        <v>49481.607526162363</v>
      </c>
      <c r="K95" s="13">
        <f t="shared" si="11"/>
        <v>335327.85763708886</v>
      </c>
      <c r="L95" s="20">
        <f t="shared" si="13"/>
        <v>6.5645688445169794</v>
      </c>
    </row>
    <row r="96" spans="1:12" x14ac:dyDescent="0.2">
      <c r="A96" s="16">
        <v>87</v>
      </c>
      <c r="B96" s="8">
        <v>43</v>
      </c>
      <c r="C96" s="8">
        <v>350</v>
      </c>
      <c r="D96" s="8">
        <v>394</v>
      </c>
      <c r="E96" s="17">
        <v>0.5</v>
      </c>
      <c r="F96" s="18">
        <f t="shared" si="8"/>
        <v>0.11559139784946236</v>
      </c>
      <c r="G96" s="18">
        <f t="shared" si="9"/>
        <v>0.10927573062261753</v>
      </c>
      <c r="H96" s="13">
        <f t="shared" si="14"/>
        <v>47881.740308226399</v>
      </c>
      <c r="I96" s="13">
        <f t="shared" si="12"/>
        <v>5232.3121556638753</v>
      </c>
      <c r="J96" s="13">
        <f t="shared" si="10"/>
        <v>45265.584230394466</v>
      </c>
      <c r="K96" s="13">
        <f t="shared" si="11"/>
        <v>285846.25011092651</v>
      </c>
      <c r="L96" s="20">
        <f t="shared" si="13"/>
        <v>5.9698383615730073</v>
      </c>
    </row>
    <row r="97" spans="1:12" x14ac:dyDescent="0.2">
      <c r="A97" s="16">
        <v>88</v>
      </c>
      <c r="B97" s="8">
        <v>30</v>
      </c>
      <c r="C97" s="8">
        <v>323</v>
      </c>
      <c r="D97" s="8">
        <v>330</v>
      </c>
      <c r="E97" s="17">
        <v>0.5</v>
      </c>
      <c r="F97" s="18">
        <f t="shared" si="8"/>
        <v>9.1883614088820828E-2</v>
      </c>
      <c r="G97" s="18">
        <f t="shared" si="9"/>
        <v>8.7847730600292828E-2</v>
      </c>
      <c r="H97" s="13">
        <f t="shared" si="14"/>
        <v>42649.428152562527</v>
      </c>
      <c r="I97" s="13">
        <f t="shared" si="12"/>
        <v>3746.6554746028573</v>
      </c>
      <c r="J97" s="13">
        <f t="shared" si="10"/>
        <v>40776.100415261099</v>
      </c>
      <c r="K97" s="13">
        <f t="shared" si="11"/>
        <v>240580.66588053206</v>
      </c>
      <c r="L97" s="20">
        <f t="shared" si="13"/>
        <v>5.6408884316090679</v>
      </c>
    </row>
    <row r="98" spans="1:12" x14ac:dyDescent="0.2">
      <c r="A98" s="16">
        <v>89</v>
      </c>
      <c r="B98" s="8">
        <v>32</v>
      </c>
      <c r="C98" s="8">
        <v>279</v>
      </c>
      <c r="D98" s="8">
        <v>284</v>
      </c>
      <c r="E98" s="17">
        <v>0.5</v>
      </c>
      <c r="F98" s="18">
        <f t="shared" si="8"/>
        <v>0.11367673179396093</v>
      </c>
      <c r="G98" s="18">
        <f t="shared" si="9"/>
        <v>0.10756302521008404</v>
      </c>
      <c r="H98" s="13">
        <f t="shared" si="14"/>
        <v>38902.772677959671</v>
      </c>
      <c r="I98" s="13">
        <f t="shared" si="12"/>
        <v>4184.4999183015443</v>
      </c>
      <c r="J98" s="13">
        <f t="shared" si="10"/>
        <v>36810.522718808897</v>
      </c>
      <c r="K98" s="13">
        <f>K99+J98</f>
        <v>199804.56546527095</v>
      </c>
      <c r="L98" s="20">
        <f t="shared" si="13"/>
        <v>5.1359980718924447</v>
      </c>
    </row>
    <row r="99" spans="1:12" x14ac:dyDescent="0.2">
      <c r="A99" s="16">
        <v>90</v>
      </c>
      <c r="B99" s="8">
        <v>28</v>
      </c>
      <c r="C99" s="8">
        <v>230</v>
      </c>
      <c r="D99" s="8">
        <v>247</v>
      </c>
      <c r="E99" s="21">
        <v>0.5</v>
      </c>
      <c r="F99" s="22">
        <f t="shared" si="8"/>
        <v>0.11740041928721175</v>
      </c>
      <c r="G99" s="22">
        <f t="shared" si="9"/>
        <v>0.11089108910891091</v>
      </c>
      <c r="H99" s="23">
        <f t="shared" si="14"/>
        <v>34718.272759658124</v>
      </c>
      <c r="I99" s="23">
        <f t="shared" si="12"/>
        <v>3849.9470782987232</v>
      </c>
      <c r="J99" s="23">
        <f t="shared" si="10"/>
        <v>32793.299220508765</v>
      </c>
      <c r="K99" s="23">
        <f t="shared" ref="K99:K108" si="15">K100+J99</f>
        <v>162994.04274646204</v>
      </c>
      <c r="L99" s="24">
        <f t="shared" si="13"/>
        <v>4.6947624346064121</v>
      </c>
    </row>
    <row r="100" spans="1:12" x14ac:dyDescent="0.2">
      <c r="A100" s="16">
        <v>91</v>
      </c>
      <c r="B100" s="8">
        <v>33</v>
      </c>
      <c r="C100" s="8">
        <v>213</v>
      </c>
      <c r="D100" s="8">
        <v>213</v>
      </c>
      <c r="E100" s="21">
        <v>0.5</v>
      </c>
      <c r="F100" s="22">
        <f t="shared" si="8"/>
        <v>0.15492957746478872</v>
      </c>
      <c r="G100" s="22">
        <f t="shared" si="9"/>
        <v>0.1437908496732026</v>
      </c>
      <c r="H100" s="23">
        <f t="shared" si="14"/>
        <v>30868.325681359402</v>
      </c>
      <c r="I100" s="23">
        <f t="shared" si="12"/>
        <v>4438.5827777118093</v>
      </c>
      <c r="J100" s="23">
        <f t="shared" si="10"/>
        <v>28649.034292503497</v>
      </c>
      <c r="K100" s="23">
        <f t="shared" si="15"/>
        <v>130200.74352595326</v>
      </c>
      <c r="L100" s="24">
        <f t="shared" si="13"/>
        <v>4.2179399320183473</v>
      </c>
    </row>
    <row r="101" spans="1:12" x14ac:dyDescent="0.2">
      <c r="A101" s="16">
        <v>92</v>
      </c>
      <c r="B101" s="8">
        <v>29</v>
      </c>
      <c r="C101" s="8">
        <v>132</v>
      </c>
      <c r="D101" s="8">
        <v>171</v>
      </c>
      <c r="E101" s="21">
        <v>0.5</v>
      </c>
      <c r="F101" s="22">
        <f t="shared" si="8"/>
        <v>0.19141914191419143</v>
      </c>
      <c r="G101" s="22">
        <f t="shared" si="9"/>
        <v>0.17469879518072293</v>
      </c>
      <c r="H101" s="23">
        <f t="shared" si="14"/>
        <v>26429.742903647591</v>
      </c>
      <c r="I101" s="23">
        <f t="shared" si="12"/>
        <v>4617.2442422034956</v>
      </c>
      <c r="J101" s="23">
        <f t="shared" si="10"/>
        <v>24121.120782545844</v>
      </c>
      <c r="K101" s="23">
        <f t="shared" si="15"/>
        <v>101551.70923344977</v>
      </c>
      <c r="L101" s="24">
        <f t="shared" si="13"/>
        <v>3.8423267908305885</v>
      </c>
    </row>
    <row r="102" spans="1:12" x14ac:dyDescent="0.2">
      <c r="A102" s="16">
        <v>93</v>
      </c>
      <c r="B102" s="8">
        <v>19</v>
      </c>
      <c r="C102" s="8">
        <v>100</v>
      </c>
      <c r="D102" s="8">
        <v>115</v>
      </c>
      <c r="E102" s="21">
        <v>0.5</v>
      </c>
      <c r="F102" s="22">
        <f t="shared" si="8"/>
        <v>0.17674418604651163</v>
      </c>
      <c r="G102" s="22">
        <f t="shared" si="9"/>
        <v>0.16239316239316237</v>
      </c>
      <c r="H102" s="23">
        <f t="shared" si="14"/>
        <v>21812.498661444097</v>
      </c>
      <c r="I102" s="23">
        <f t="shared" si="12"/>
        <v>3542.200637328528</v>
      </c>
      <c r="J102" s="23">
        <f t="shared" si="10"/>
        <v>20041.39834277983</v>
      </c>
      <c r="K102" s="23">
        <f t="shared" si="15"/>
        <v>77430.588450903932</v>
      </c>
      <c r="L102" s="24">
        <f t="shared" si="13"/>
        <v>3.5498266224662607</v>
      </c>
    </row>
    <row r="103" spans="1:12" x14ac:dyDescent="0.2">
      <c r="A103" s="16">
        <v>94</v>
      </c>
      <c r="B103" s="8">
        <v>19</v>
      </c>
      <c r="C103" s="8">
        <v>73</v>
      </c>
      <c r="D103" s="8">
        <v>85</v>
      </c>
      <c r="E103" s="21">
        <v>0.5</v>
      </c>
      <c r="F103" s="22">
        <f t="shared" si="8"/>
        <v>0.24050632911392406</v>
      </c>
      <c r="G103" s="22">
        <f t="shared" si="9"/>
        <v>0.21468926553672318</v>
      </c>
      <c r="H103" s="23">
        <f t="shared" si="14"/>
        <v>18270.298024115567</v>
      </c>
      <c r="I103" s="23">
        <f t="shared" si="12"/>
        <v>3922.4368639344161</v>
      </c>
      <c r="J103" s="23">
        <f t="shared" si="10"/>
        <v>16309.07959214836</v>
      </c>
      <c r="K103" s="23">
        <f t="shared" si="15"/>
        <v>57389.190108124101</v>
      </c>
      <c r="L103" s="24">
        <f t="shared" si="13"/>
        <v>3.1411195390668625</v>
      </c>
    </row>
    <row r="104" spans="1:12" x14ac:dyDescent="0.2">
      <c r="A104" s="16">
        <v>95</v>
      </c>
      <c r="B104" s="8">
        <v>11</v>
      </c>
      <c r="C104" s="8">
        <v>58</v>
      </c>
      <c r="D104" s="8">
        <v>58</v>
      </c>
      <c r="E104" s="21">
        <v>0.5</v>
      </c>
      <c r="F104" s="22">
        <f t="shared" si="8"/>
        <v>0.18965517241379309</v>
      </c>
      <c r="G104" s="22">
        <f t="shared" si="9"/>
        <v>0.17322834645669291</v>
      </c>
      <c r="H104" s="23">
        <f t="shared" si="14"/>
        <v>14347.861160181152</v>
      </c>
      <c r="I104" s="23">
        <f t="shared" si="12"/>
        <v>2485.4562639683886</v>
      </c>
      <c r="J104" s="23">
        <f t="shared" si="10"/>
        <v>13105.133028196959</v>
      </c>
      <c r="K104" s="23">
        <f t="shared" si="15"/>
        <v>41080.110515975743</v>
      </c>
      <c r="L104" s="24">
        <f t="shared" si="13"/>
        <v>2.8631522188117602</v>
      </c>
    </row>
    <row r="105" spans="1:12" x14ac:dyDescent="0.2">
      <c r="A105" s="16">
        <v>96</v>
      </c>
      <c r="B105" s="8">
        <v>16</v>
      </c>
      <c r="C105" s="8">
        <v>50</v>
      </c>
      <c r="D105" s="8">
        <v>45</v>
      </c>
      <c r="E105" s="21">
        <v>0.5</v>
      </c>
      <c r="F105" s="22">
        <f t="shared" si="8"/>
        <v>0.33684210526315789</v>
      </c>
      <c r="G105" s="22">
        <f t="shared" si="9"/>
        <v>0.28828828828828829</v>
      </c>
      <c r="H105" s="23">
        <f t="shared" si="14"/>
        <v>11862.404896212764</v>
      </c>
      <c r="I105" s="23">
        <f t="shared" si="12"/>
        <v>3419.7924025117877</v>
      </c>
      <c r="J105" s="23">
        <f t="shared" si="10"/>
        <v>10152.508694956869</v>
      </c>
      <c r="K105" s="23">
        <f t="shared" si="15"/>
        <v>27974.977487778786</v>
      </c>
      <c r="L105" s="24">
        <f t="shared" si="13"/>
        <v>2.3582888741818433</v>
      </c>
    </row>
    <row r="106" spans="1:12" x14ac:dyDescent="0.2">
      <c r="A106" s="16">
        <v>97</v>
      </c>
      <c r="B106" s="8">
        <v>11</v>
      </c>
      <c r="C106" s="8">
        <v>25</v>
      </c>
      <c r="D106" s="8">
        <v>38</v>
      </c>
      <c r="E106" s="21">
        <v>0.5</v>
      </c>
      <c r="F106" s="22">
        <f t="shared" si="8"/>
        <v>0.34920634920634919</v>
      </c>
      <c r="G106" s="22">
        <f t="shared" si="9"/>
        <v>0.29729729729729726</v>
      </c>
      <c r="H106" s="23">
        <f t="shared" si="14"/>
        <v>8442.6124937009754</v>
      </c>
      <c r="I106" s="23">
        <f t="shared" si="12"/>
        <v>2509.9658765056952</v>
      </c>
      <c r="J106" s="23">
        <f t="shared" si="10"/>
        <v>7187.6295554481276</v>
      </c>
      <c r="K106" s="23">
        <f t="shared" si="15"/>
        <v>17822.468792821917</v>
      </c>
      <c r="L106" s="24">
        <f t="shared" si="13"/>
        <v>2.1110134814453754</v>
      </c>
    </row>
    <row r="107" spans="1:12" x14ac:dyDescent="0.2">
      <c r="A107" s="16">
        <v>98</v>
      </c>
      <c r="B107" s="8">
        <v>5</v>
      </c>
      <c r="C107" s="8">
        <v>27</v>
      </c>
      <c r="D107" s="8">
        <v>17</v>
      </c>
      <c r="E107" s="21">
        <v>0.5</v>
      </c>
      <c r="F107" s="22">
        <f t="shared" si="8"/>
        <v>0.22727272727272727</v>
      </c>
      <c r="G107" s="22">
        <f t="shared" si="9"/>
        <v>0.20408163265306123</v>
      </c>
      <c r="H107" s="23">
        <f t="shared" si="14"/>
        <v>5932.6466171952798</v>
      </c>
      <c r="I107" s="23">
        <f t="shared" si="12"/>
        <v>1210.7442075908734</v>
      </c>
      <c r="J107" s="23">
        <f t="shared" si="10"/>
        <v>5327.2745133998433</v>
      </c>
      <c r="K107" s="23">
        <f t="shared" si="15"/>
        <v>10634.83923737379</v>
      </c>
      <c r="L107" s="24">
        <f t="shared" si="13"/>
        <v>1.7925961082107265</v>
      </c>
    </row>
    <row r="108" spans="1:12" x14ac:dyDescent="0.2">
      <c r="A108" s="16">
        <v>99</v>
      </c>
      <c r="B108" s="8">
        <v>4</v>
      </c>
      <c r="C108" s="8">
        <v>17</v>
      </c>
      <c r="D108" s="8">
        <v>22</v>
      </c>
      <c r="E108" s="21">
        <v>0.5</v>
      </c>
      <c r="F108" s="22">
        <f t="shared" si="8"/>
        <v>0.20512820512820512</v>
      </c>
      <c r="G108" s="22">
        <f t="shared" si="9"/>
        <v>0.18604651162790695</v>
      </c>
      <c r="H108" s="23">
        <f t="shared" si="14"/>
        <v>4721.9024096044068</v>
      </c>
      <c r="I108" s="23">
        <f t="shared" si="12"/>
        <v>878.49347155430814</v>
      </c>
      <c r="J108" s="23">
        <f t="shared" si="10"/>
        <v>4282.6556738272529</v>
      </c>
      <c r="K108" s="23">
        <f t="shared" si="15"/>
        <v>5307.5647239739465</v>
      </c>
      <c r="L108" s="24">
        <f t="shared" si="13"/>
        <v>1.1240310077519382</v>
      </c>
    </row>
    <row r="109" spans="1:12" x14ac:dyDescent="0.2">
      <c r="A109" s="16" t="s">
        <v>24</v>
      </c>
      <c r="B109" s="23">
        <v>6</v>
      </c>
      <c r="C109" s="23">
        <v>19</v>
      </c>
      <c r="D109" s="23">
        <v>26</v>
      </c>
      <c r="E109" s="21"/>
      <c r="F109" s="22">
        <f t="shared" si="8"/>
        <v>0.26666666666666666</v>
      </c>
      <c r="G109" s="22">
        <v>1</v>
      </c>
      <c r="H109" s="23">
        <f>H108-I108</f>
        <v>3843.4089380500986</v>
      </c>
      <c r="I109" s="23">
        <f>H109*G109</f>
        <v>3843.4089380500986</v>
      </c>
      <c r="J109" s="23">
        <f>H109*F109</f>
        <v>1024.9090501466931</v>
      </c>
      <c r="K109" s="23">
        <f>J109</f>
        <v>1024.9090501466931</v>
      </c>
      <c r="L109" s="24">
        <f>K109/H109</f>
        <v>0.26666666666666666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265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s="30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29"/>
    </row>
    <row r="133" spans="1:12" s="30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29"/>
    </row>
    <row r="134" spans="1:12" s="30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29"/>
    </row>
    <row r="135" spans="1:12" s="30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29"/>
    </row>
    <row r="136" spans="1:12" s="30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29"/>
    </row>
    <row r="137" spans="1:12" s="30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29"/>
    </row>
    <row r="138" spans="1:12" s="30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29"/>
    </row>
    <row r="139" spans="1:12" s="30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29"/>
    </row>
    <row r="140" spans="1:12" s="30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29"/>
    </row>
    <row r="141" spans="1:12" s="30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29"/>
    </row>
    <row r="142" spans="1:12" s="30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29"/>
    </row>
    <row r="143" spans="1:12" s="30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29"/>
    </row>
    <row r="144" spans="1:12" s="30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29"/>
    </row>
    <row r="145" spans="1:12" s="30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29"/>
    </row>
    <row r="146" spans="1:12" s="30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29"/>
    </row>
    <row r="147" spans="1:12" s="30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29"/>
    </row>
    <row r="148" spans="1:12" s="30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29"/>
    </row>
    <row r="149" spans="1:12" s="30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29"/>
    </row>
    <row r="150" spans="1:12" s="30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29"/>
    </row>
    <row r="151" spans="1:12" s="30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29"/>
    </row>
    <row r="152" spans="1:12" s="30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29"/>
    </row>
    <row r="153" spans="1:12" s="30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29"/>
    </row>
    <row r="154" spans="1:12" s="30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29"/>
    </row>
    <row r="155" spans="1:12" s="30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29"/>
    </row>
    <row r="156" spans="1:12" s="30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29"/>
    </row>
    <row r="157" spans="1:12" s="30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29"/>
    </row>
    <row r="158" spans="1:12" s="30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29"/>
    </row>
    <row r="159" spans="1:12" s="30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29"/>
    </row>
    <row r="160" spans="1:12" s="30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29"/>
    </row>
    <row r="161" spans="1:12" s="30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29"/>
    </row>
    <row r="162" spans="1:12" s="30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29"/>
    </row>
    <row r="163" spans="1:12" s="30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29"/>
    </row>
    <row r="164" spans="1:12" s="30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29"/>
    </row>
    <row r="165" spans="1:12" s="30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29"/>
    </row>
    <row r="166" spans="1:12" s="30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29"/>
    </row>
    <row r="167" spans="1:12" s="30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29"/>
    </row>
    <row r="168" spans="1:12" s="30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29"/>
    </row>
    <row r="169" spans="1:12" s="30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29"/>
    </row>
    <row r="170" spans="1:12" s="30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29"/>
    </row>
    <row r="171" spans="1:12" s="30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29"/>
    </row>
    <row r="172" spans="1:12" s="30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29"/>
    </row>
    <row r="173" spans="1:12" s="30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29"/>
    </row>
    <row r="174" spans="1:12" s="30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29"/>
    </row>
    <row r="175" spans="1:12" s="30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29"/>
    </row>
    <row r="176" spans="1:12" s="30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29"/>
    </row>
    <row r="177" spans="1:12" s="30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29"/>
    </row>
    <row r="178" spans="1:12" s="30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29"/>
    </row>
    <row r="179" spans="1:12" s="30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29"/>
    </row>
    <row r="180" spans="1:12" s="30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29"/>
    </row>
    <row r="181" spans="1:12" s="30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29"/>
    </row>
    <row r="182" spans="1:12" s="30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29"/>
    </row>
    <row r="183" spans="1:12" s="30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29"/>
    </row>
    <row r="184" spans="1:12" s="30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29"/>
    </row>
    <row r="185" spans="1:12" s="30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29"/>
    </row>
    <row r="186" spans="1:12" s="30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29"/>
    </row>
    <row r="187" spans="1:12" s="30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29"/>
    </row>
    <row r="188" spans="1:12" s="30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29"/>
    </row>
    <row r="189" spans="1:12" s="30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29"/>
    </row>
    <row r="190" spans="1:12" s="30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29"/>
    </row>
    <row r="191" spans="1:12" s="30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29"/>
    </row>
    <row r="192" spans="1:12" s="30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29"/>
    </row>
    <row r="193" spans="1:12" s="30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29"/>
    </row>
    <row r="194" spans="1:12" s="30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29"/>
    </row>
    <row r="195" spans="1:12" s="30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29"/>
    </row>
    <row r="196" spans="1:12" s="30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29"/>
    </row>
    <row r="197" spans="1:12" s="30" customFormat="1" ht="11.25" x14ac:dyDescent="0.2">
      <c r="A197" s="32"/>
      <c r="B197" s="32"/>
      <c r="C197" s="32"/>
      <c r="D197" s="32"/>
      <c r="H197" s="32"/>
      <c r="I197" s="32"/>
      <c r="J197" s="32"/>
      <c r="K197" s="32"/>
      <c r="L197" s="29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2012</v>
      </c>
      <c r="D9" s="8">
        <v>2147</v>
      </c>
      <c r="E9" s="17">
        <v>0.5</v>
      </c>
      <c r="F9" s="18">
        <f t="shared" ref="F9:F40" si="0">B9/((C9+D9)/2)</f>
        <v>1.9235393123346958E-3</v>
      </c>
      <c r="G9" s="18">
        <f t="shared" ref="G9:G72" si="1">F9/((1+(1-E9)*F9))</f>
        <v>1.9216910881575784E-3</v>
      </c>
      <c r="H9" s="13">
        <v>100000</v>
      </c>
      <c r="I9" s="13">
        <f>H9*G9</f>
        <v>192.16910881575782</v>
      </c>
      <c r="J9" s="13">
        <f t="shared" ref="J9:J72" si="2">H10+I9*E9</f>
        <v>99903.915445592123</v>
      </c>
      <c r="K9" s="13">
        <f t="shared" ref="K9:K72" si="3">K10+J9</f>
        <v>8454357.2150060683</v>
      </c>
      <c r="L9" s="19">
        <f>K9/H9</f>
        <v>84.543572150060683</v>
      </c>
    </row>
    <row r="10" spans="1:13" x14ac:dyDescent="0.2">
      <c r="A10" s="16">
        <v>1</v>
      </c>
      <c r="B10" s="10">
        <v>0</v>
      </c>
      <c r="C10" s="8">
        <v>2159</v>
      </c>
      <c r="D10" s="8">
        <v>2099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99807.830891184247</v>
      </c>
      <c r="I10" s="13">
        <f t="shared" ref="I10:I73" si="4">H10*G10</f>
        <v>0</v>
      </c>
      <c r="J10" s="13">
        <f t="shared" si="2"/>
        <v>99807.830891184247</v>
      </c>
      <c r="K10" s="13">
        <f t="shared" si="3"/>
        <v>8354453.2995604761</v>
      </c>
      <c r="L10" s="20">
        <f t="shared" ref="L10:L73" si="5">K10/H10</f>
        <v>83.705388895475963</v>
      </c>
    </row>
    <row r="11" spans="1:13" x14ac:dyDescent="0.2">
      <c r="A11" s="16">
        <v>2</v>
      </c>
      <c r="B11" s="8">
        <v>1</v>
      </c>
      <c r="C11" s="8">
        <v>2201</v>
      </c>
      <c r="D11" s="8">
        <v>2133</v>
      </c>
      <c r="E11" s="17">
        <v>0.5</v>
      </c>
      <c r="F11" s="18">
        <f t="shared" si="0"/>
        <v>4.6146746654360867E-4</v>
      </c>
      <c r="G11" s="18">
        <f t="shared" si="1"/>
        <v>4.6136101499423294E-4</v>
      </c>
      <c r="H11" s="13">
        <f t="shared" ref="H11:H74" si="6">H10-I10</f>
        <v>99807.830891184247</v>
      </c>
      <c r="I11" s="13">
        <f t="shared" si="4"/>
        <v>46.047442164329517</v>
      </c>
      <c r="J11" s="13">
        <f t="shared" si="2"/>
        <v>99784.807170102082</v>
      </c>
      <c r="K11" s="13">
        <f t="shared" si="3"/>
        <v>8254645.4686692916</v>
      </c>
      <c r="L11" s="20">
        <f t="shared" si="5"/>
        <v>82.705388895475949</v>
      </c>
    </row>
    <row r="12" spans="1:13" x14ac:dyDescent="0.2">
      <c r="A12" s="16">
        <v>3</v>
      </c>
      <c r="B12" s="10">
        <v>0</v>
      </c>
      <c r="C12" s="8">
        <v>2013</v>
      </c>
      <c r="D12" s="8">
        <v>2161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99761.783449019917</v>
      </c>
      <c r="I12" s="13">
        <f t="shared" si="4"/>
        <v>0</v>
      </c>
      <c r="J12" s="13">
        <f t="shared" si="2"/>
        <v>99761.783449019917</v>
      </c>
      <c r="K12" s="13">
        <f t="shared" si="3"/>
        <v>8154860.6614991892</v>
      </c>
      <c r="L12" s="20">
        <f t="shared" si="5"/>
        <v>81.743332762955973</v>
      </c>
    </row>
    <row r="13" spans="1:13" x14ac:dyDescent="0.2">
      <c r="A13" s="16">
        <v>4</v>
      </c>
      <c r="B13" s="10">
        <v>0</v>
      </c>
      <c r="C13" s="8">
        <v>1993</v>
      </c>
      <c r="D13" s="8">
        <v>2024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99761.783449019917</v>
      </c>
      <c r="I13" s="13">
        <f t="shared" si="4"/>
        <v>0</v>
      </c>
      <c r="J13" s="13">
        <f t="shared" si="2"/>
        <v>99761.783449019917</v>
      </c>
      <c r="K13" s="13">
        <f t="shared" si="3"/>
        <v>8055098.878050169</v>
      </c>
      <c r="L13" s="20">
        <f t="shared" si="5"/>
        <v>80.743332762955973</v>
      </c>
    </row>
    <row r="14" spans="1:13" x14ac:dyDescent="0.2">
      <c r="A14" s="16">
        <v>5</v>
      </c>
      <c r="B14" s="10">
        <v>0</v>
      </c>
      <c r="C14" s="8">
        <v>1953</v>
      </c>
      <c r="D14" s="8">
        <v>2018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99761.783449019917</v>
      </c>
      <c r="I14" s="13">
        <f t="shared" si="4"/>
        <v>0</v>
      </c>
      <c r="J14" s="13">
        <f t="shared" si="2"/>
        <v>99761.783449019917</v>
      </c>
      <c r="K14" s="13">
        <f t="shared" si="3"/>
        <v>7955337.0946011487</v>
      </c>
      <c r="L14" s="20">
        <f t="shared" si="5"/>
        <v>79.743332762955973</v>
      </c>
    </row>
    <row r="15" spans="1:13" x14ac:dyDescent="0.2">
      <c r="A15" s="16">
        <v>6</v>
      </c>
      <c r="B15" s="10">
        <v>0</v>
      </c>
      <c r="C15" s="8">
        <v>1880</v>
      </c>
      <c r="D15" s="8">
        <v>1943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99761.783449019917</v>
      </c>
      <c r="I15" s="13">
        <f t="shared" si="4"/>
        <v>0</v>
      </c>
      <c r="J15" s="13">
        <f t="shared" si="2"/>
        <v>99761.783449019917</v>
      </c>
      <c r="K15" s="13">
        <f t="shared" si="3"/>
        <v>7855575.3111521285</v>
      </c>
      <c r="L15" s="20">
        <f t="shared" si="5"/>
        <v>78.743332762955973</v>
      </c>
    </row>
    <row r="16" spans="1:13" x14ac:dyDescent="0.2">
      <c r="A16" s="16">
        <v>7</v>
      </c>
      <c r="B16" s="10">
        <v>0</v>
      </c>
      <c r="C16" s="8">
        <v>1860</v>
      </c>
      <c r="D16" s="8">
        <v>1878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99761.783449019917</v>
      </c>
      <c r="I16" s="13">
        <f t="shared" si="4"/>
        <v>0</v>
      </c>
      <c r="J16" s="13">
        <f t="shared" si="2"/>
        <v>99761.783449019917</v>
      </c>
      <c r="K16" s="13">
        <f t="shared" si="3"/>
        <v>7755813.5277031083</v>
      </c>
      <c r="L16" s="20">
        <f t="shared" si="5"/>
        <v>77.743332762955959</v>
      </c>
    </row>
    <row r="17" spans="1:12" x14ac:dyDescent="0.2">
      <c r="A17" s="16">
        <v>8</v>
      </c>
      <c r="B17" s="10">
        <v>0</v>
      </c>
      <c r="C17" s="8">
        <v>1721</v>
      </c>
      <c r="D17" s="8">
        <v>1830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99761.783449019917</v>
      </c>
      <c r="I17" s="13">
        <f t="shared" si="4"/>
        <v>0</v>
      </c>
      <c r="J17" s="13">
        <f t="shared" si="2"/>
        <v>99761.783449019917</v>
      </c>
      <c r="K17" s="13">
        <f t="shared" si="3"/>
        <v>7656051.744254088</v>
      </c>
      <c r="L17" s="20">
        <f t="shared" si="5"/>
        <v>76.743332762955959</v>
      </c>
    </row>
    <row r="18" spans="1:12" x14ac:dyDescent="0.2">
      <c r="A18" s="16">
        <v>9</v>
      </c>
      <c r="B18" s="10">
        <v>0</v>
      </c>
      <c r="C18" s="8">
        <v>1725</v>
      </c>
      <c r="D18" s="8">
        <v>1718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99761.783449019917</v>
      </c>
      <c r="I18" s="13">
        <f t="shared" si="4"/>
        <v>0</v>
      </c>
      <c r="J18" s="13">
        <f t="shared" si="2"/>
        <v>99761.783449019917</v>
      </c>
      <c r="K18" s="13">
        <f t="shared" si="3"/>
        <v>7556289.9608050678</v>
      </c>
      <c r="L18" s="20">
        <f t="shared" si="5"/>
        <v>75.743332762955959</v>
      </c>
    </row>
    <row r="19" spans="1:12" x14ac:dyDescent="0.2">
      <c r="A19" s="16">
        <v>10</v>
      </c>
      <c r="B19" s="10">
        <v>0</v>
      </c>
      <c r="C19" s="8">
        <v>1722</v>
      </c>
      <c r="D19" s="8">
        <v>1723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99761.783449019917</v>
      </c>
      <c r="I19" s="13">
        <f t="shared" si="4"/>
        <v>0</v>
      </c>
      <c r="J19" s="13">
        <f t="shared" si="2"/>
        <v>99761.783449019917</v>
      </c>
      <c r="K19" s="13">
        <f t="shared" si="3"/>
        <v>7456528.1773560476</v>
      </c>
      <c r="L19" s="20">
        <f t="shared" si="5"/>
        <v>74.743332762955959</v>
      </c>
    </row>
    <row r="20" spans="1:12" x14ac:dyDescent="0.2">
      <c r="A20" s="16">
        <v>11</v>
      </c>
      <c r="B20" s="10">
        <v>0</v>
      </c>
      <c r="C20" s="8">
        <v>1635</v>
      </c>
      <c r="D20" s="8">
        <v>1726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99761.783449019917</v>
      </c>
      <c r="I20" s="13">
        <f t="shared" si="4"/>
        <v>0</v>
      </c>
      <c r="J20" s="13">
        <f t="shared" si="2"/>
        <v>99761.783449019917</v>
      </c>
      <c r="K20" s="13">
        <f t="shared" si="3"/>
        <v>7356766.3939070273</v>
      </c>
      <c r="L20" s="20">
        <f t="shared" si="5"/>
        <v>73.743332762955959</v>
      </c>
    </row>
    <row r="21" spans="1:12" x14ac:dyDescent="0.2">
      <c r="A21" s="16">
        <v>12</v>
      </c>
      <c r="B21" s="10">
        <v>0</v>
      </c>
      <c r="C21" s="8">
        <v>1663</v>
      </c>
      <c r="D21" s="8">
        <v>1639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99761.783449019917</v>
      </c>
      <c r="I21" s="13">
        <f t="shared" si="4"/>
        <v>0</v>
      </c>
      <c r="J21" s="13">
        <f t="shared" si="2"/>
        <v>99761.783449019917</v>
      </c>
      <c r="K21" s="13">
        <f t="shared" si="3"/>
        <v>7257004.6104580071</v>
      </c>
      <c r="L21" s="20">
        <f t="shared" si="5"/>
        <v>72.743332762955944</v>
      </c>
    </row>
    <row r="22" spans="1:12" x14ac:dyDescent="0.2">
      <c r="A22" s="16">
        <v>13</v>
      </c>
      <c r="B22" s="10">
        <v>0</v>
      </c>
      <c r="C22" s="8">
        <v>1614</v>
      </c>
      <c r="D22" s="8">
        <v>1648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99761.783449019917</v>
      </c>
      <c r="I22" s="13">
        <f t="shared" si="4"/>
        <v>0</v>
      </c>
      <c r="J22" s="13">
        <f t="shared" si="2"/>
        <v>99761.783449019917</v>
      </c>
      <c r="K22" s="13">
        <f t="shared" si="3"/>
        <v>7157242.8270089868</v>
      </c>
      <c r="L22" s="20">
        <f t="shared" si="5"/>
        <v>71.743332762955944</v>
      </c>
    </row>
    <row r="23" spans="1:12" x14ac:dyDescent="0.2">
      <c r="A23" s="16">
        <v>14</v>
      </c>
      <c r="B23" s="10">
        <v>0</v>
      </c>
      <c r="C23" s="8">
        <v>1716</v>
      </c>
      <c r="D23" s="8">
        <v>1608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99761.783449019917</v>
      </c>
      <c r="I23" s="13">
        <f t="shared" si="4"/>
        <v>0</v>
      </c>
      <c r="J23" s="13">
        <f t="shared" si="2"/>
        <v>99761.783449019917</v>
      </c>
      <c r="K23" s="13">
        <f t="shared" si="3"/>
        <v>7057481.0435599666</v>
      </c>
      <c r="L23" s="20">
        <f t="shared" si="5"/>
        <v>70.743332762955944</v>
      </c>
    </row>
    <row r="24" spans="1:12" x14ac:dyDescent="0.2">
      <c r="A24" s="16">
        <v>15</v>
      </c>
      <c r="B24" s="10">
        <v>0</v>
      </c>
      <c r="C24" s="8">
        <v>1644</v>
      </c>
      <c r="D24" s="8">
        <v>1714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99761.783449019917</v>
      </c>
      <c r="I24" s="13">
        <f t="shared" si="4"/>
        <v>0</v>
      </c>
      <c r="J24" s="13">
        <f t="shared" si="2"/>
        <v>99761.783449019917</v>
      </c>
      <c r="K24" s="13">
        <f t="shared" si="3"/>
        <v>6957719.2601109464</v>
      </c>
      <c r="L24" s="20">
        <f t="shared" si="5"/>
        <v>69.743332762955944</v>
      </c>
    </row>
    <row r="25" spans="1:12" x14ac:dyDescent="0.2">
      <c r="A25" s="16">
        <v>16</v>
      </c>
      <c r="B25" s="10">
        <v>0</v>
      </c>
      <c r="C25" s="8">
        <v>1727</v>
      </c>
      <c r="D25" s="8">
        <v>1644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99761.783449019917</v>
      </c>
      <c r="I25" s="13">
        <f t="shared" si="4"/>
        <v>0</v>
      </c>
      <c r="J25" s="13">
        <f t="shared" si="2"/>
        <v>99761.783449019917</v>
      </c>
      <c r="K25" s="13">
        <f t="shared" si="3"/>
        <v>6857957.4766619261</v>
      </c>
      <c r="L25" s="20">
        <f t="shared" si="5"/>
        <v>68.74333276295593</v>
      </c>
    </row>
    <row r="26" spans="1:12" x14ac:dyDescent="0.2">
      <c r="A26" s="16">
        <v>17</v>
      </c>
      <c r="B26" s="8">
        <v>1</v>
      </c>
      <c r="C26" s="8">
        <v>1827</v>
      </c>
      <c r="D26" s="8">
        <v>1738</v>
      </c>
      <c r="E26" s="17">
        <v>0.5</v>
      </c>
      <c r="F26" s="18">
        <f t="shared" si="0"/>
        <v>5.6100981767180928E-4</v>
      </c>
      <c r="G26" s="18">
        <f t="shared" si="1"/>
        <v>5.6085249579360629E-4</v>
      </c>
      <c r="H26" s="13">
        <f t="shared" si="6"/>
        <v>99761.783449019917</v>
      </c>
      <c r="I26" s="13">
        <f t="shared" si="4"/>
        <v>55.951645232204108</v>
      </c>
      <c r="J26" s="13">
        <f t="shared" si="2"/>
        <v>99733.807626403825</v>
      </c>
      <c r="K26" s="13">
        <f t="shared" si="3"/>
        <v>6758195.6932129059</v>
      </c>
      <c r="L26" s="20">
        <f t="shared" si="5"/>
        <v>67.74333276295593</v>
      </c>
    </row>
    <row r="27" spans="1:12" x14ac:dyDescent="0.2">
      <c r="A27" s="16">
        <v>18</v>
      </c>
      <c r="B27" s="10">
        <v>0</v>
      </c>
      <c r="C27" s="8">
        <v>2014</v>
      </c>
      <c r="D27" s="8">
        <v>1865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99705.831803787718</v>
      </c>
      <c r="I27" s="13">
        <f t="shared" si="4"/>
        <v>0</v>
      </c>
      <c r="J27" s="13">
        <f t="shared" si="2"/>
        <v>99705.831803787718</v>
      </c>
      <c r="K27" s="13">
        <f t="shared" si="3"/>
        <v>6658461.885586502</v>
      </c>
      <c r="L27" s="20">
        <f t="shared" si="5"/>
        <v>66.781067517592831</v>
      </c>
    </row>
    <row r="28" spans="1:12" x14ac:dyDescent="0.2">
      <c r="A28" s="16">
        <v>19</v>
      </c>
      <c r="B28" s="8">
        <v>1</v>
      </c>
      <c r="C28" s="8">
        <v>2119</v>
      </c>
      <c r="D28" s="8">
        <v>2024</v>
      </c>
      <c r="E28" s="17">
        <v>0.5</v>
      </c>
      <c r="F28" s="18">
        <f t="shared" si="0"/>
        <v>4.8274197441467538E-4</v>
      </c>
      <c r="G28" s="18">
        <f t="shared" si="1"/>
        <v>4.8262548262548264E-4</v>
      </c>
      <c r="H28" s="13">
        <f t="shared" si="6"/>
        <v>99705.831803787718</v>
      </c>
      <c r="I28" s="13">
        <f t="shared" si="4"/>
        <v>48.120575194878242</v>
      </c>
      <c r="J28" s="13">
        <f t="shared" si="2"/>
        <v>99681.771516190289</v>
      </c>
      <c r="K28" s="13">
        <f t="shared" si="3"/>
        <v>6558756.0537827145</v>
      </c>
      <c r="L28" s="20">
        <f t="shared" si="5"/>
        <v>65.781067517592831</v>
      </c>
    </row>
    <row r="29" spans="1:12" x14ac:dyDescent="0.2">
      <c r="A29" s="16">
        <v>20</v>
      </c>
      <c r="B29" s="8">
        <v>1</v>
      </c>
      <c r="C29" s="8">
        <v>2205</v>
      </c>
      <c r="D29" s="8">
        <v>2135</v>
      </c>
      <c r="E29" s="17">
        <v>0.5</v>
      </c>
      <c r="F29" s="18">
        <f t="shared" si="0"/>
        <v>4.608294930875576E-4</v>
      </c>
      <c r="G29" s="18">
        <f t="shared" si="1"/>
        <v>4.6072333563695005E-4</v>
      </c>
      <c r="H29" s="13">
        <f t="shared" si="6"/>
        <v>99657.711228592845</v>
      </c>
      <c r="I29" s="13">
        <f t="shared" si="4"/>
        <v>45.914633139181227</v>
      </c>
      <c r="J29" s="13">
        <f t="shared" si="2"/>
        <v>99634.753912023254</v>
      </c>
      <c r="K29" s="13">
        <f t="shared" si="3"/>
        <v>6459074.2822665246</v>
      </c>
      <c r="L29" s="20">
        <f t="shared" si="5"/>
        <v>64.812589037398524</v>
      </c>
    </row>
    <row r="30" spans="1:12" x14ac:dyDescent="0.2">
      <c r="A30" s="16">
        <v>21</v>
      </c>
      <c r="B30" s="8">
        <v>1</v>
      </c>
      <c r="C30" s="8">
        <v>2347</v>
      </c>
      <c r="D30" s="8">
        <v>2256</v>
      </c>
      <c r="E30" s="17">
        <v>0.5</v>
      </c>
      <c r="F30" s="18">
        <f t="shared" si="0"/>
        <v>4.3449923962633063E-4</v>
      </c>
      <c r="G30" s="18">
        <f t="shared" si="1"/>
        <v>4.3440486533449172E-4</v>
      </c>
      <c r="H30" s="13">
        <f t="shared" si="6"/>
        <v>99611.796595453663</v>
      </c>
      <c r="I30" s="13">
        <f t="shared" si="4"/>
        <v>43.271849085774832</v>
      </c>
      <c r="J30" s="13">
        <f t="shared" si="2"/>
        <v>99590.160670910773</v>
      </c>
      <c r="K30" s="13">
        <f t="shared" si="3"/>
        <v>6359439.5283545014</v>
      </c>
      <c r="L30" s="20">
        <f t="shared" si="5"/>
        <v>63.842233005611199</v>
      </c>
    </row>
    <row r="31" spans="1:12" x14ac:dyDescent="0.2">
      <c r="A31" s="16">
        <v>22</v>
      </c>
      <c r="B31" s="8">
        <v>1</v>
      </c>
      <c r="C31" s="8">
        <v>2512</v>
      </c>
      <c r="D31" s="8">
        <v>2404</v>
      </c>
      <c r="E31" s="17">
        <v>0.5</v>
      </c>
      <c r="F31" s="18">
        <f t="shared" si="0"/>
        <v>4.0683482506102521E-4</v>
      </c>
      <c r="G31" s="18">
        <f t="shared" si="1"/>
        <v>4.0675208460443362E-4</v>
      </c>
      <c r="H31" s="13">
        <f t="shared" si="6"/>
        <v>99568.524746367882</v>
      </c>
      <c r="I31" s="13">
        <f t="shared" si="4"/>
        <v>40.499705001573268</v>
      </c>
      <c r="J31" s="13">
        <f t="shared" si="2"/>
        <v>99548.274893867099</v>
      </c>
      <c r="K31" s="13">
        <f t="shared" si="3"/>
        <v>6259849.3676835904</v>
      </c>
      <c r="L31" s="20">
        <f t="shared" si="5"/>
        <v>62.869761138164705</v>
      </c>
    </row>
    <row r="32" spans="1:12" x14ac:dyDescent="0.2">
      <c r="A32" s="16">
        <v>23</v>
      </c>
      <c r="B32" s="10">
        <v>0</v>
      </c>
      <c r="C32" s="8">
        <v>2851</v>
      </c>
      <c r="D32" s="8">
        <v>2570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99528.025041366316</v>
      </c>
      <c r="I32" s="13">
        <f t="shared" si="4"/>
        <v>0</v>
      </c>
      <c r="J32" s="13">
        <f t="shared" si="2"/>
        <v>99528.025041366316</v>
      </c>
      <c r="K32" s="13">
        <f t="shared" si="3"/>
        <v>6160301.0927897235</v>
      </c>
      <c r="L32" s="20">
        <f t="shared" si="5"/>
        <v>61.895140491628858</v>
      </c>
    </row>
    <row r="33" spans="1:12" x14ac:dyDescent="0.2">
      <c r="A33" s="16">
        <v>24</v>
      </c>
      <c r="B33" s="8">
        <v>1</v>
      </c>
      <c r="C33" s="8">
        <v>3061</v>
      </c>
      <c r="D33" s="8">
        <v>2880</v>
      </c>
      <c r="E33" s="17">
        <v>0.5</v>
      </c>
      <c r="F33" s="18">
        <f t="shared" si="0"/>
        <v>3.3664366268305E-4</v>
      </c>
      <c r="G33" s="18">
        <f t="shared" si="1"/>
        <v>3.3658700774150119E-4</v>
      </c>
      <c r="H33" s="13">
        <f t="shared" si="6"/>
        <v>99528.025041366316</v>
      </c>
      <c r="I33" s="13">
        <f t="shared" si="4"/>
        <v>33.499840135094686</v>
      </c>
      <c r="J33" s="13">
        <f t="shared" si="2"/>
        <v>99511.275121298779</v>
      </c>
      <c r="K33" s="13">
        <f t="shared" si="3"/>
        <v>6060773.0677483575</v>
      </c>
      <c r="L33" s="20">
        <f t="shared" si="5"/>
        <v>60.895140491628865</v>
      </c>
    </row>
    <row r="34" spans="1:12" x14ac:dyDescent="0.2">
      <c r="A34" s="16">
        <v>25</v>
      </c>
      <c r="B34" s="10">
        <v>0</v>
      </c>
      <c r="C34" s="8">
        <v>3267</v>
      </c>
      <c r="D34" s="8">
        <v>3100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99494.525201231227</v>
      </c>
      <c r="I34" s="13">
        <f t="shared" si="4"/>
        <v>0</v>
      </c>
      <c r="J34" s="13">
        <f t="shared" si="2"/>
        <v>99494.525201231227</v>
      </c>
      <c r="K34" s="13">
        <f t="shared" si="3"/>
        <v>5961261.7926270589</v>
      </c>
      <c r="L34" s="20">
        <f t="shared" si="5"/>
        <v>59.915475555767458</v>
      </c>
    </row>
    <row r="35" spans="1:12" x14ac:dyDescent="0.2">
      <c r="A35" s="16">
        <v>26</v>
      </c>
      <c r="B35" s="8">
        <v>1</v>
      </c>
      <c r="C35" s="8">
        <v>3309</v>
      </c>
      <c r="D35" s="8">
        <v>3279</v>
      </c>
      <c r="E35" s="17">
        <v>0.5</v>
      </c>
      <c r="F35" s="18">
        <f t="shared" si="0"/>
        <v>3.0358227079538557E-4</v>
      </c>
      <c r="G35" s="18">
        <f t="shared" si="1"/>
        <v>3.0353619669145547E-4</v>
      </c>
      <c r="H35" s="13">
        <f t="shared" si="6"/>
        <v>99494.525201231227</v>
      </c>
      <c r="I35" s="13">
        <f t="shared" si="4"/>
        <v>30.200189771203895</v>
      </c>
      <c r="J35" s="13">
        <f t="shared" si="2"/>
        <v>99479.425106345632</v>
      </c>
      <c r="K35" s="13">
        <f t="shared" si="3"/>
        <v>5861767.2674258277</v>
      </c>
      <c r="L35" s="20">
        <f t="shared" si="5"/>
        <v>58.915475555767458</v>
      </c>
    </row>
    <row r="36" spans="1:12" x14ac:dyDescent="0.2">
      <c r="A36" s="16">
        <v>27</v>
      </c>
      <c r="B36" s="10">
        <v>0</v>
      </c>
      <c r="C36" s="8">
        <v>3563</v>
      </c>
      <c r="D36" s="8">
        <v>3290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99464.325011460023</v>
      </c>
      <c r="I36" s="13">
        <f t="shared" si="4"/>
        <v>0</v>
      </c>
      <c r="J36" s="13">
        <f t="shared" si="2"/>
        <v>99464.325011460023</v>
      </c>
      <c r="K36" s="13">
        <f t="shared" si="3"/>
        <v>5762287.842319482</v>
      </c>
      <c r="L36" s="20">
        <f t="shared" si="5"/>
        <v>57.933212150744161</v>
      </c>
    </row>
    <row r="37" spans="1:12" x14ac:dyDescent="0.2">
      <c r="A37" s="16">
        <v>28</v>
      </c>
      <c r="B37" s="10">
        <v>0</v>
      </c>
      <c r="C37" s="8">
        <v>3944</v>
      </c>
      <c r="D37" s="8">
        <v>3537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99464.325011460023</v>
      </c>
      <c r="I37" s="13">
        <f t="shared" si="4"/>
        <v>0</v>
      </c>
      <c r="J37" s="13">
        <f t="shared" si="2"/>
        <v>99464.325011460023</v>
      </c>
      <c r="K37" s="13">
        <f t="shared" si="3"/>
        <v>5662823.5173080219</v>
      </c>
      <c r="L37" s="20">
        <f t="shared" si="5"/>
        <v>56.933212150744161</v>
      </c>
    </row>
    <row r="38" spans="1:12" x14ac:dyDescent="0.2">
      <c r="A38" s="16">
        <v>29</v>
      </c>
      <c r="B38" s="8">
        <v>1</v>
      </c>
      <c r="C38" s="8">
        <v>4064</v>
      </c>
      <c r="D38" s="8">
        <v>3893</v>
      </c>
      <c r="E38" s="17">
        <v>0.5</v>
      </c>
      <c r="F38" s="18">
        <f t="shared" si="0"/>
        <v>2.5135101168782207E-4</v>
      </c>
      <c r="G38" s="18">
        <f t="shared" si="1"/>
        <v>2.5131942699170649E-4</v>
      </c>
      <c r="H38" s="13">
        <f t="shared" si="6"/>
        <v>99464.325011460023</v>
      </c>
      <c r="I38" s="13">
        <f t="shared" si="4"/>
        <v>24.997317167996993</v>
      </c>
      <c r="J38" s="13">
        <f t="shared" si="2"/>
        <v>99451.826352876014</v>
      </c>
      <c r="K38" s="13">
        <f t="shared" si="3"/>
        <v>5563359.1922965618</v>
      </c>
      <c r="L38" s="20">
        <f t="shared" si="5"/>
        <v>55.933212150744154</v>
      </c>
    </row>
    <row r="39" spans="1:12" x14ac:dyDescent="0.2">
      <c r="A39" s="16">
        <v>30</v>
      </c>
      <c r="B39" s="8">
        <v>1</v>
      </c>
      <c r="C39" s="8">
        <v>4171</v>
      </c>
      <c r="D39" s="8">
        <v>4006</v>
      </c>
      <c r="E39" s="17">
        <v>0.5</v>
      </c>
      <c r="F39" s="18">
        <f t="shared" si="0"/>
        <v>2.4458847988259754E-4</v>
      </c>
      <c r="G39" s="18">
        <f t="shared" si="1"/>
        <v>2.4455857177794083E-4</v>
      </c>
      <c r="H39" s="13">
        <f t="shared" si="6"/>
        <v>99439.32769429202</v>
      </c>
      <c r="I39" s="13">
        <f t="shared" si="4"/>
        <v>24.318739959474694</v>
      </c>
      <c r="J39" s="13">
        <f t="shared" si="2"/>
        <v>99427.168324312282</v>
      </c>
      <c r="K39" s="13">
        <f t="shared" si="3"/>
        <v>5463907.3659436861</v>
      </c>
      <c r="L39" s="20">
        <f t="shared" si="5"/>
        <v>54.947147095980654</v>
      </c>
    </row>
    <row r="40" spans="1:12" x14ac:dyDescent="0.2">
      <c r="A40" s="16">
        <v>31</v>
      </c>
      <c r="B40" s="8">
        <v>2</v>
      </c>
      <c r="C40" s="8">
        <v>4329</v>
      </c>
      <c r="D40" s="8">
        <v>4122</v>
      </c>
      <c r="E40" s="17">
        <v>0.5</v>
      </c>
      <c r="F40" s="18">
        <f t="shared" si="0"/>
        <v>4.7331676724647972E-4</v>
      </c>
      <c r="G40" s="18">
        <f t="shared" si="1"/>
        <v>4.732047793682716E-4</v>
      </c>
      <c r="H40" s="13">
        <f t="shared" si="6"/>
        <v>99415.008954332545</v>
      </c>
      <c r="I40" s="13">
        <f t="shared" si="4"/>
        <v>47.04365737812968</v>
      </c>
      <c r="J40" s="13">
        <f t="shared" si="2"/>
        <v>99391.487125643471</v>
      </c>
      <c r="K40" s="13">
        <f t="shared" si="3"/>
        <v>5364480.1976193739</v>
      </c>
      <c r="L40" s="20">
        <f t="shared" si="5"/>
        <v>53.960465869732118</v>
      </c>
    </row>
    <row r="41" spans="1:12" x14ac:dyDescent="0.2">
      <c r="A41" s="16">
        <v>32</v>
      </c>
      <c r="B41" s="8">
        <v>2</v>
      </c>
      <c r="C41" s="8">
        <v>4340</v>
      </c>
      <c r="D41" s="8">
        <v>4268</v>
      </c>
      <c r="E41" s="17">
        <v>0.5</v>
      </c>
      <c r="F41" s="18">
        <f t="shared" ref="F41:F72" si="7">B41/((C41+D41)/2)</f>
        <v>4.6468401486988845E-4</v>
      </c>
      <c r="G41" s="18">
        <f t="shared" si="1"/>
        <v>4.6457607433217184E-4</v>
      </c>
      <c r="H41" s="13">
        <f t="shared" si="6"/>
        <v>99367.965296954411</v>
      </c>
      <c r="I41" s="13">
        <f t="shared" si="4"/>
        <v>46.163979232034563</v>
      </c>
      <c r="J41" s="13">
        <f t="shared" si="2"/>
        <v>99344.883307338387</v>
      </c>
      <c r="K41" s="13">
        <f t="shared" si="3"/>
        <v>5265088.7104937304</v>
      </c>
      <c r="L41" s="20">
        <f t="shared" si="5"/>
        <v>52.985775594371596</v>
      </c>
    </row>
    <row r="42" spans="1:12" x14ac:dyDescent="0.2">
      <c r="A42" s="16">
        <v>33</v>
      </c>
      <c r="B42" s="8">
        <v>2</v>
      </c>
      <c r="C42" s="8">
        <v>4258</v>
      </c>
      <c r="D42" s="8">
        <v>4297</v>
      </c>
      <c r="E42" s="17">
        <v>0.5</v>
      </c>
      <c r="F42" s="18">
        <f t="shared" si="7"/>
        <v>4.6756282875511399E-4</v>
      </c>
      <c r="G42" s="18">
        <f t="shared" si="1"/>
        <v>4.6745354680378638E-4</v>
      </c>
      <c r="H42" s="13">
        <f t="shared" si="6"/>
        <v>99321.801317722377</v>
      </c>
      <c r="I42" s="13">
        <f t="shared" si="4"/>
        <v>46.428328300910309</v>
      </c>
      <c r="J42" s="13">
        <f t="shared" si="2"/>
        <v>99298.58715357192</v>
      </c>
      <c r="K42" s="13">
        <f t="shared" si="3"/>
        <v>5165743.8271863917</v>
      </c>
      <c r="L42" s="20">
        <f t="shared" si="5"/>
        <v>52.010170563274386</v>
      </c>
    </row>
    <row r="43" spans="1:12" x14ac:dyDescent="0.2">
      <c r="A43" s="16">
        <v>34</v>
      </c>
      <c r="B43" s="8">
        <v>2</v>
      </c>
      <c r="C43" s="8">
        <v>4223</v>
      </c>
      <c r="D43" s="8">
        <v>4219</v>
      </c>
      <c r="E43" s="17">
        <v>0.5</v>
      </c>
      <c r="F43" s="18">
        <f t="shared" si="7"/>
        <v>4.7382136934375743E-4</v>
      </c>
      <c r="G43" s="18">
        <f t="shared" si="1"/>
        <v>4.7370914258645198E-4</v>
      </c>
      <c r="H43" s="13">
        <f t="shared" si="6"/>
        <v>99275.372989421463</v>
      </c>
      <c r="I43" s="13">
        <f t="shared" si="4"/>
        <v>47.027651818769058</v>
      </c>
      <c r="J43" s="13">
        <f t="shared" si="2"/>
        <v>99251.859163512068</v>
      </c>
      <c r="K43" s="13">
        <f t="shared" si="3"/>
        <v>5066445.24003282</v>
      </c>
      <c r="L43" s="20">
        <f t="shared" si="5"/>
        <v>51.034260436097156</v>
      </c>
    </row>
    <row r="44" spans="1:12" x14ac:dyDescent="0.2">
      <c r="A44" s="16">
        <v>35</v>
      </c>
      <c r="B44" s="8">
        <v>2</v>
      </c>
      <c r="C44" s="8">
        <v>4011</v>
      </c>
      <c r="D44" s="8">
        <v>4208</v>
      </c>
      <c r="E44" s="17">
        <v>0.5</v>
      </c>
      <c r="F44" s="18">
        <f t="shared" si="7"/>
        <v>4.86677211339579E-4</v>
      </c>
      <c r="G44" s="18">
        <f t="shared" si="1"/>
        <v>4.8655881279649677E-4</v>
      </c>
      <c r="H44" s="13">
        <f t="shared" si="6"/>
        <v>99228.345337602688</v>
      </c>
      <c r="I44" s="13">
        <f t="shared" si="4"/>
        <v>48.28042590322476</v>
      </c>
      <c r="J44" s="13">
        <f t="shared" si="2"/>
        <v>99204.205124651067</v>
      </c>
      <c r="K44" s="13">
        <f t="shared" si="3"/>
        <v>4967193.3808693076</v>
      </c>
      <c r="L44" s="20">
        <f t="shared" si="5"/>
        <v>50.058210322559759</v>
      </c>
    </row>
    <row r="45" spans="1:12" x14ac:dyDescent="0.2">
      <c r="A45" s="16">
        <v>36</v>
      </c>
      <c r="B45" s="8">
        <v>1</v>
      </c>
      <c r="C45" s="8">
        <v>3814</v>
      </c>
      <c r="D45" s="8">
        <v>3992</v>
      </c>
      <c r="E45" s="17">
        <v>0.5</v>
      </c>
      <c r="F45" s="18">
        <f t="shared" si="7"/>
        <v>2.5621316935690495E-4</v>
      </c>
      <c r="G45" s="18">
        <f t="shared" si="1"/>
        <v>2.5618035096708081E-4</v>
      </c>
      <c r="H45" s="13">
        <f t="shared" si="6"/>
        <v>99180.064911699461</v>
      </c>
      <c r="I45" s="13">
        <f t="shared" si="4"/>
        <v>25.407983838017024</v>
      </c>
      <c r="J45" s="13">
        <f t="shared" si="2"/>
        <v>99167.360919780462</v>
      </c>
      <c r="K45" s="13">
        <f t="shared" si="3"/>
        <v>4867989.1757446565</v>
      </c>
      <c r="L45" s="20">
        <f t="shared" si="5"/>
        <v>49.08233504463476</v>
      </c>
    </row>
    <row r="46" spans="1:12" x14ac:dyDescent="0.2">
      <c r="A46" s="16">
        <v>37</v>
      </c>
      <c r="B46" s="8">
        <v>1</v>
      </c>
      <c r="C46" s="8">
        <v>3430</v>
      </c>
      <c r="D46" s="8">
        <v>3796</v>
      </c>
      <c r="E46" s="17">
        <v>0.5</v>
      </c>
      <c r="F46" s="18">
        <f t="shared" si="7"/>
        <v>2.7677830058123442E-4</v>
      </c>
      <c r="G46" s="18">
        <f t="shared" si="1"/>
        <v>2.7674000276740001E-4</v>
      </c>
      <c r="H46" s="13">
        <f t="shared" si="6"/>
        <v>99154.656927861448</v>
      </c>
      <c r="I46" s="13">
        <f t="shared" si="4"/>
        <v>27.440060032616977</v>
      </c>
      <c r="J46" s="13">
        <f t="shared" si="2"/>
        <v>99140.936897845138</v>
      </c>
      <c r="K46" s="13">
        <f t="shared" si="3"/>
        <v>4768821.8148248764</v>
      </c>
      <c r="L46" s="20">
        <f t="shared" si="5"/>
        <v>48.094784073473868</v>
      </c>
    </row>
    <row r="47" spans="1:12" x14ac:dyDescent="0.2">
      <c r="A47" s="16">
        <v>38</v>
      </c>
      <c r="B47" s="8">
        <v>1</v>
      </c>
      <c r="C47" s="8">
        <v>3233</v>
      </c>
      <c r="D47" s="8">
        <v>3412</v>
      </c>
      <c r="E47" s="17">
        <v>0.5</v>
      </c>
      <c r="F47" s="18">
        <f t="shared" si="7"/>
        <v>3.0097817908201655E-4</v>
      </c>
      <c r="G47" s="18">
        <f t="shared" si="1"/>
        <v>3.0093289196509181E-4</v>
      </c>
      <c r="H47" s="13">
        <f t="shared" si="6"/>
        <v>99127.216867828829</v>
      </c>
      <c r="I47" s="13">
        <f t="shared" si="4"/>
        <v>29.830640044486557</v>
      </c>
      <c r="J47" s="13">
        <f t="shared" si="2"/>
        <v>99112.301547806594</v>
      </c>
      <c r="K47" s="13">
        <f t="shared" si="3"/>
        <v>4669680.8779270314</v>
      </c>
      <c r="L47" s="20">
        <f t="shared" si="5"/>
        <v>47.107959100207012</v>
      </c>
    </row>
    <row r="48" spans="1:12" x14ac:dyDescent="0.2">
      <c r="A48" s="16">
        <v>39</v>
      </c>
      <c r="B48" s="8">
        <v>3</v>
      </c>
      <c r="C48" s="8">
        <v>3106</v>
      </c>
      <c r="D48" s="8">
        <v>3201</v>
      </c>
      <c r="E48" s="17">
        <v>0.5</v>
      </c>
      <c r="F48" s="18">
        <f t="shared" si="7"/>
        <v>9.5132392579673378E-4</v>
      </c>
      <c r="G48" s="18">
        <f t="shared" si="1"/>
        <v>9.5087163232963554E-4</v>
      </c>
      <c r="H48" s="13">
        <f t="shared" si="6"/>
        <v>99097.386227784344</v>
      </c>
      <c r="I48" s="13">
        <f t="shared" si="4"/>
        <v>94.22889340201364</v>
      </c>
      <c r="J48" s="13">
        <f t="shared" si="2"/>
        <v>99050.271781083327</v>
      </c>
      <c r="K48" s="13">
        <f t="shared" si="3"/>
        <v>4570568.5763792247</v>
      </c>
      <c r="L48" s="20">
        <f t="shared" si="5"/>
        <v>46.121989190243198</v>
      </c>
    </row>
    <row r="49" spans="1:12" x14ac:dyDescent="0.2">
      <c r="A49" s="16">
        <v>40</v>
      </c>
      <c r="B49" s="8">
        <v>3</v>
      </c>
      <c r="C49" s="8">
        <v>2973</v>
      </c>
      <c r="D49" s="8">
        <v>3088</v>
      </c>
      <c r="E49" s="17">
        <v>0.5</v>
      </c>
      <c r="F49" s="18">
        <f t="shared" si="7"/>
        <v>9.899356541824781E-4</v>
      </c>
      <c r="G49" s="18">
        <f t="shared" si="1"/>
        <v>9.8944591029023754E-4</v>
      </c>
      <c r="H49" s="13">
        <f t="shared" si="6"/>
        <v>99003.157334382326</v>
      </c>
      <c r="I49" s="13">
        <f t="shared" si="4"/>
        <v>97.958269130325533</v>
      </c>
      <c r="J49" s="13">
        <f t="shared" si="2"/>
        <v>98954.178199817165</v>
      </c>
      <c r="K49" s="13">
        <f t="shared" si="3"/>
        <v>4471518.3045981415</v>
      </c>
      <c r="L49" s="20">
        <f t="shared" si="5"/>
        <v>45.165411134269448</v>
      </c>
    </row>
    <row r="50" spans="1:12" x14ac:dyDescent="0.2">
      <c r="A50" s="16">
        <v>41</v>
      </c>
      <c r="B50" s="8">
        <v>5</v>
      </c>
      <c r="C50" s="8">
        <v>2861</v>
      </c>
      <c r="D50" s="8">
        <v>2966</v>
      </c>
      <c r="E50" s="17">
        <v>0.5</v>
      </c>
      <c r="F50" s="18">
        <f t="shared" si="7"/>
        <v>1.716148961729878E-3</v>
      </c>
      <c r="G50" s="18">
        <f t="shared" si="1"/>
        <v>1.7146776406035667E-3</v>
      </c>
      <c r="H50" s="13">
        <f t="shared" si="6"/>
        <v>98905.199065252003</v>
      </c>
      <c r="I50" s="13">
        <f t="shared" si="4"/>
        <v>169.59053337663241</v>
      </c>
      <c r="J50" s="13">
        <f t="shared" si="2"/>
        <v>98820.403798563697</v>
      </c>
      <c r="K50" s="13">
        <f t="shared" si="3"/>
        <v>4372564.126398324</v>
      </c>
      <c r="L50" s="20">
        <f t="shared" si="5"/>
        <v>44.209648913537457</v>
      </c>
    </row>
    <row r="51" spans="1:12" x14ac:dyDescent="0.2">
      <c r="A51" s="16">
        <v>42</v>
      </c>
      <c r="B51" s="8">
        <v>1</v>
      </c>
      <c r="C51" s="8">
        <v>2932</v>
      </c>
      <c r="D51" s="8">
        <v>2844</v>
      </c>
      <c r="E51" s="17">
        <v>0.5</v>
      </c>
      <c r="F51" s="18">
        <f t="shared" si="7"/>
        <v>3.4626038781163435E-4</v>
      </c>
      <c r="G51" s="18">
        <f t="shared" si="1"/>
        <v>3.4620045006058506E-4</v>
      </c>
      <c r="H51" s="13">
        <f t="shared" si="6"/>
        <v>98735.608531875376</v>
      </c>
      <c r="I51" s="13">
        <f t="shared" si="4"/>
        <v>34.182312110740995</v>
      </c>
      <c r="J51" s="13">
        <f t="shared" si="2"/>
        <v>98718.517375819996</v>
      </c>
      <c r="K51" s="13">
        <f t="shared" si="3"/>
        <v>4273743.7225997606</v>
      </c>
      <c r="L51" s="20">
        <f t="shared" si="5"/>
        <v>43.284725603529793</v>
      </c>
    </row>
    <row r="52" spans="1:12" x14ac:dyDescent="0.2">
      <c r="A52" s="16">
        <v>43</v>
      </c>
      <c r="B52" s="8">
        <v>6</v>
      </c>
      <c r="C52" s="8">
        <v>2851</v>
      </c>
      <c r="D52" s="8">
        <v>2959</v>
      </c>
      <c r="E52" s="17">
        <v>0.5</v>
      </c>
      <c r="F52" s="18">
        <f t="shared" si="7"/>
        <v>2.0654044750430291E-3</v>
      </c>
      <c r="G52" s="18">
        <f t="shared" si="1"/>
        <v>2.0632737276478678E-3</v>
      </c>
      <c r="H52" s="13">
        <f t="shared" si="6"/>
        <v>98701.426219764631</v>
      </c>
      <c r="I52" s="13">
        <f t="shared" si="4"/>
        <v>203.64805960061477</v>
      </c>
      <c r="J52" s="13">
        <f t="shared" si="2"/>
        <v>98599.602189964324</v>
      </c>
      <c r="K52" s="13">
        <f t="shared" si="3"/>
        <v>4175025.2052239403</v>
      </c>
      <c r="L52" s="20">
        <f t="shared" si="5"/>
        <v>42.299542824518028</v>
      </c>
    </row>
    <row r="53" spans="1:12" x14ac:dyDescent="0.2">
      <c r="A53" s="16">
        <v>44</v>
      </c>
      <c r="B53" s="8">
        <v>2</v>
      </c>
      <c r="C53" s="8">
        <v>2775</v>
      </c>
      <c r="D53" s="8">
        <v>2850</v>
      </c>
      <c r="E53" s="17">
        <v>0.5</v>
      </c>
      <c r="F53" s="18">
        <f t="shared" si="7"/>
        <v>7.1111111111111115E-4</v>
      </c>
      <c r="G53" s="18">
        <f t="shared" si="1"/>
        <v>7.1085836147147675E-4</v>
      </c>
      <c r="H53" s="13">
        <f t="shared" si="6"/>
        <v>98497.778160164016</v>
      </c>
      <c r="I53" s="13">
        <f t="shared" si="4"/>
        <v>70.017969191515206</v>
      </c>
      <c r="J53" s="13">
        <f t="shared" si="2"/>
        <v>98462.769175568261</v>
      </c>
      <c r="K53" s="13">
        <f t="shared" si="3"/>
        <v>4076425.6030339762</v>
      </c>
      <c r="L53" s="20">
        <f t="shared" si="5"/>
        <v>41.385965035733435</v>
      </c>
    </row>
    <row r="54" spans="1:12" x14ac:dyDescent="0.2">
      <c r="A54" s="16">
        <v>45</v>
      </c>
      <c r="B54" s="8">
        <v>5</v>
      </c>
      <c r="C54" s="8">
        <v>2769</v>
      </c>
      <c r="D54" s="8">
        <v>2764</v>
      </c>
      <c r="E54" s="17">
        <v>0.5</v>
      </c>
      <c r="F54" s="18">
        <f t="shared" si="7"/>
        <v>1.8073377914332189E-3</v>
      </c>
      <c r="G54" s="18">
        <f t="shared" si="1"/>
        <v>1.8057060310581435E-3</v>
      </c>
      <c r="H54" s="13">
        <f t="shared" si="6"/>
        <v>98427.760190972505</v>
      </c>
      <c r="I54" s="13">
        <f t="shared" si="4"/>
        <v>177.7316002003837</v>
      </c>
      <c r="J54" s="13">
        <f t="shared" si="2"/>
        <v>98338.894390872316</v>
      </c>
      <c r="K54" s="13">
        <f t="shared" si="3"/>
        <v>3977962.833858408</v>
      </c>
      <c r="L54" s="20">
        <f t="shared" si="5"/>
        <v>40.415049841022949</v>
      </c>
    </row>
    <row r="55" spans="1:12" x14ac:dyDescent="0.2">
      <c r="A55" s="16">
        <v>46</v>
      </c>
      <c r="B55" s="8">
        <v>3</v>
      </c>
      <c r="C55" s="8">
        <v>2898</v>
      </c>
      <c r="D55" s="8">
        <v>2770</v>
      </c>
      <c r="E55" s="17">
        <v>0.5</v>
      </c>
      <c r="F55" s="18">
        <f t="shared" si="7"/>
        <v>1.058574453069866E-3</v>
      </c>
      <c r="G55" s="18">
        <f t="shared" si="1"/>
        <v>1.0580144595309468E-3</v>
      </c>
      <c r="H55" s="13">
        <f t="shared" si="6"/>
        <v>98250.028590772126</v>
      </c>
      <c r="I55" s="13">
        <f t="shared" si="4"/>
        <v>103.94995089836584</v>
      </c>
      <c r="J55" s="13">
        <f t="shared" si="2"/>
        <v>98198.053615322933</v>
      </c>
      <c r="K55" s="13">
        <f t="shared" si="3"/>
        <v>3879623.9394675358</v>
      </c>
      <c r="L55" s="20">
        <f t="shared" si="5"/>
        <v>39.487255068665895</v>
      </c>
    </row>
    <row r="56" spans="1:12" x14ac:dyDescent="0.2">
      <c r="A56" s="16">
        <v>47</v>
      </c>
      <c r="B56" s="8">
        <v>4</v>
      </c>
      <c r="C56" s="8">
        <v>2744</v>
      </c>
      <c r="D56" s="8">
        <v>2881</v>
      </c>
      <c r="E56" s="17">
        <v>0.5</v>
      </c>
      <c r="F56" s="18">
        <f t="shared" si="7"/>
        <v>1.4222222222222223E-3</v>
      </c>
      <c r="G56" s="18">
        <f t="shared" si="1"/>
        <v>1.4212115828744006E-3</v>
      </c>
      <c r="H56" s="13">
        <f t="shared" si="6"/>
        <v>98146.078639873755</v>
      </c>
      <c r="I56" s="13">
        <f t="shared" si="4"/>
        <v>139.48634377669038</v>
      </c>
      <c r="J56" s="13">
        <f t="shared" si="2"/>
        <v>98076.335467985409</v>
      </c>
      <c r="K56" s="13">
        <f t="shared" si="3"/>
        <v>3781425.885852213</v>
      </c>
      <c r="L56" s="20">
        <f t="shared" si="5"/>
        <v>38.52854783661153</v>
      </c>
    </row>
    <row r="57" spans="1:12" x14ac:dyDescent="0.2">
      <c r="A57" s="16">
        <v>48</v>
      </c>
      <c r="B57" s="8">
        <v>8</v>
      </c>
      <c r="C57" s="8">
        <v>2701</v>
      </c>
      <c r="D57" s="8">
        <v>2723</v>
      </c>
      <c r="E57" s="17">
        <v>0.5</v>
      </c>
      <c r="F57" s="18">
        <f t="shared" si="7"/>
        <v>2.9498525073746312E-3</v>
      </c>
      <c r="G57" s="18">
        <f t="shared" si="1"/>
        <v>2.9455081001472753E-3</v>
      </c>
      <c r="H57" s="13">
        <f t="shared" si="6"/>
        <v>98006.592296097064</v>
      </c>
      <c r="I57" s="13">
        <f t="shared" si="4"/>
        <v>288.67921147598548</v>
      </c>
      <c r="J57" s="13">
        <f t="shared" si="2"/>
        <v>97862.252690359062</v>
      </c>
      <c r="K57" s="13">
        <f t="shared" si="3"/>
        <v>3683349.5503842277</v>
      </c>
      <c r="L57" s="20">
        <f t="shared" si="5"/>
        <v>37.582671370269757</v>
      </c>
    </row>
    <row r="58" spans="1:12" x14ac:dyDescent="0.2">
      <c r="A58" s="16">
        <v>49</v>
      </c>
      <c r="B58" s="8">
        <v>2</v>
      </c>
      <c r="C58" s="8">
        <v>2627</v>
      </c>
      <c r="D58" s="8">
        <v>2690</v>
      </c>
      <c r="E58" s="17">
        <v>0.5</v>
      </c>
      <c r="F58" s="18">
        <f t="shared" si="7"/>
        <v>7.523039307880384E-4</v>
      </c>
      <c r="G58" s="18">
        <f t="shared" si="1"/>
        <v>7.5202105658958454E-4</v>
      </c>
      <c r="H58" s="13">
        <f t="shared" si="6"/>
        <v>97717.913084621076</v>
      </c>
      <c r="I58" s="13">
        <f t="shared" si="4"/>
        <v>73.485928245625928</v>
      </c>
      <c r="J58" s="13">
        <f t="shared" si="2"/>
        <v>97681.170120498253</v>
      </c>
      <c r="K58" s="13">
        <f t="shared" si="3"/>
        <v>3585487.2976938686</v>
      </c>
      <c r="L58" s="20">
        <f t="shared" si="5"/>
        <v>36.692221359546771</v>
      </c>
    </row>
    <row r="59" spans="1:12" x14ac:dyDescent="0.2">
      <c r="A59" s="16">
        <v>50</v>
      </c>
      <c r="B59" s="8">
        <v>7</v>
      </c>
      <c r="C59" s="8">
        <v>2725</v>
      </c>
      <c r="D59" s="8">
        <v>2643</v>
      </c>
      <c r="E59" s="17">
        <v>0.5</v>
      </c>
      <c r="F59" s="18">
        <f t="shared" si="7"/>
        <v>2.6080476900149033E-3</v>
      </c>
      <c r="G59" s="18">
        <f t="shared" si="1"/>
        <v>2.604651162790698E-3</v>
      </c>
      <c r="H59" s="13">
        <f t="shared" si="6"/>
        <v>97644.427156375445</v>
      </c>
      <c r="I59" s="13">
        <f t="shared" si="4"/>
        <v>254.32967073288489</v>
      </c>
      <c r="J59" s="13">
        <f t="shared" si="2"/>
        <v>97517.26232100901</v>
      </c>
      <c r="K59" s="13">
        <f t="shared" si="3"/>
        <v>3487806.1275733705</v>
      </c>
      <c r="L59" s="20">
        <f t="shared" si="5"/>
        <v>35.719459155489993</v>
      </c>
    </row>
    <row r="60" spans="1:12" x14ac:dyDescent="0.2">
      <c r="A60" s="16">
        <v>51</v>
      </c>
      <c r="B60" s="8">
        <v>6</v>
      </c>
      <c r="C60" s="8">
        <v>2742</v>
      </c>
      <c r="D60" s="8">
        <v>2719</v>
      </c>
      <c r="E60" s="17">
        <v>0.5</v>
      </c>
      <c r="F60" s="18">
        <f t="shared" si="7"/>
        <v>2.1973997436366965E-3</v>
      </c>
      <c r="G60" s="18">
        <f t="shared" si="1"/>
        <v>2.1949881104810685E-3</v>
      </c>
      <c r="H60" s="13">
        <f t="shared" si="6"/>
        <v>97390.09748564256</v>
      </c>
      <c r="I60" s="13">
        <f t="shared" si="4"/>
        <v>213.77010605957761</v>
      </c>
      <c r="J60" s="13">
        <f t="shared" si="2"/>
        <v>97283.212432612781</v>
      </c>
      <c r="K60" s="13">
        <f t="shared" si="3"/>
        <v>3390288.8652523616</v>
      </c>
      <c r="L60" s="20">
        <f t="shared" si="5"/>
        <v>34.811433120827964</v>
      </c>
    </row>
    <row r="61" spans="1:12" x14ac:dyDescent="0.2">
      <c r="A61" s="16">
        <v>52</v>
      </c>
      <c r="B61" s="8">
        <v>4</v>
      </c>
      <c r="C61" s="8">
        <v>2948</v>
      </c>
      <c r="D61" s="8">
        <v>2729</v>
      </c>
      <c r="E61" s="17">
        <v>0.5</v>
      </c>
      <c r="F61" s="18">
        <f t="shared" si="7"/>
        <v>1.4091949973577594E-3</v>
      </c>
      <c r="G61" s="18">
        <f t="shared" si="1"/>
        <v>1.4082027812004931E-3</v>
      </c>
      <c r="H61" s="13">
        <f t="shared" si="6"/>
        <v>97176.327379582988</v>
      </c>
      <c r="I61" s="13">
        <f t="shared" si="4"/>
        <v>136.84397448277838</v>
      </c>
      <c r="J61" s="13">
        <f t="shared" si="2"/>
        <v>97107.905392341607</v>
      </c>
      <c r="K61" s="13">
        <f t="shared" si="3"/>
        <v>3293005.652819749</v>
      </c>
      <c r="L61" s="20">
        <f t="shared" si="5"/>
        <v>33.886911983788536</v>
      </c>
    </row>
    <row r="62" spans="1:12" x14ac:dyDescent="0.2">
      <c r="A62" s="16">
        <v>53</v>
      </c>
      <c r="B62" s="8">
        <v>9</v>
      </c>
      <c r="C62" s="8">
        <v>2851</v>
      </c>
      <c r="D62" s="8">
        <v>2924</v>
      </c>
      <c r="E62" s="17">
        <v>0.5</v>
      </c>
      <c r="F62" s="18">
        <f t="shared" si="7"/>
        <v>3.1168831168831169E-3</v>
      </c>
      <c r="G62" s="18">
        <f t="shared" si="1"/>
        <v>3.1120331950207471E-3</v>
      </c>
      <c r="H62" s="13">
        <f t="shared" si="6"/>
        <v>97039.483405100211</v>
      </c>
      <c r="I62" s="13">
        <f t="shared" si="4"/>
        <v>301.99009358433676</v>
      </c>
      <c r="J62" s="13">
        <f t="shared" si="2"/>
        <v>96888.488358308052</v>
      </c>
      <c r="K62" s="13">
        <f t="shared" si="3"/>
        <v>3195897.7474274072</v>
      </c>
      <c r="L62" s="20">
        <f t="shared" si="5"/>
        <v>32.933993826882194</v>
      </c>
    </row>
    <row r="63" spans="1:12" x14ac:dyDescent="0.2">
      <c r="A63" s="16">
        <v>54</v>
      </c>
      <c r="B63" s="8">
        <v>10</v>
      </c>
      <c r="C63" s="8">
        <v>2932</v>
      </c>
      <c r="D63" s="8">
        <v>2829</v>
      </c>
      <c r="E63" s="17">
        <v>0.5</v>
      </c>
      <c r="F63" s="18">
        <f t="shared" si="7"/>
        <v>3.4716195105016492E-3</v>
      </c>
      <c r="G63" s="18">
        <f t="shared" si="1"/>
        <v>3.465603881476347E-3</v>
      </c>
      <c r="H63" s="13">
        <f t="shared" si="6"/>
        <v>96737.493311515878</v>
      </c>
      <c r="I63" s="13">
        <f t="shared" si="4"/>
        <v>335.25383230468157</v>
      </c>
      <c r="J63" s="13">
        <f t="shared" si="2"/>
        <v>96569.866395363541</v>
      </c>
      <c r="K63" s="13">
        <f t="shared" si="3"/>
        <v>3099009.2590690991</v>
      </c>
      <c r="L63" s="20">
        <f t="shared" si="5"/>
        <v>32.035244588048315</v>
      </c>
    </row>
    <row r="64" spans="1:12" x14ac:dyDescent="0.2">
      <c r="A64" s="16">
        <v>55</v>
      </c>
      <c r="B64" s="8">
        <v>8</v>
      </c>
      <c r="C64" s="8">
        <v>3082</v>
      </c>
      <c r="D64" s="8">
        <v>2927</v>
      </c>
      <c r="E64" s="17">
        <v>0.5</v>
      </c>
      <c r="F64" s="18">
        <f t="shared" si="7"/>
        <v>2.6626726576801465E-3</v>
      </c>
      <c r="G64" s="18">
        <f t="shared" si="1"/>
        <v>2.6591324580355659E-3</v>
      </c>
      <c r="H64" s="13">
        <f t="shared" si="6"/>
        <v>96402.239479211203</v>
      </c>
      <c r="I64" s="13">
        <f t="shared" si="4"/>
        <v>256.34632402648816</v>
      </c>
      <c r="J64" s="13">
        <f t="shared" si="2"/>
        <v>96274.066317197969</v>
      </c>
      <c r="K64" s="13">
        <f t="shared" si="3"/>
        <v>3002439.3926737355</v>
      </c>
      <c r="L64" s="20">
        <f t="shared" si="5"/>
        <v>31.144913322487707</v>
      </c>
    </row>
    <row r="65" spans="1:12" x14ac:dyDescent="0.2">
      <c r="A65" s="16">
        <v>56</v>
      </c>
      <c r="B65" s="8">
        <v>12</v>
      </c>
      <c r="C65" s="8">
        <v>3106</v>
      </c>
      <c r="D65" s="8">
        <v>3059</v>
      </c>
      <c r="E65" s="17">
        <v>0.5</v>
      </c>
      <c r="F65" s="18">
        <f t="shared" si="7"/>
        <v>3.8929440389294406E-3</v>
      </c>
      <c r="G65" s="18">
        <f t="shared" si="1"/>
        <v>3.8853812530354548E-3</v>
      </c>
      <c r="H65" s="13">
        <f t="shared" si="6"/>
        <v>96145.89315518472</v>
      </c>
      <c r="I65" s="13">
        <f t="shared" si="4"/>
        <v>373.56345082150455</v>
      </c>
      <c r="J65" s="13">
        <f t="shared" si="2"/>
        <v>95959.11142977397</v>
      </c>
      <c r="K65" s="13">
        <f t="shared" si="3"/>
        <v>2906165.3263565376</v>
      </c>
      <c r="L65" s="20">
        <f t="shared" si="5"/>
        <v>30.226619473655813</v>
      </c>
    </row>
    <row r="66" spans="1:12" x14ac:dyDescent="0.2">
      <c r="A66" s="16">
        <v>57</v>
      </c>
      <c r="B66" s="8">
        <v>10</v>
      </c>
      <c r="C66" s="8">
        <v>3384</v>
      </c>
      <c r="D66" s="8">
        <v>3115</v>
      </c>
      <c r="E66" s="17">
        <v>0.5</v>
      </c>
      <c r="F66" s="18">
        <f t="shared" si="7"/>
        <v>3.0773965225419295E-3</v>
      </c>
      <c r="G66" s="18">
        <f t="shared" si="1"/>
        <v>3.072668612690121E-3</v>
      </c>
      <c r="H66" s="13">
        <f t="shared" si="6"/>
        <v>95772.329704363219</v>
      </c>
      <c r="I66" s="13">
        <f t="shared" si="4"/>
        <v>294.27663144680662</v>
      </c>
      <c r="J66" s="13">
        <f t="shared" si="2"/>
        <v>95625.191388639825</v>
      </c>
      <c r="K66" s="13">
        <f t="shared" si="3"/>
        <v>2810206.2149267639</v>
      </c>
      <c r="L66" s="20">
        <f t="shared" si="5"/>
        <v>29.342569232694942</v>
      </c>
    </row>
    <row r="67" spans="1:12" x14ac:dyDescent="0.2">
      <c r="A67" s="16">
        <v>58</v>
      </c>
      <c r="B67" s="8">
        <v>9</v>
      </c>
      <c r="C67" s="8">
        <v>3448</v>
      </c>
      <c r="D67" s="8">
        <v>3391</v>
      </c>
      <c r="E67" s="17">
        <v>0.5</v>
      </c>
      <c r="F67" s="18">
        <f t="shared" si="7"/>
        <v>2.6319637373885072E-3</v>
      </c>
      <c r="G67" s="18">
        <f t="shared" si="1"/>
        <v>2.6285046728971961E-3</v>
      </c>
      <c r="H67" s="13">
        <f t="shared" si="6"/>
        <v>95478.053072916417</v>
      </c>
      <c r="I67" s="13">
        <f t="shared" si="4"/>
        <v>250.96450866128728</v>
      </c>
      <c r="J67" s="13">
        <f t="shared" si="2"/>
        <v>95352.57081858578</v>
      </c>
      <c r="K67" s="13">
        <f t="shared" si="3"/>
        <v>2714581.0235381243</v>
      </c>
      <c r="L67" s="20">
        <f t="shared" si="5"/>
        <v>28.431466040316131</v>
      </c>
    </row>
    <row r="68" spans="1:12" x14ac:dyDescent="0.2">
      <c r="A68" s="16">
        <v>59</v>
      </c>
      <c r="B68" s="8">
        <v>16</v>
      </c>
      <c r="C68" s="8">
        <v>3269</v>
      </c>
      <c r="D68" s="8">
        <v>3434</v>
      </c>
      <c r="E68" s="17">
        <v>0.5</v>
      </c>
      <c r="F68" s="18">
        <f t="shared" si="7"/>
        <v>4.7739817991943904E-3</v>
      </c>
      <c r="G68" s="18">
        <f t="shared" si="1"/>
        <v>4.7626134841494269E-3</v>
      </c>
      <c r="H68" s="13">
        <f t="shared" si="6"/>
        <v>95227.088564255129</v>
      </c>
      <c r="I68" s="13">
        <f t="shared" si="4"/>
        <v>453.52981605241314</v>
      </c>
      <c r="J68" s="13">
        <f t="shared" si="2"/>
        <v>95000.323656228924</v>
      </c>
      <c r="K68" s="13">
        <f t="shared" si="3"/>
        <v>2619228.4527195385</v>
      </c>
      <c r="L68" s="20">
        <f t="shared" si="5"/>
        <v>27.505077517435559</v>
      </c>
    </row>
    <row r="69" spans="1:12" x14ac:dyDescent="0.2">
      <c r="A69" s="16">
        <v>60</v>
      </c>
      <c r="B69" s="8">
        <v>13</v>
      </c>
      <c r="C69" s="8">
        <v>3268</v>
      </c>
      <c r="D69" s="8">
        <v>3246</v>
      </c>
      <c r="E69" s="17">
        <v>0.5</v>
      </c>
      <c r="F69" s="18">
        <f t="shared" si="7"/>
        <v>3.9914031317163029E-3</v>
      </c>
      <c r="G69" s="18">
        <f t="shared" si="1"/>
        <v>3.9834533476329091E-3</v>
      </c>
      <c r="H69" s="13">
        <f t="shared" si="6"/>
        <v>94773.558748202719</v>
      </c>
      <c r="I69" s="13">
        <f t="shared" si="4"/>
        <v>377.5260498626123</v>
      </c>
      <c r="J69" s="13">
        <f t="shared" si="2"/>
        <v>94584.795723271411</v>
      </c>
      <c r="K69" s="13">
        <f t="shared" si="3"/>
        <v>2524228.1290633096</v>
      </c>
      <c r="L69" s="20">
        <f t="shared" si="5"/>
        <v>26.634307737348514</v>
      </c>
    </row>
    <row r="70" spans="1:12" x14ac:dyDescent="0.2">
      <c r="A70" s="16">
        <v>61</v>
      </c>
      <c r="B70" s="8">
        <v>16</v>
      </c>
      <c r="C70" s="8">
        <v>3410</v>
      </c>
      <c r="D70" s="8">
        <v>3237</v>
      </c>
      <c r="E70" s="17">
        <v>0.5</v>
      </c>
      <c r="F70" s="18">
        <f t="shared" si="7"/>
        <v>4.8142018955919961E-3</v>
      </c>
      <c r="G70" s="18">
        <f t="shared" si="1"/>
        <v>4.8026414527990394E-3</v>
      </c>
      <c r="H70" s="13">
        <f t="shared" si="6"/>
        <v>94396.032698340103</v>
      </c>
      <c r="I70" s="13">
        <f t="shared" si="4"/>
        <v>453.35029961682176</v>
      </c>
      <c r="J70" s="13">
        <f t="shared" si="2"/>
        <v>94169.357548531683</v>
      </c>
      <c r="K70" s="13">
        <f t="shared" si="3"/>
        <v>2429643.3333400381</v>
      </c>
      <c r="L70" s="20">
        <f t="shared" si="5"/>
        <v>25.738828888120867</v>
      </c>
    </row>
    <row r="71" spans="1:12" x14ac:dyDescent="0.2">
      <c r="A71" s="16">
        <v>62</v>
      </c>
      <c r="B71" s="8">
        <v>20</v>
      </c>
      <c r="C71" s="8">
        <v>3441</v>
      </c>
      <c r="D71" s="8">
        <v>3378</v>
      </c>
      <c r="E71" s="17">
        <v>0.5</v>
      </c>
      <c r="F71" s="18">
        <f t="shared" si="7"/>
        <v>5.8659627511365303E-3</v>
      </c>
      <c r="G71" s="18">
        <f t="shared" si="1"/>
        <v>5.8488083053077934E-3</v>
      </c>
      <c r="H71" s="13">
        <f t="shared" si="6"/>
        <v>93942.682398723278</v>
      </c>
      <c r="I71" s="13">
        <f t="shared" si="4"/>
        <v>549.45274103654492</v>
      </c>
      <c r="J71" s="13">
        <f t="shared" si="2"/>
        <v>93667.956028205008</v>
      </c>
      <c r="K71" s="13">
        <f t="shared" si="3"/>
        <v>2335473.9757915065</v>
      </c>
      <c r="L71" s="20">
        <f t="shared" si="5"/>
        <v>24.86062688607289</v>
      </c>
    </row>
    <row r="72" spans="1:12" x14ac:dyDescent="0.2">
      <c r="A72" s="16">
        <v>63</v>
      </c>
      <c r="B72" s="8">
        <v>19</v>
      </c>
      <c r="C72" s="8">
        <v>2822</v>
      </c>
      <c r="D72" s="8">
        <v>3408</v>
      </c>
      <c r="E72" s="17">
        <v>0.5</v>
      </c>
      <c r="F72" s="18">
        <f t="shared" si="7"/>
        <v>6.0995184590690206E-3</v>
      </c>
      <c r="G72" s="18">
        <f t="shared" si="1"/>
        <v>6.0809729556729076E-3</v>
      </c>
      <c r="H72" s="13">
        <f t="shared" si="6"/>
        <v>93393.229657686737</v>
      </c>
      <c r="I72" s="13">
        <f t="shared" si="4"/>
        <v>567.921703791342</v>
      </c>
      <c r="J72" s="13">
        <f t="shared" si="2"/>
        <v>93109.268805791056</v>
      </c>
      <c r="K72" s="13">
        <f t="shared" si="3"/>
        <v>2241806.0197633016</v>
      </c>
      <c r="L72" s="20">
        <f t="shared" si="5"/>
        <v>24.00394576759119</v>
      </c>
    </row>
    <row r="73" spans="1:12" x14ac:dyDescent="0.2">
      <c r="A73" s="16">
        <v>64</v>
      </c>
      <c r="B73" s="8">
        <v>15</v>
      </c>
      <c r="C73" s="8">
        <v>2436</v>
      </c>
      <c r="D73" s="8">
        <v>2789</v>
      </c>
      <c r="E73" s="17">
        <v>0.5</v>
      </c>
      <c r="F73" s="18">
        <f t="shared" ref="F73:F109" si="8">B73/((C73+D73)/2)</f>
        <v>5.7416267942583732E-3</v>
      </c>
      <c r="G73" s="18">
        <f t="shared" ref="G73:G108" si="9">F73/((1+(1-E73)*F73))</f>
        <v>5.7251908396946565E-3</v>
      </c>
      <c r="H73" s="13">
        <f t="shared" si="6"/>
        <v>92825.30795389539</v>
      </c>
      <c r="I73" s="13">
        <f t="shared" si="4"/>
        <v>531.44260278947741</v>
      </c>
      <c r="J73" s="13">
        <f t="shared" ref="J73:J108" si="10">H74+I73*E73</f>
        <v>92559.586652500642</v>
      </c>
      <c r="K73" s="13">
        <f t="shared" ref="K73:K97" si="11">K74+J73</f>
        <v>2148696.7509575104</v>
      </c>
      <c r="L73" s="20">
        <f t="shared" si="5"/>
        <v>23.147747078035316</v>
      </c>
    </row>
    <row r="74" spans="1:12" x14ac:dyDescent="0.2">
      <c r="A74" s="16">
        <v>65</v>
      </c>
      <c r="B74" s="8">
        <v>13</v>
      </c>
      <c r="C74" s="8">
        <v>2453</v>
      </c>
      <c r="D74" s="8">
        <v>2404</v>
      </c>
      <c r="E74" s="17">
        <v>0.5</v>
      </c>
      <c r="F74" s="18">
        <f t="shared" si="8"/>
        <v>5.3530986205476633E-3</v>
      </c>
      <c r="G74" s="18">
        <f t="shared" si="9"/>
        <v>5.3388090349075976E-3</v>
      </c>
      <c r="H74" s="13">
        <f t="shared" si="6"/>
        <v>92293.865351105909</v>
      </c>
      <c r="I74" s="13">
        <f t="shared" ref="I74:I108" si="12">H74*G74</f>
        <v>492.73932220302947</v>
      </c>
      <c r="J74" s="13">
        <f t="shared" si="10"/>
        <v>92047.495690004405</v>
      </c>
      <c r="K74" s="13">
        <f t="shared" si="11"/>
        <v>2056137.1643050096</v>
      </c>
      <c r="L74" s="20">
        <f t="shared" ref="L74:L108" si="13">K74/H74</f>
        <v>22.278156370231297</v>
      </c>
    </row>
    <row r="75" spans="1:12" x14ac:dyDescent="0.2">
      <c r="A75" s="16">
        <v>66</v>
      </c>
      <c r="B75" s="8">
        <v>17</v>
      </c>
      <c r="C75" s="8">
        <v>2126</v>
      </c>
      <c r="D75" s="8">
        <v>2412</v>
      </c>
      <c r="E75" s="17">
        <v>0.5</v>
      </c>
      <c r="F75" s="18">
        <f t="shared" si="8"/>
        <v>7.4922873512560601E-3</v>
      </c>
      <c r="G75" s="18">
        <f t="shared" si="9"/>
        <v>7.4643249176728869E-3</v>
      </c>
      <c r="H75" s="13">
        <f t="shared" ref="H75:H108" si="14">H74-I74</f>
        <v>91801.126028902887</v>
      </c>
      <c r="I75" s="13">
        <f t="shared" si="12"/>
        <v>685.23343248796891</v>
      </c>
      <c r="J75" s="13">
        <f t="shared" si="10"/>
        <v>91458.509312658905</v>
      </c>
      <c r="K75" s="13">
        <f t="shared" si="11"/>
        <v>1964089.6686150052</v>
      </c>
      <c r="L75" s="20">
        <f t="shared" si="13"/>
        <v>21.395049860244921</v>
      </c>
    </row>
    <row r="76" spans="1:12" x14ac:dyDescent="0.2">
      <c r="A76" s="16">
        <v>67</v>
      </c>
      <c r="B76" s="8">
        <v>25</v>
      </c>
      <c r="C76" s="8">
        <v>1933</v>
      </c>
      <c r="D76" s="8">
        <v>2079</v>
      </c>
      <c r="E76" s="17">
        <v>0.5</v>
      </c>
      <c r="F76" s="18">
        <f t="shared" si="8"/>
        <v>1.2462612163509471E-2</v>
      </c>
      <c r="G76" s="18">
        <f t="shared" si="9"/>
        <v>1.2385434728758979E-2</v>
      </c>
      <c r="H76" s="13">
        <f t="shared" si="14"/>
        <v>91115.892596414924</v>
      </c>
      <c r="I76" s="13">
        <f t="shared" si="12"/>
        <v>1128.5099405055105</v>
      </c>
      <c r="J76" s="13">
        <f t="shared" si="10"/>
        <v>90551.637626162177</v>
      </c>
      <c r="K76" s="13">
        <f t="shared" si="11"/>
        <v>1872631.1593023464</v>
      </c>
      <c r="L76" s="20">
        <f t="shared" si="13"/>
        <v>20.552190248488305</v>
      </c>
    </row>
    <row r="77" spans="1:12" x14ac:dyDescent="0.2">
      <c r="A77" s="16">
        <v>68</v>
      </c>
      <c r="B77" s="8">
        <v>22</v>
      </c>
      <c r="C77" s="8">
        <v>1417</v>
      </c>
      <c r="D77" s="8">
        <v>1909</v>
      </c>
      <c r="E77" s="17">
        <v>0.5</v>
      </c>
      <c r="F77" s="18">
        <f t="shared" si="8"/>
        <v>1.32291040288635E-2</v>
      </c>
      <c r="G77" s="18">
        <f t="shared" si="9"/>
        <v>1.3142174432497013E-2</v>
      </c>
      <c r="H77" s="13">
        <f t="shared" si="14"/>
        <v>89987.382655909416</v>
      </c>
      <c r="I77" s="13">
        <f t="shared" si="12"/>
        <v>1182.6298795878179</v>
      </c>
      <c r="J77" s="13">
        <f t="shared" si="10"/>
        <v>89396.067716115504</v>
      </c>
      <c r="K77" s="13">
        <f t="shared" si="11"/>
        <v>1782079.5216761841</v>
      </c>
      <c r="L77" s="20">
        <f t="shared" si="13"/>
        <v>19.803659902971475</v>
      </c>
    </row>
    <row r="78" spans="1:12" x14ac:dyDescent="0.2">
      <c r="A78" s="16">
        <v>69</v>
      </c>
      <c r="B78" s="8">
        <v>14</v>
      </c>
      <c r="C78" s="8">
        <v>1164</v>
      </c>
      <c r="D78" s="8">
        <v>1409</v>
      </c>
      <c r="E78" s="17">
        <v>0.5</v>
      </c>
      <c r="F78" s="18">
        <f t="shared" si="8"/>
        <v>1.0882238631947143E-2</v>
      </c>
      <c r="G78" s="18">
        <f t="shared" si="9"/>
        <v>1.0823347506764591E-2</v>
      </c>
      <c r="H78" s="13">
        <f t="shared" si="14"/>
        <v>88804.752776321591</v>
      </c>
      <c r="I78" s="13">
        <f t="shared" si="12"/>
        <v>961.16469955044613</v>
      </c>
      <c r="J78" s="13">
        <f t="shared" si="10"/>
        <v>88324.170426546378</v>
      </c>
      <c r="K78" s="13">
        <f t="shared" si="11"/>
        <v>1692683.4539600688</v>
      </c>
      <c r="L78" s="20">
        <f t="shared" si="13"/>
        <v>19.060730434366981</v>
      </c>
    </row>
    <row r="79" spans="1:12" x14ac:dyDescent="0.2">
      <c r="A79" s="16">
        <v>70</v>
      </c>
      <c r="B79" s="8">
        <v>11</v>
      </c>
      <c r="C79" s="8">
        <v>1429</v>
      </c>
      <c r="D79" s="8">
        <v>1151</v>
      </c>
      <c r="E79" s="17">
        <v>0.5</v>
      </c>
      <c r="F79" s="18">
        <f t="shared" si="8"/>
        <v>8.5271317829457363E-3</v>
      </c>
      <c r="G79" s="18">
        <f t="shared" si="9"/>
        <v>8.490930142802007E-3</v>
      </c>
      <c r="H79" s="13">
        <f t="shared" si="14"/>
        <v>87843.58807677115</v>
      </c>
      <c r="I79" s="13">
        <f t="shared" si="12"/>
        <v>745.87376985293918</v>
      </c>
      <c r="J79" s="13">
        <f t="shared" si="10"/>
        <v>87470.651191844678</v>
      </c>
      <c r="K79" s="13">
        <f t="shared" si="11"/>
        <v>1604359.2835335224</v>
      </c>
      <c r="L79" s="20">
        <f t="shared" si="13"/>
        <v>18.263817754477287</v>
      </c>
    </row>
    <row r="80" spans="1:12" x14ac:dyDescent="0.2">
      <c r="A80" s="16">
        <v>71</v>
      </c>
      <c r="B80" s="8">
        <v>16</v>
      </c>
      <c r="C80" s="8">
        <v>910</v>
      </c>
      <c r="D80" s="8">
        <v>1414</v>
      </c>
      <c r="E80" s="17">
        <v>0.5</v>
      </c>
      <c r="F80" s="18">
        <f t="shared" si="8"/>
        <v>1.3769363166953529E-2</v>
      </c>
      <c r="G80" s="18">
        <f t="shared" si="9"/>
        <v>1.3675213675213677E-2</v>
      </c>
      <c r="H80" s="13">
        <f t="shared" si="14"/>
        <v>87097.714306918206</v>
      </c>
      <c r="I80" s="13">
        <f t="shared" si="12"/>
        <v>1191.0798537698217</v>
      </c>
      <c r="J80" s="13">
        <f t="shared" si="10"/>
        <v>86502.174380033292</v>
      </c>
      <c r="K80" s="13">
        <f t="shared" si="11"/>
        <v>1516888.6323416778</v>
      </c>
      <c r="L80" s="20">
        <f t="shared" si="13"/>
        <v>17.415940755878029</v>
      </c>
    </row>
    <row r="81" spans="1:12" x14ac:dyDescent="0.2">
      <c r="A81" s="16">
        <v>72</v>
      </c>
      <c r="B81" s="8">
        <v>15</v>
      </c>
      <c r="C81" s="8">
        <v>945</v>
      </c>
      <c r="D81" s="8">
        <v>902</v>
      </c>
      <c r="E81" s="17">
        <v>0.5</v>
      </c>
      <c r="F81" s="18">
        <f t="shared" si="8"/>
        <v>1.6242555495397944E-2</v>
      </c>
      <c r="G81" s="18">
        <f t="shared" si="9"/>
        <v>1.611170784103115E-2</v>
      </c>
      <c r="H81" s="13">
        <f t="shared" si="14"/>
        <v>85906.634453148377</v>
      </c>
      <c r="I81" s="13">
        <f t="shared" si="12"/>
        <v>1384.1025959153874</v>
      </c>
      <c r="J81" s="13">
        <f t="shared" si="10"/>
        <v>85214.583155190674</v>
      </c>
      <c r="K81" s="13">
        <f t="shared" si="11"/>
        <v>1430386.4579616445</v>
      </c>
      <c r="L81" s="20">
        <f t="shared" si="13"/>
        <v>16.6504771961675</v>
      </c>
    </row>
    <row r="82" spans="1:12" x14ac:dyDescent="0.2">
      <c r="A82" s="16">
        <v>73</v>
      </c>
      <c r="B82" s="8">
        <v>14</v>
      </c>
      <c r="C82" s="8">
        <v>1018</v>
      </c>
      <c r="D82" s="8">
        <v>922</v>
      </c>
      <c r="E82" s="17">
        <v>0.5</v>
      </c>
      <c r="F82" s="18">
        <f t="shared" si="8"/>
        <v>1.443298969072165E-2</v>
      </c>
      <c r="G82" s="18">
        <f t="shared" si="9"/>
        <v>1.4329580348004096E-2</v>
      </c>
      <c r="H82" s="13">
        <f t="shared" si="14"/>
        <v>84522.531857232985</v>
      </c>
      <c r="I82" s="13">
        <f t="shared" si="12"/>
        <v>1211.172411464956</v>
      </c>
      <c r="J82" s="13">
        <f t="shared" si="10"/>
        <v>83916.945651500515</v>
      </c>
      <c r="K82" s="13">
        <f t="shared" si="11"/>
        <v>1345171.8748064539</v>
      </c>
      <c r="L82" s="20">
        <f t="shared" si="13"/>
        <v>15.914950076017409</v>
      </c>
    </row>
    <row r="83" spans="1:12" x14ac:dyDescent="0.2">
      <c r="A83" s="16">
        <v>74</v>
      </c>
      <c r="B83" s="8">
        <v>19</v>
      </c>
      <c r="C83" s="8">
        <v>1046</v>
      </c>
      <c r="D83" s="8">
        <v>1007</v>
      </c>
      <c r="E83" s="17">
        <v>0.5</v>
      </c>
      <c r="F83" s="18">
        <f t="shared" si="8"/>
        <v>1.8509498295177788E-2</v>
      </c>
      <c r="G83" s="18">
        <f t="shared" si="9"/>
        <v>1.8339768339768338E-2</v>
      </c>
      <c r="H83" s="13">
        <f t="shared" si="14"/>
        <v>83311.35944576803</v>
      </c>
      <c r="I83" s="13">
        <f t="shared" si="12"/>
        <v>1527.9110323065563</v>
      </c>
      <c r="J83" s="13">
        <f t="shared" si="10"/>
        <v>82547.403929614753</v>
      </c>
      <c r="K83" s="13">
        <f t="shared" si="11"/>
        <v>1261254.9291549535</v>
      </c>
      <c r="L83" s="20">
        <f t="shared" si="13"/>
        <v>15.139051115544142</v>
      </c>
    </row>
    <row r="84" spans="1:12" x14ac:dyDescent="0.2">
      <c r="A84" s="16">
        <v>75</v>
      </c>
      <c r="B84" s="8">
        <v>15</v>
      </c>
      <c r="C84" s="8">
        <v>909</v>
      </c>
      <c r="D84" s="8">
        <v>1024</v>
      </c>
      <c r="E84" s="17">
        <v>0.5</v>
      </c>
      <c r="F84" s="18">
        <f t="shared" si="8"/>
        <v>1.5519917227108122E-2</v>
      </c>
      <c r="G84" s="18">
        <f t="shared" si="9"/>
        <v>1.5400410677618067E-2</v>
      </c>
      <c r="H84" s="13">
        <f t="shared" si="14"/>
        <v>81783.448413461476</v>
      </c>
      <c r="I84" s="13">
        <f t="shared" si="12"/>
        <v>1259.4986921990985</v>
      </c>
      <c r="J84" s="13">
        <f t="shared" si="10"/>
        <v>81153.699067361929</v>
      </c>
      <c r="K84" s="13">
        <f t="shared" si="11"/>
        <v>1178707.5252253388</v>
      </c>
      <c r="L84" s="20">
        <f t="shared" si="13"/>
        <v>14.412543712589706</v>
      </c>
    </row>
    <row r="85" spans="1:12" x14ac:dyDescent="0.2">
      <c r="A85" s="16">
        <v>76</v>
      </c>
      <c r="B85" s="8">
        <v>22</v>
      </c>
      <c r="C85" s="8">
        <v>808</v>
      </c>
      <c r="D85" s="8">
        <v>887</v>
      </c>
      <c r="E85" s="17">
        <v>0.5</v>
      </c>
      <c r="F85" s="18">
        <f t="shared" si="8"/>
        <v>2.5958702064896755E-2</v>
      </c>
      <c r="G85" s="18">
        <f t="shared" si="9"/>
        <v>2.5626092020966804E-2</v>
      </c>
      <c r="H85" s="13">
        <f t="shared" si="14"/>
        <v>80523.949721262383</v>
      </c>
      <c r="I85" s="13">
        <f t="shared" si="12"/>
        <v>2063.5141454487739</v>
      </c>
      <c r="J85" s="13">
        <f t="shared" si="10"/>
        <v>79492.192648537995</v>
      </c>
      <c r="K85" s="13">
        <f t="shared" si="11"/>
        <v>1097553.8261579769</v>
      </c>
      <c r="L85" s="20">
        <f t="shared" si="13"/>
        <v>13.630153885362224</v>
      </c>
    </row>
    <row r="86" spans="1:12" x14ac:dyDescent="0.2">
      <c r="A86" s="16">
        <v>77</v>
      </c>
      <c r="B86" s="8">
        <v>24</v>
      </c>
      <c r="C86" s="8">
        <v>772</v>
      </c>
      <c r="D86" s="8">
        <v>790</v>
      </c>
      <c r="E86" s="17">
        <v>0.5</v>
      </c>
      <c r="F86" s="18">
        <f t="shared" si="8"/>
        <v>3.0729833546734954E-2</v>
      </c>
      <c r="G86" s="18">
        <f t="shared" si="9"/>
        <v>3.0264817150063055E-2</v>
      </c>
      <c r="H86" s="13">
        <f t="shared" si="14"/>
        <v>78460.435575813608</v>
      </c>
      <c r="I86" s="13">
        <f t="shared" si="12"/>
        <v>2374.5907362163011</v>
      </c>
      <c r="J86" s="13">
        <f t="shared" si="10"/>
        <v>77273.140207705466</v>
      </c>
      <c r="K86" s="13">
        <f t="shared" si="11"/>
        <v>1018061.633509439</v>
      </c>
      <c r="L86" s="20">
        <f t="shared" si="13"/>
        <v>12.975477717374144</v>
      </c>
    </row>
    <row r="87" spans="1:12" x14ac:dyDescent="0.2">
      <c r="A87" s="16">
        <v>78</v>
      </c>
      <c r="B87" s="8">
        <v>24</v>
      </c>
      <c r="C87" s="8">
        <v>772</v>
      </c>
      <c r="D87" s="8">
        <v>751</v>
      </c>
      <c r="E87" s="17">
        <v>0.5</v>
      </c>
      <c r="F87" s="18">
        <f t="shared" si="8"/>
        <v>3.1516743269862112E-2</v>
      </c>
      <c r="G87" s="18">
        <f t="shared" si="9"/>
        <v>3.1027795733678087E-2</v>
      </c>
      <c r="H87" s="13">
        <f t="shared" si="14"/>
        <v>76085.84483959731</v>
      </c>
      <c r="I87" s="13">
        <f t="shared" si="12"/>
        <v>2360.7760519073504</v>
      </c>
      <c r="J87" s="13">
        <f t="shared" si="10"/>
        <v>74905.456813643643</v>
      </c>
      <c r="K87" s="13">
        <f t="shared" si="11"/>
        <v>940788.49330173351</v>
      </c>
      <c r="L87" s="20">
        <f t="shared" si="13"/>
        <v>12.364829427669305</v>
      </c>
    </row>
    <row r="88" spans="1:12" x14ac:dyDescent="0.2">
      <c r="A88" s="16">
        <v>79</v>
      </c>
      <c r="B88" s="8">
        <v>17</v>
      </c>
      <c r="C88" s="8">
        <v>686</v>
      </c>
      <c r="D88" s="8">
        <v>754</v>
      </c>
      <c r="E88" s="17">
        <v>0.5</v>
      </c>
      <c r="F88" s="18">
        <f t="shared" si="8"/>
        <v>2.361111111111111E-2</v>
      </c>
      <c r="G88" s="18">
        <f t="shared" si="9"/>
        <v>2.3335621139327384E-2</v>
      </c>
      <c r="H88" s="13">
        <f t="shared" si="14"/>
        <v>73725.068787689961</v>
      </c>
      <c r="I88" s="13">
        <f t="shared" si="12"/>
        <v>1720.4202737003834</v>
      </c>
      <c r="J88" s="13">
        <f t="shared" si="10"/>
        <v>72864.858650839771</v>
      </c>
      <c r="K88" s="13">
        <f t="shared" si="11"/>
        <v>865883.03648808983</v>
      </c>
      <c r="L88" s="20">
        <f t="shared" si="13"/>
        <v>11.744757254572656</v>
      </c>
    </row>
    <row r="89" spans="1:12" x14ac:dyDescent="0.2">
      <c r="A89" s="16">
        <v>80</v>
      </c>
      <c r="B89" s="8">
        <v>27</v>
      </c>
      <c r="C89" s="8">
        <v>645</v>
      </c>
      <c r="D89" s="8">
        <v>672</v>
      </c>
      <c r="E89" s="17">
        <v>0.5</v>
      </c>
      <c r="F89" s="18">
        <f t="shared" si="8"/>
        <v>4.1002277904328019E-2</v>
      </c>
      <c r="G89" s="18">
        <f t="shared" si="9"/>
        <v>4.0178571428571425E-2</v>
      </c>
      <c r="H89" s="13">
        <f t="shared" si="14"/>
        <v>72004.648513989581</v>
      </c>
      <c r="I89" s="13">
        <f t="shared" si="12"/>
        <v>2893.0439135085098</v>
      </c>
      <c r="J89" s="13">
        <f t="shared" si="10"/>
        <v>70558.12655723533</v>
      </c>
      <c r="K89" s="13">
        <f t="shared" si="11"/>
        <v>793018.17783725006</v>
      </c>
      <c r="L89" s="20">
        <f t="shared" si="13"/>
        <v>11.013430302116909</v>
      </c>
    </row>
    <row r="90" spans="1:12" x14ac:dyDescent="0.2">
      <c r="A90" s="16">
        <v>81</v>
      </c>
      <c r="B90" s="8">
        <v>17</v>
      </c>
      <c r="C90" s="8">
        <v>570</v>
      </c>
      <c r="D90" s="8">
        <v>630</v>
      </c>
      <c r="E90" s="17">
        <v>0.5</v>
      </c>
      <c r="F90" s="18">
        <f t="shared" si="8"/>
        <v>2.8333333333333332E-2</v>
      </c>
      <c r="G90" s="18">
        <f t="shared" si="9"/>
        <v>2.7937551355792931E-2</v>
      </c>
      <c r="H90" s="13">
        <f t="shared" si="14"/>
        <v>69111.604600481078</v>
      </c>
      <c r="I90" s="13">
        <f t="shared" si="12"/>
        <v>1930.8090028071952</v>
      </c>
      <c r="J90" s="13">
        <f t="shared" si="10"/>
        <v>68146.200099077483</v>
      </c>
      <c r="K90" s="13">
        <f t="shared" si="11"/>
        <v>722460.05128001468</v>
      </c>
      <c r="L90" s="20">
        <f t="shared" si="13"/>
        <v>10.453527384531103</v>
      </c>
    </row>
    <row r="91" spans="1:12" x14ac:dyDescent="0.2">
      <c r="A91" s="16">
        <v>82</v>
      </c>
      <c r="B91" s="8">
        <v>19</v>
      </c>
      <c r="C91" s="8">
        <v>589</v>
      </c>
      <c r="D91" s="8">
        <v>549</v>
      </c>
      <c r="E91" s="17">
        <v>0.5</v>
      </c>
      <c r="F91" s="18">
        <f t="shared" si="8"/>
        <v>3.3391915641476276E-2</v>
      </c>
      <c r="G91" s="18">
        <f t="shared" si="9"/>
        <v>3.2843560933448576E-2</v>
      </c>
      <c r="H91" s="13">
        <f t="shared" si="14"/>
        <v>67180.795597673889</v>
      </c>
      <c r="I91" s="13">
        <f t="shared" si="12"/>
        <v>2206.4565537697563</v>
      </c>
      <c r="J91" s="13">
        <f t="shared" si="10"/>
        <v>66077.567320789007</v>
      </c>
      <c r="K91" s="13">
        <f t="shared" si="11"/>
        <v>654313.85118093726</v>
      </c>
      <c r="L91" s="20">
        <f t="shared" si="13"/>
        <v>9.7395966415675002</v>
      </c>
    </row>
    <row r="92" spans="1:12" x14ac:dyDescent="0.2">
      <c r="A92" s="16">
        <v>83</v>
      </c>
      <c r="B92" s="8">
        <v>20</v>
      </c>
      <c r="C92" s="8">
        <v>519</v>
      </c>
      <c r="D92" s="8">
        <v>570</v>
      </c>
      <c r="E92" s="17">
        <v>0.5</v>
      </c>
      <c r="F92" s="18">
        <f t="shared" si="8"/>
        <v>3.6730945821854911E-2</v>
      </c>
      <c r="G92" s="18">
        <f t="shared" si="9"/>
        <v>3.6068530207394048E-2</v>
      </c>
      <c r="H92" s="13">
        <f t="shared" si="14"/>
        <v>64974.339043904132</v>
      </c>
      <c r="I92" s="13">
        <f t="shared" si="12"/>
        <v>2343.5289105105185</v>
      </c>
      <c r="J92" s="13">
        <f t="shared" si="10"/>
        <v>63802.574588648873</v>
      </c>
      <c r="K92" s="13">
        <f t="shared" si="11"/>
        <v>588236.28386014828</v>
      </c>
      <c r="L92" s="20">
        <f t="shared" si="13"/>
        <v>9.0533631048200149</v>
      </c>
    </row>
    <row r="93" spans="1:12" x14ac:dyDescent="0.2">
      <c r="A93" s="16">
        <v>84</v>
      </c>
      <c r="B93" s="8">
        <v>26</v>
      </c>
      <c r="C93" s="8">
        <v>474</v>
      </c>
      <c r="D93" s="8">
        <v>502</v>
      </c>
      <c r="E93" s="17">
        <v>0.5</v>
      </c>
      <c r="F93" s="18">
        <f t="shared" si="8"/>
        <v>5.3278688524590161E-2</v>
      </c>
      <c r="G93" s="18">
        <f t="shared" si="9"/>
        <v>5.1896207584830344E-2</v>
      </c>
      <c r="H93" s="13">
        <f t="shared" si="14"/>
        <v>62630.810133393614</v>
      </c>
      <c r="I93" s="13">
        <f t="shared" si="12"/>
        <v>3250.301523888691</v>
      </c>
      <c r="J93" s="13">
        <f t="shared" si="10"/>
        <v>61005.659371449263</v>
      </c>
      <c r="K93" s="13">
        <f t="shared" si="11"/>
        <v>524433.70927149942</v>
      </c>
      <c r="L93" s="20">
        <f t="shared" si="13"/>
        <v>8.3734141096776398</v>
      </c>
    </row>
    <row r="94" spans="1:12" x14ac:dyDescent="0.2">
      <c r="A94" s="16">
        <v>85</v>
      </c>
      <c r="B94" s="8">
        <v>33</v>
      </c>
      <c r="C94" s="8">
        <v>460</v>
      </c>
      <c r="D94" s="8">
        <v>452</v>
      </c>
      <c r="E94" s="17">
        <v>0.5</v>
      </c>
      <c r="F94" s="18">
        <f t="shared" si="8"/>
        <v>7.2368421052631582E-2</v>
      </c>
      <c r="G94" s="18">
        <f t="shared" si="9"/>
        <v>6.9841269841269843E-2</v>
      </c>
      <c r="H94" s="13">
        <f t="shared" si="14"/>
        <v>59380.508609504919</v>
      </c>
      <c r="I94" s="13">
        <f t="shared" si="12"/>
        <v>4147.2101251082804</v>
      </c>
      <c r="J94" s="13">
        <f t="shared" si="10"/>
        <v>57306.90354695078</v>
      </c>
      <c r="K94" s="13">
        <f t="shared" si="11"/>
        <v>463428.04990005016</v>
      </c>
      <c r="L94" s="20">
        <f t="shared" si="13"/>
        <v>7.8043799346284173</v>
      </c>
    </row>
    <row r="95" spans="1:12" x14ac:dyDescent="0.2">
      <c r="A95" s="16">
        <v>86</v>
      </c>
      <c r="B95" s="8">
        <v>23</v>
      </c>
      <c r="C95" s="8">
        <v>369</v>
      </c>
      <c r="D95" s="8">
        <v>437</v>
      </c>
      <c r="E95" s="17">
        <v>0.5</v>
      </c>
      <c r="F95" s="18">
        <f t="shared" si="8"/>
        <v>5.7071960297766747E-2</v>
      </c>
      <c r="G95" s="18">
        <f t="shared" si="9"/>
        <v>5.5488540410132688E-2</v>
      </c>
      <c r="H95" s="13">
        <f t="shared" si="14"/>
        <v>55233.298484396641</v>
      </c>
      <c r="I95" s="13">
        <f t="shared" si="12"/>
        <v>3064.8151149363634</v>
      </c>
      <c r="J95" s="13">
        <f t="shared" si="10"/>
        <v>53700.890926928463</v>
      </c>
      <c r="K95" s="13">
        <f t="shared" si="11"/>
        <v>406121.14635309938</v>
      </c>
      <c r="L95" s="20">
        <f t="shared" si="13"/>
        <v>7.3528316703343046</v>
      </c>
    </row>
    <row r="96" spans="1:12" x14ac:dyDescent="0.2">
      <c r="A96" s="16">
        <v>87</v>
      </c>
      <c r="B96" s="8">
        <v>19</v>
      </c>
      <c r="C96" s="8">
        <v>331</v>
      </c>
      <c r="D96" s="8">
        <v>350</v>
      </c>
      <c r="E96" s="17">
        <v>0.5</v>
      </c>
      <c r="F96" s="18">
        <f t="shared" si="8"/>
        <v>5.5800293685756244E-2</v>
      </c>
      <c r="G96" s="18">
        <f t="shared" si="9"/>
        <v>5.4285714285714291E-2</v>
      </c>
      <c r="H96" s="13">
        <f t="shared" si="14"/>
        <v>52168.483369460278</v>
      </c>
      <c r="I96" s="13">
        <f t="shared" si="12"/>
        <v>2832.0033829135582</v>
      </c>
      <c r="J96" s="13">
        <f t="shared" si="10"/>
        <v>50752.481678003503</v>
      </c>
      <c r="K96" s="13">
        <f t="shared" si="11"/>
        <v>352420.25542617094</v>
      </c>
      <c r="L96" s="20">
        <f t="shared" si="13"/>
        <v>6.7554245909414288</v>
      </c>
    </row>
    <row r="97" spans="1:12" x14ac:dyDescent="0.2">
      <c r="A97" s="16">
        <v>88</v>
      </c>
      <c r="B97" s="8">
        <v>28</v>
      </c>
      <c r="C97" s="8">
        <v>309</v>
      </c>
      <c r="D97" s="8">
        <v>323</v>
      </c>
      <c r="E97" s="17">
        <v>0.5</v>
      </c>
      <c r="F97" s="18">
        <f t="shared" si="8"/>
        <v>8.8607594936708861E-2</v>
      </c>
      <c r="G97" s="18">
        <f t="shared" si="9"/>
        <v>8.4848484848484854E-2</v>
      </c>
      <c r="H97" s="13">
        <f t="shared" si="14"/>
        <v>49336.479986546721</v>
      </c>
      <c r="I97" s="13">
        <f t="shared" si="12"/>
        <v>4186.1255746160859</v>
      </c>
      <c r="J97" s="13">
        <f t="shared" si="10"/>
        <v>47243.417199238676</v>
      </c>
      <c r="K97" s="13">
        <f t="shared" si="11"/>
        <v>301667.77374816744</v>
      </c>
      <c r="L97" s="20">
        <f t="shared" si="13"/>
        <v>6.1144973015996982</v>
      </c>
    </row>
    <row r="98" spans="1:12" x14ac:dyDescent="0.2">
      <c r="A98" s="16">
        <v>89</v>
      </c>
      <c r="B98" s="8">
        <v>20</v>
      </c>
      <c r="C98" s="8">
        <v>256</v>
      </c>
      <c r="D98" s="8">
        <v>279</v>
      </c>
      <c r="E98" s="17">
        <v>0.5</v>
      </c>
      <c r="F98" s="18">
        <f t="shared" si="8"/>
        <v>7.476635514018691E-2</v>
      </c>
      <c r="G98" s="18">
        <f t="shared" si="9"/>
        <v>7.2072072072072071E-2</v>
      </c>
      <c r="H98" s="13">
        <f t="shared" si="14"/>
        <v>45150.354411930632</v>
      </c>
      <c r="I98" s="13">
        <f t="shared" si="12"/>
        <v>3254.0795972562619</v>
      </c>
      <c r="J98" s="13">
        <f t="shared" si="10"/>
        <v>43523.3146133025</v>
      </c>
      <c r="K98" s="13">
        <f>K99+J98</f>
        <v>254424.35654892874</v>
      </c>
      <c r="L98" s="20">
        <f t="shared" si="13"/>
        <v>5.6350467202910615</v>
      </c>
    </row>
    <row r="99" spans="1:12" x14ac:dyDescent="0.2">
      <c r="A99" s="16">
        <v>90</v>
      </c>
      <c r="B99" s="8">
        <v>27</v>
      </c>
      <c r="C99" s="8">
        <v>252</v>
      </c>
      <c r="D99" s="8">
        <v>230</v>
      </c>
      <c r="E99" s="21">
        <v>0.5</v>
      </c>
      <c r="F99" s="22">
        <f t="shared" si="8"/>
        <v>0.11203319502074689</v>
      </c>
      <c r="G99" s="22">
        <f t="shared" si="9"/>
        <v>0.10609037328094302</v>
      </c>
      <c r="H99" s="23">
        <f t="shared" si="14"/>
        <v>41896.274814674369</v>
      </c>
      <c r="I99" s="23">
        <f t="shared" si="12"/>
        <v>4444.791434169776</v>
      </c>
      <c r="J99" s="23">
        <f t="shared" si="10"/>
        <v>39673.879097589481</v>
      </c>
      <c r="K99" s="23">
        <f t="shared" ref="K99:K108" si="15">K100+J99</f>
        <v>210901.04193562624</v>
      </c>
      <c r="L99" s="24">
        <f t="shared" si="13"/>
        <v>5.0338853005078423</v>
      </c>
    </row>
    <row r="100" spans="1:12" x14ac:dyDescent="0.2">
      <c r="A100" s="16">
        <v>91</v>
      </c>
      <c r="B100" s="8">
        <v>25</v>
      </c>
      <c r="C100" s="8">
        <v>147</v>
      </c>
      <c r="D100" s="8">
        <v>213</v>
      </c>
      <c r="E100" s="21">
        <v>0.5</v>
      </c>
      <c r="F100" s="22">
        <f t="shared" si="8"/>
        <v>0.1388888888888889</v>
      </c>
      <c r="G100" s="22">
        <f t="shared" si="9"/>
        <v>0.12987012987012989</v>
      </c>
      <c r="H100" s="23">
        <f t="shared" si="14"/>
        <v>37451.483380504593</v>
      </c>
      <c r="I100" s="23">
        <f t="shared" si="12"/>
        <v>4863.8290104551425</v>
      </c>
      <c r="J100" s="23">
        <f t="shared" si="10"/>
        <v>35019.568875277022</v>
      </c>
      <c r="K100" s="23">
        <f t="shared" si="15"/>
        <v>171227.16283803678</v>
      </c>
      <c r="L100" s="24">
        <f t="shared" si="13"/>
        <v>4.5719727867219602</v>
      </c>
    </row>
    <row r="101" spans="1:12" x14ac:dyDescent="0.2">
      <c r="A101" s="16">
        <v>92</v>
      </c>
      <c r="B101" s="8">
        <v>23</v>
      </c>
      <c r="C101" s="8">
        <v>121</v>
      </c>
      <c r="D101" s="8">
        <v>132</v>
      </c>
      <c r="E101" s="21">
        <v>0.5</v>
      </c>
      <c r="F101" s="22">
        <f t="shared" si="8"/>
        <v>0.18181818181818182</v>
      </c>
      <c r="G101" s="22">
        <f t="shared" si="9"/>
        <v>0.16666666666666669</v>
      </c>
      <c r="H101" s="23">
        <f t="shared" si="14"/>
        <v>32587.654370049451</v>
      </c>
      <c r="I101" s="23">
        <f t="shared" si="12"/>
        <v>5431.2757283415758</v>
      </c>
      <c r="J101" s="23">
        <f t="shared" si="10"/>
        <v>29872.016505878662</v>
      </c>
      <c r="K101" s="23">
        <f t="shared" si="15"/>
        <v>136207.59396275974</v>
      </c>
      <c r="L101" s="24">
        <f t="shared" si="13"/>
        <v>4.1797299190685218</v>
      </c>
    </row>
    <row r="102" spans="1:12" x14ac:dyDescent="0.2">
      <c r="A102" s="16">
        <v>93</v>
      </c>
      <c r="B102" s="8">
        <v>20</v>
      </c>
      <c r="C102" s="8">
        <v>96</v>
      </c>
      <c r="D102" s="8">
        <v>100</v>
      </c>
      <c r="E102" s="21">
        <v>0.5</v>
      </c>
      <c r="F102" s="22">
        <f t="shared" si="8"/>
        <v>0.20408163265306123</v>
      </c>
      <c r="G102" s="22">
        <f t="shared" si="9"/>
        <v>0.1851851851851852</v>
      </c>
      <c r="H102" s="23">
        <f t="shared" si="14"/>
        <v>27156.378641707874</v>
      </c>
      <c r="I102" s="23">
        <f t="shared" si="12"/>
        <v>5028.9590077236808</v>
      </c>
      <c r="J102" s="23">
        <f t="shared" si="10"/>
        <v>24641.899137846034</v>
      </c>
      <c r="K102" s="23">
        <f t="shared" si="15"/>
        <v>106335.57745688109</v>
      </c>
      <c r="L102" s="24">
        <f t="shared" si="13"/>
        <v>3.9156759028822266</v>
      </c>
    </row>
    <row r="103" spans="1:12" x14ac:dyDescent="0.2">
      <c r="A103" s="16">
        <v>94</v>
      </c>
      <c r="B103" s="8">
        <v>9</v>
      </c>
      <c r="C103" s="8">
        <v>76</v>
      </c>
      <c r="D103" s="8">
        <v>73</v>
      </c>
      <c r="E103" s="21">
        <v>0.5</v>
      </c>
      <c r="F103" s="22">
        <f t="shared" si="8"/>
        <v>0.12080536912751678</v>
      </c>
      <c r="G103" s="22">
        <f t="shared" si="9"/>
        <v>0.11392405063291139</v>
      </c>
      <c r="H103" s="23">
        <f t="shared" si="14"/>
        <v>22127.419633984195</v>
      </c>
      <c r="I103" s="23">
        <f t="shared" si="12"/>
        <v>2520.845274757693</v>
      </c>
      <c r="J103" s="23">
        <f t="shared" si="10"/>
        <v>20866.99699660535</v>
      </c>
      <c r="K103" s="23">
        <f t="shared" si="15"/>
        <v>81693.678319035054</v>
      </c>
      <c r="L103" s="24">
        <f t="shared" si="13"/>
        <v>3.6919658808100051</v>
      </c>
    </row>
    <row r="104" spans="1:12" x14ac:dyDescent="0.2">
      <c r="A104" s="16">
        <v>95</v>
      </c>
      <c r="B104" s="8">
        <v>14</v>
      </c>
      <c r="C104" s="8">
        <v>62</v>
      </c>
      <c r="D104" s="8">
        <v>58</v>
      </c>
      <c r="E104" s="21">
        <v>0.5</v>
      </c>
      <c r="F104" s="22">
        <f t="shared" si="8"/>
        <v>0.23333333333333334</v>
      </c>
      <c r="G104" s="22">
        <f t="shared" si="9"/>
        <v>0.20895522388059701</v>
      </c>
      <c r="H104" s="23">
        <f t="shared" si="14"/>
        <v>19606.574359226503</v>
      </c>
      <c r="I104" s="23">
        <f t="shared" si="12"/>
        <v>4096.8961347637469</v>
      </c>
      <c r="J104" s="23">
        <f t="shared" si="10"/>
        <v>17558.12629184463</v>
      </c>
      <c r="K104" s="23">
        <f t="shared" si="15"/>
        <v>60826.681322429708</v>
      </c>
      <c r="L104" s="24">
        <f t="shared" si="13"/>
        <v>3.1023614940570057</v>
      </c>
    </row>
    <row r="105" spans="1:12" x14ac:dyDescent="0.2">
      <c r="A105" s="16">
        <v>96</v>
      </c>
      <c r="B105" s="8">
        <v>8</v>
      </c>
      <c r="C105" s="8">
        <v>34</v>
      </c>
      <c r="D105" s="8">
        <v>50</v>
      </c>
      <c r="E105" s="21">
        <v>0.5</v>
      </c>
      <c r="F105" s="22">
        <f t="shared" si="8"/>
        <v>0.19047619047619047</v>
      </c>
      <c r="G105" s="22">
        <f t="shared" si="9"/>
        <v>0.17391304347826084</v>
      </c>
      <c r="H105" s="23">
        <f t="shared" si="14"/>
        <v>15509.678224462756</v>
      </c>
      <c r="I105" s="23">
        <f t="shared" si="12"/>
        <v>2697.3353433848265</v>
      </c>
      <c r="J105" s="23">
        <f t="shared" si="10"/>
        <v>14161.010552770344</v>
      </c>
      <c r="K105" s="23">
        <f t="shared" si="15"/>
        <v>43268.555030585077</v>
      </c>
      <c r="L105" s="24">
        <f t="shared" si="13"/>
        <v>2.7897777377701769</v>
      </c>
    </row>
    <row r="106" spans="1:12" x14ac:dyDescent="0.2">
      <c r="A106" s="16">
        <v>97</v>
      </c>
      <c r="B106" s="8">
        <v>8</v>
      </c>
      <c r="C106" s="8">
        <v>36</v>
      </c>
      <c r="D106" s="8">
        <v>25</v>
      </c>
      <c r="E106" s="21">
        <v>0.5</v>
      </c>
      <c r="F106" s="22">
        <f t="shared" si="8"/>
        <v>0.26229508196721313</v>
      </c>
      <c r="G106" s="22">
        <f t="shared" si="9"/>
        <v>0.23188405797101452</v>
      </c>
      <c r="H106" s="23">
        <f t="shared" si="14"/>
        <v>12812.34288107793</v>
      </c>
      <c r="I106" s="23">
        <f t="shared" si="12"/>
        <v>2970.9780593803898</v>
      </c>
      <c r="J106" s="23">
        <f t="shared" si="10"/>
        <v>11326.853851387736</v>
      </c>
      <c r="K106" s="23">
        <f t="shared" si="15"/>
        <v>29107.544477814736</v>
      </c>
      <c r="L106" s="24">
        <f t="shared" si="13"/>
        <v>2.2718362088796873</v>
      </c>
    </row>
    <row r="107" spans="1:12" x14ac:dyDescent="0.2">
      <c r="A107" s="16">
        <v>98</v>
      </c>
      <c r="B107" s="8">
        <v>3</v>
      </c>
      <c r="C107" s="8">
        <v>20</v>
      </c>
      <c r="D107" s="8">
        <v>27</v>
      </c>
      <c r="E107" s="21">
        <v>0.5</v>
      </c>
      <c r="F107" s="22">
        <f t="shared" si="8"/>
        <v>0.1276595744680851</v>
      </c>
      <c r="G107" s="22">
        <f t="shared" si="9"/>
        <v>0.12</v>
      </c>
      <c r="H107" s="23">
        <f t="shared" si="14"/>
        <v>9841.3648216975398</v>
      </c>
      <c r="I107" s="23">
        <f t="shared" si="12"/>
        <v>1180.9637786037047</v>
      </c>
      <c r="J107" s="23">
        <f t="shared" si="10"/>
        <v>9250.8829323956888</v>
      </c>
      <c r="K107" s="23">
        <f t="shared" si="15"/>
        <v>17780.690626427</v>
      </c>
      <c r="L107" s="24">
        <f t="shared" si="13"/>
        <v>1.8067301587301592</v>
      </c>
    </row>
    <row r="108" spans="1:12" x14ac:dyDescent="0.2">
      <c r="A108" s="16">
        <v>99</v>
      </c>
      <c r="B108" s="8">
        <v>5</v>
      </c>
      <c r="C108" s="8">
        <v>14</v>
      </c>
      <c r="D108" s="8">
        <v>17</v>
      </c>
      <c r="E108" s="21">
        <v>0.5</v>
      </c>
      <c r="F108" s="22">
        <f t="shared" si="8"/>
        <v>0.32258064516129031</v>
      </c>
      <c r="G108" s="22">
        <f t="shared" si="9"/>
        <v>0.27777777777777773</v>
      </c>
      <c r="H108" s="23">
        <f t="shared" si="14"/>
        <v>8660.4010430938361</v>
      </c>
      <c r="I108" s="23">
        <f t="shared" si="12"/>
        <v>2405.6669564149543</v>
      </c>
      <c r="J108" s="23">
        <f t="shared" si="10"/>
        <v>7457.5675648863589</v>
      </c>
      <c r="K108" s="23">
        <f t="shared" si="15"/>
        <v>8529.8076940313094</v>
      </c>
      <c r="L108" s="24">
        <f t="shared" si="13"/>
        <v>0.98492063492063486</v>
      </c>
    </row>
    <row r="109" spans="1:12" x14ac:dyDescent="0.2">
      <c r="A109" s="16" t="s">
        <v>24</v>
      </c>
      <c r="B109" s="23">
        <v>3</v>
      </c>
      <c r="C109" s="23">
        <v>16</v>
      </c>
      <c r="D109" s="23">
        <v>19</v>
      </c>
      <c r="E109" s="21"/>
      <c r="F109" s="22">
        <f t="shared" si="8"/>
        <v>0.17142857142857143</v>
      </c>
      <c r="G109" s="22">
        <v>1</v>
      </c>
      <c r="H109" s="23">
        <f>H108-I108</f>
        <v>6254.7340866788818</v>
      </c>
      <c r="I109" s="23">
        <f>H109*G109</f>
        <v>6254.7340866788818</v>
      </c>
      <c r="J109" s="23">
        <f>H109*F109</f>
        <v>1072.2401291449512</v>
      </c>
      <c r="K109" s="23">
        <f>J109</f>
        <v>1072.2401291449512</v>
      </c>
      <c r="L109" s="24">
        <f>K109/H109</f>
        <v>0.17142857142857143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27" t="s">
        <v>11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29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265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1" spans="1:13" x14ac:dyDescent="0.2">
      <c r="C1" s="10"/>
      <c r="D1" s="10"/>
    </row>
    <row r="2" spans="1:13" x14ac:dyDescent="0.2">
      <c r="C2" s="10"/>
      <c r="D2" s="10"/>
      <c r="G2" s="1"/>
      <c r="H2" s="11"/>
      <c r="I2" s="11"/>
      <c r="J2" s="11"/>
      <c r="K2" s="11"/>
      <c r="L2" s="12"/>
      <c r="M2" s="12"/>
    </row>
    <row r="3" spans="1:13" x14ac:dyDescent="0.2">
      <c r="C3" s="10"/>
      <c r="D3" s="10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4.25" x14ac:dyDescent="0.2">
      <c r="A6" s="39" t="s">
        <v>0</v>
      </c>
      <c r="B6" s="40" t="s">
        <v>1</v>
      </c>
      <c r="C6" s="90" t="s">
        <v>2</v>
      </c>
      <c r="D6" s="90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38" customFormat="1" x14ac:dyDescent="0.2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6</v>
      </c>
      <c r="C9" s="8">
        <v>2145</v>
      </c>
      <c r="D9" s="8">
        <v>2012</v>
      </c>
      <c r="E9" s="17">
        <v>0.5</v>
      </c>
      <c r="F9" s="18">
        <f t="shared" ref="F9:F72" si="0">B9/((C9+D9)/2)</f>
        <v>2.8866971373586723E-3</v>
      </c>
      <c r="G9" s="18">
        <f t="shared" ref="G9:G72" si="1">F9/((1+(1-E9)*F9))</f>
        <v>2.8825366322363681E-3</v>
      </c>
      <c r="H9" s="13">
        <v>100000</v>
      </c>
      <c r="I9" s="13">
        <f>H9*G9</f>
        <v>288.25366322363681</v>
      </c>
      <c r="J9" s="13">
        <f t="shared" ref="J9:J72" si="2">H10+I9*E9</f>
        <v>99855.873168388192</v>
      </c>
      <c r="K9" s="13">
        <f t="shared" ref="K9:K72" si="3">K10+J9</f>
        <v>8470086.6729757078</v>
      </c>
      <c r="L9" s="19">
        <f>K9/H9</f>
        <v>84.700866729757081</v>
      </c>
    </row>
    <row r="10" spans="1:13" x14ac:dyDescent="0.2">
      <c r="A10" s="16">
        <v>1</v>
      </c>
      <c r="B10" s="10">
        <v>0</v>
      </c>
      <c r="C10" s="8">
        <v>2245</v>
      </c>
      <c r="D10" s="8">
        <v>2159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99711.74633677637</v>
      </c>
      <c r="I10" s="13">
        <f t="shared" ref="I10:I73" si="4">H10*G10</f>
        <v>0</v>
      </c>
      <c r="J10" s="13">
        <f t="shared" si="2"/>
        <v>99711.74633677637</v>
      </c>
      <c r="K10" s="13">
        <f t="shared" si="3"/>
        <v>8370230.7998073194</v>
      </c>
      <c r="L10" s="20">
        <f t="shared" ref="L10:L73" si="5">K10/H10</f>
        <v>83.944280461570386</v>
      </c>
    </row>
    <row r="11" spans="1:13" x14ac:dyDescent="0.2">
      <c r="A11" s="16">
        <v>2</v>
      </c>
      <c r="B11" s="10">
        <v>0</v>
      </c>
      <c r="C11" s="8">
        <v>2040</v>
      </c>
      <c r="D11" s="8">
        <v>2201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99711.74633677637</v>
      </c>
      <c r="I11" s="13">
        <f t="shared" si="4"/>
        <v>0</v>
      </c>
      <c r="J11" s="13">
        <f t="shared" si="2"/>
        <v>99711.74633677637</v>
      </c>
      <c r="K11" s="13">
        <f t="shared" si="3"/>
        <v>8270519.0534705427</v>
      </c>
      <c r="L11" s="20">
        <f t="shared" si="5"/>
        <v>82.944280461570386</v>
      </c>
    </row>
    <row r="12" spans="1:13" x14ac:dyDescent="0.2">
      <c r="A12" s="16">
        <v>3</v>
      </c>
      <c r="B12" s="8">
        <v>1</v>
      </c>
      <c r="C12" s="8">
        <v>2005</v>
      </c>
      <c r="D12" s="8">
        <v>2013</v>
      </c>
      <c r="E12" s="17">
        <v>0.5</v>
      </c>
      <c r="F12" s="18">
        <f t="shared" si="0"/>
        <v>4.9776007964161273E-4</v>
      </c>
      <c r="G12" s="18">
        <f t="shared" si="1"/>
        <v>4.976362279173924E-4</v>
      </c>
      <c r="H12" s="13">
        <f t="shared" si="6"/>
        <v>99711.74633677637</v>
      </c>
      <c r="I12" s="13">
        <f t="shared" si="4"/>
        <v>49.620177326089262</v>
      </c>
      <c r="J12" s="13">
        <f t="shared" si="2"/>
        <v>99686.936248113328</v>
      </c>
      <c r="K12" s="13">
        <f t="shared" si="3"/>
        <v>8170807.3071337659</v>
      </c>
      <c r="L12" s="20">
        <f t="shared" si="5"/>
        <v>81.944280461570386</v>
      </c>
    </row>
    <row r="13" spans="1:13" x14ac:dyDescent="0.2">
      <c r="A13" s="16">
        <v>4</v>
      </c>
      <c r="B13" s="10">
        <v>0</v>
      </c>
      <c r="C13" s="8">
        <v>1951</v>
      </c>
      <c r="D13" s="8">
        <v>1993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99662.126159450287</v>
      </c>
      <c r="I13" s="13">
        <f t="shared" si="4"/>
        <v>0</v>
      </c>
      <c r="J13" s="13">
        <f t="shared" si="2"/>
        <v>99662.126159450287</v>
      </c>
      <c r="K13" s="13">
        <f t="shared" si="3"/>
        <v>8071120.3708856525</v>
      </c>
      <c r="L13" s="20">
        <f t="shared" si="5"/>
        <v>80.984830265136011</v>
      </c>
    </row>
    <row r="14" spans="1:13" x14ac:dyDescent="0.2">
      <c r="A14" s="16">
        <v>5</v>
      </c>
      <c r="B14" s="10">
        <v>0</v>
      </c>
      <c r="C14" s="8">
        <v>1894</v>
      </c>
      <c r="D14" s="8">
        <v>1953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99662.126159450287</v>
      </c>
      <c r="I14" s="13">
        <f t="shared" si="4"/>
        <v>0</v>
      </c>
      <c r="J14" s="13">
        <f t="shared" si="2"/>
        <v>99662.126159450287</v>
      </c>
      <c r="K14" s="13">
        <f t="shared" si="3"/>
        <v>7971458.2447262025</v>
      </c>
      <c r="L14" s="20">
        <f t="shared" si="5"/>
        <v>79.984830265136011</v>
      </c>
    </row>
    <row r="15" spans="1:13" x14ac:dyDescent="0.2">
      <c r="A15" s="16">
        <v>6</v>
      </c>
      <c r="B15" s="10">
        <v>0</v>
      </c>
      <c r="C15" s="8">
        <v>1845</v>
      </c>
      <c r="D15" s="8">
        <v>1880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99662.126159450287</v>
      </c>
      <c r="I15" s="13">
        <f t="shared" si="4"/>
        <v>0</v>
      </c>
      <c r="J15" s="13">
        <f t="shared" si="2"/>
        <v>99662.126159450287</v>
      </c>
      <c r="K15" s="13">
        <f t="shared" si="3"/>
        <v>7871796.1185667524</v>
      </c>
      <c r="L15" s="20">
        <f t="shared" si="5"/>
        <v>78.984830265136011</v>
      </c>
    </row>
    <row r="16" spans="1:13" x14ac:dyDescent="0.2">
      <c r="A16" s="16">
        <v>7</v>
      </c>
      <c r="B16" s="10">
        <v>0</v>
      </c>
      <c r="C16" s="8">
        <v>1727</v>
      </c>
      <c r="D16" s="8">
        <v>1860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99662.126159450287</v>
      </c>
      <c r="I16" s="13">
        <f t="shared" si="4"/>
        <v>0</v>
      </c>
      <c r="J16" s="13">
        <f t="shared" si="2"/>
        <v>99662.126159450287</v>
      </c>
      <c r="K16" s="13">
        <f t="shared" si="3"/>
        <v>7772133.9924073024</v>
      </c>
      <c r="L16" s="20">
        <f t="shared" si="5"/>
        <v>77.984830265136011</v>
      </c>
    </row>
    <row r="17" spans="1:12" x14ac:dyDescent="0.2">
      <c r="A17" s="16">
        <v>8</v>
      </c>
      <c r="B17" s="10">
        <v>0</v>
      </c>
      <c r="C17" s="8">
        <v>1736</v>
      </c>
      <c r="D17" s="8">
        <v>1721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99662.126159450287</v>
      </c>
      <c r="I17" s="13">
        <f t="shared" si="4"/>
        <v>0</v>
      </c>
      <c r="J17" s="13">
        <f t="shared" si="2"/>
        <v>99662.126159450287</v>
      </c>
      <c r="K17" s="13">
        <f t="shared" si="3"/>
        <v>7672471.8662478523</v>
      </c>
      <c r="L17" s="20">
        <f t="shared" si="5"/>
        <v>76.984830265136011</v>
      </c>
    </row>
    <row r="18" spans="1:12" x14ac:dyDescent="0.2">
      <c r="A18" s="16">
        <v>9</v>
      </c>
      <c r="B18" s="10">
        <v>0</v>
      </c>
      <c r="C18" s="8">
        <v>1708</v>
      </c>
      <c r="D18" s="8">
        <v>1725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99662.126159450287</v>
      </c>
      <c r="I18" s="13">
        <f t="shared" si="4"/>
        <v>0</v>
      </c>
      <c r="J18" s="13">
        <f t="shared" si="2"/>
        <v>99662.126159450287</v>
      </c>
      <c r="K18" s="13">
        <f t="shared" si="3"/>
        <v>7572809.7400884023</v>
      </c>
      <c r="L18" s="20">
        <f t="shared" si="5"/>
        <v>75.984830265136026</v>
      </c>
    </row>
    <row r="19" spans="1:12" x14ac:dyDescent="0.2">
      <c r="A19" s="16">
        <v>10</v>
      </c>
      <c r="B19" s="10">
        <v>0</v>
      </c>
      <c r="C19" s="8">
        <v>1657</v>
      </c>
      <c r="D19" s="8">
        <v>1722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99662.126159450287</v>
      </c>
      <c r="I19" s="13">
        <f t="shared" si="4"/>
        <v>0</v>
      </c>
      <c r="J19" s="13">
        <f t="shared" si="2"/>
        <v>99662.126159450287</v>
      </c>
      <c r="K19" s="13">
        <f t="shared" si="3"/>
        <v>7473147.6139289523</v>
      </c>
      <c r="L19" s="20">
        <f t="shared" si="5"/>
        <v>74.984830265136026</v>
      </c>
    </row>
    <row r="20" spans="1:12" x14ac:dyDescent="0.2">
      <c r="A20" s="16">
        <v>11</v>
      </c>
      <c r="B20" s="10">
        <v>0</v>
      </c>
      <c r="C20" s="8">
        <v>1661</v>
      </c>
      <c r="D20" s="8">
        <v>1635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99662.126159450287</v>
      </c>
      <c r="I20" s="13">
        <f t="shared" si="4"/>
        <v>0</v>
      </c>
      <c r="J20" s="13">
        <f t="shared" si="2"/>
        <v>99662.126159450287</v>
      </c>
      <c r="K20" s="13">
        <f t="shared" si="3"/>
        <v>7373485.4877695022</v>
      </c>
      <c r="L20" s="20">
        <f t="shared" si="5"/>
        <v>73.984830265136026</v>
      </c>
    </row>
    <row r="21" spans="1:12" x14ac:dyDescent="0.2">
      <c r="A21" s="16">
        <v>12</v>
      </c>
      <c r="B21" s="10">
        <v>0</v>
      </c>
      <c r="C21" s="8">
        <v>1612</v>
      </c>
      <c r="D21" s="8">
        <v>1663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99662.126159450287</v>
      </c>
      <c r="I21" s="13">
        <f t="shared" si="4"/>
        <v>0</v>
      </c>
      <c r="J21" s="13">
        <f t="shared" si="2"/>
        <v>99662.126159450287</v>
      </c>
      <c r="K21" s="13">
        <f t="shared" si="3"/>
        <v>7273823.3616100522</v>
      </c>
      <c r="L21" s="20">
        <f t="shared" si="5"/>
        <v>72.984830265136026</v>
      </c>
    </row>
    <row r="22" spans="1:12" x14ac:dyDescent="0.2">
      <c r="A22" s="16">
        <v>13</v>
      </c>
      <c r="B22" s="10">
        <v>0</v>
      </c>
      <c r="C22" s="8">
        <v>1714</v>
      </c>
      <c r="D22" s="8">
        <v>1614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99662.126159450287</v>
      </c>
      <c r="I22" s="13">
        <f t="shared" si="4"/>
        <v>0</v>
      </c>
      <c r="J22" s="13">
        <f t="shared" si="2"/>
        <v>99662.126159450287</v>
      </c>
      <c r="K22" s="13">
        <f t="shared" si="3"/>
        <v>7174161.2354506021</v>
      </c>
      <c r="L22" s="20">
        <f t="shared" si="5"/>
        <v>71.984830265136026</v>
      </c>
    </row>
    <row r="23" spans="1:12" x14ac:dyDescent="0.2">
      <c r="A23" s="16">
        <v>14</v>
      </c>
      <c r="B23" s="10">
        <v>0</v>
      </c>
      <c r="C23" s="8">
        <v>1632</v>
      </c>
      <c r="D23" s="8">
        <v>1716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99662.126159450287</v>
      </c>
      <c r="I23" s="13">
        <f t="shared" si="4"/>
        <v>0</v>
      </c>
      <c r="J23" s="13">
        <f t="shared" si="2"/>
        <v>99662.126159450287</v>
      </c>
      <c r="K23" s="13">
        <f t="shared" si="3"/>
        <v>7074499.1092911521</v>
      </c>
      <c r="L23" s="20">
        <f t="shared" si="5"/>
        <v>70.984830265136026</v>
      </c>
    </row>
    <row r="24" spans="1:12" x14ac:dyDescent="0.2">
      <c r="A24" s="16">
        <v>15</v>
      </c>
      <c r="B24" s="10">
        <v>0</v>
      </c>
      <c r="C24" s="8">
        <v>1713</v>
      </c>
      <c r="D24" s="8">
        <v>1644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99662.126159450287</v>
      </c>
      <c r="I24" s="13">
        <f t="shared" si="4"/>
        <v>0</v>
      </c>
      <c r="J24" s="13">
        <f t="shared" si="2"/>
        <v>99662.126159450287</v>
      </c>
      <c r="K24" s="13">
        <f t="shared" si="3"/>
        <v>6974836.9831317021</v>
      </c>
      <c r="L24" s="20">
        <f t="shared" si="5"/>
        <v>69.98483026513604</v>
      </c>
    </row>
    <row r="25" spans="1:12" x14ac:dyDescent="0.2">
      <c r="A25" s="16">
        <v>16</v>
      </c>
      <c r="B25" s="8">
        <v>1</v>
      </c>
      <c r="C25" s="8">
        <v>1835</v>
      </c>
      <c r="D25" s="8">
        <v>1727</v>
      </c>
      <c r="E25" s="17">
        <v>0.5</v>
      </c>
      <c r="F25" s="18">
        <f t="shared" si="0"/>
        <v>5.6148231330713087E-4</v>
      </c>
      <c r="G25" s="18">
        <f t="shared" si="1"/>
        <v>5.6132472635419585E-4</v>
      </c>
      <c r="H25" s="13">
        <f t="shared" si="6"/>
        <v>99662.126159450287</v>
      </c>
      <c r="I25" s="13">
        <f t="shared" si="4"/>
        <v>55.942815694330776</v>
      </c>
      <c r="J25" s="13">
        <f t="shared" si="2"/>
        <v>99634.154751603113</v>
      </c>
      <c r="K25" s="13">
        <f t="shared" si="3"/>
        <v>6875174.856972252</v>
      </c>
      <c r="L25" s="20">
        <f t="shared" si="5"/>
        <v>68.98483026513604</v>
      </c>
    </row>
    <row r="26" spans="1:12" x14ac:dyDescent="0.2">
      <c r="A26" s="16">
        <v>17</v>
      </c>
      <c r="B26" s="10">
        <v>0</v>
      </c>
      <c r="C26" s="8">
        <v>1985</v>
      </c>
      <c r="D26" s="8">
        <v>1827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99606.183343755954</v>
      </c>
      <c r="I26" s="13">
        <f t="shared" si="4"/>
        <v>0</v>
      </c>
      <c r="J26" s="13">
        <f t="shared" si="2"/>
        <v>99606.183343755954</v>
      </c>
      <c r="K26" s="13">
        <f t="shared" si="3"/>
        <v>6775540.7022206485</v>
      </c>
      <c r="L26" s="20">
        <f t="shared" si="5"/>
        <v>68.02329408443687</v>
      </c>
    </row>
    <row r="27" spans="1:12" x14ac:dyDescent="0.2">
      <c r="A27" s="16">
        <v>18</v>
      </c>
      <c r="B27" s="10">
        <v>0</v>
      </c>
      <c r="C27" s="8">
        <v>2092</v>
      </c>
      <c r="D27" s="8">
        <v>2014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99606.183343755954</v>
      </c>
      <c r="I27" s="13">
        <f t="shared" si="4"/>
        <v>0</v>
      </c>
      <c r="J27" s="13">
        <f t="shared" si="2"/>
        <v>99606.183343755954</v>
      </c>
      <c r="K27" s="13">
        <f t="shared" si="3"/>
        <v>6675934.5188768925</v>
      </c>
      <c r="L27" s="20">
        <f t="shared" si="5"/>
        <v>67.02329408443687</v>
      </c>
    </row>
    <row r="28" spans="1:12" x14ac:dyDescent="0.2">
      <c r="A28" s="16">
        <v>19</v>
      </c>
      <c r="B28" s="10">
        <v>0</v>
      </c>
      <c r="C28" s="8">
        <v>2205</v>
      </c>
      <c r="D28" s="8">
        <v>2119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99606.183343755954</v>
      </c>
      <c r="I28" s="13">
        <f t="shared" si="4"/>
        <v>0</v>
      </c>
      <c r="J28" s="13">
        <f t="shared" si="2"/>
        <v>99606.183343755954</v>
      </c>
      <c r="K28" s="13">
        <f t="shared" si="3"/>
        <v>6576328.3355331365</v>
      </c>
      <c r="L28" s="20">
        <f t="shared" si="5"/>
        <v>66.02329408443687</v>
      </c>
    </row>
    <row r="29" spans="1:12" x14ac:dyDescent="0.2">
      <c r="A29" s="16">
        <v>20</v>
      </c>
      <c r="B29" s="8">
        <v>2</v>
      </c>
      <c r="C29" s="8">
        <v>2329</v>
      </c>
      <c r="D29" s="8">
        <v>2205</v>
      </c>
      <c r="E29" s="17">
        <v>0.5</v>
      </c>
      <c r="F29" s="18">
        <f t="shared" si="0"/>
        <v>8.8222320247022495E-4</v>
      </c>
      <c r="G29" s="18">
        <f t="shared" si="1"/>
        <v>8.8183421516754856E-4</v>
      </c>
      <c r="H29" s="13">
        <f t="shared" si="6"/>
        <v>99606.183343755954</v>
      </c>
      <c r="I29" s="13">
        <f t="shared" si="4"/>
        <v>87.836140514775977</v>
      </c>
      <c r="J29" s="13">
        <f t="shared" si="2"/>
        <v>99562.265273498575</v>
      </c>
      <c r="K29" s="13">
        <f t="shared" si="3"/>
        <v>6476722.1521893805</v>
      </c>
      <c r="L29" s="20">
        <f t="shared" si="5"/>
        <v>65.02329408443687</v>
      </c>
    </row>
    <row r="30" spans="1:12" x14ac:dyDescent="0.2">
      <c r="A30" s="16">
        <v>21</v>
      </c>
      <c r="B30" s="10">
        <v>0</v>
      </c>
      <c r="C30" s="8">
        <v>2490</v>
      </c>
      <c r="D30" s="8">
        <v>2347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99518.347203241181</v>
      </c>
      <c r="I30" s="13">
        <f t="shared" si="4"/>
        <v>0</v>
      </c>
      <c r="J30" s="13">
        <f t="shared" si="2"/>
        <v>99518.347203241181</v>
      </c>
      <c r="K30" s="13">
        <f t="shared" si="3"/>
        <v>6377159.8869158821</v>
      </c>
      <c r="L30" s="20">
        <f t="shared" si="5"/>
        <v>64.080243152472562</v>
      </c>
    </row>
    <row r="31" spans="1:12" x14ac:dyDescent="0.2">
      <c r="A31" s="16">
        <v>22</v>
      </c>
      <c r="B31" s="10">
        <v>0</v>
      </c>
      <c r="C31" s="8">
        <v>2841</v>
      </c>
      <c r="D31" s="8">
        <v>2512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99518.347203241181</v>
      </c>
      <c r="I31" s="13">
        <f t="shared" si="4"/>
        <v>0</v>
      </c>
      <c r="J31" s="13">
        <f t="shared" si="2"/>
        <v>99518.347203241181</v>
      </c>
      <c r="K31" s="13">
        <f t="shared" si="3"/>
        <v>6277641.5397126414</v>
      </c>
      <c r="L31" s="20">
        <f t="shared" si="5"/>
        <v>63.080243152472562</v>
      </c>
    </row>
    <row r="32" spans="1:12" x14ac:dyDescent="0.2">
      <c r="A32" s="16">
        <v>23</v>
      </c>
      <c r="B32" s="10">
        <v>0</v>
      </c>
      <c r="C32" s="8">
        <v>3072</v>
      </c>
      <c r="D32" s="8">
        <v>2851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99518.347203241181</v>
      </c>
      <c r="I32" s="13">
        <f t="shared" si="4"/>
        <v>0</v>
      </c>
      <c r="J32" s="13">
        <f t="shared" si="2"/>
        <v>99518.347203241181</v>
      </c>
      <c r="K32" s="13">
        <f t="shared" si="3"/>
        <v>6178123.1925094007</v>
      </c>
      <c r="L32" s="20">
        <f t="shared" si="5"/>
        <v>62.080243152472569</v>
      </c>
    </row>
    <row r="33" spans="1:12" x14ac:dyDescent="0.2">
      <c r="A33" s="16">
        <v>24</v>
      </c>
      <c r="B33" s="10">
        <v>0</v>
      </c>
      <c r="C33" s="8">
        <v>3300</v>
      </c>
      <c r="D33" s="8">
        <v>3061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99518.347203241181</v>
      </c>
      <c r="I33" s="13">
        <f t="shared" si="4"/>
        <v>0</v>
      </c>
      <c r="J33" s="13">
        <f t="shared" si="2"/>
        <v>99518.347203241181</v>
      </c>
      <c r="K33" s="13">
        <f t="shared" si="3"/>
        <v>6078604.8453061599</v>
      </c>
      <c r="L33" s="20">
        <f t="shared" si="5"/>
        <v>61.080243152472569</v>
      </c>
    </row>
    <row r="34" spans="1:12" x14ac:dyDescent="0.2">
      <c r="A34" s="16">
        <v>25</v>
      </c>
      <c r="B34" s="10">
        <v>0</v>
      </c>
      <c r="C34" s="8">
        <v>3355</v>
      </c>
      <c r="D34" s="8">
        <v>3267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99518.347203241181</v>
      </c>
      <c r="I34" s="13">
        <f t="shared" si="4"/>
        <v>0</v>
      </c>
      <c r="J34" s="13">
        <f t="shared" si="2"/>
        <v>99518.347203241181</v>
      </c>
      <c r="K34" s="13">
        <f t="shared" si="3"/>
        <v>5979086.4981029192</v>
      </c>
      <c r="L34" s="20">
        <f t="shared" si="5"/>
        <v>60.080243152472576</v>
      </c>
    </row>
    <row r="35" spans="1:12" x14ac:dyDescent="0.2">
      <c r="A35" s="16">
        <v>26</v>
      </c>
      <c r="B35" s="10">
        <v>0</v>
      </c>
      <c r="C35" s="8">
        <v>3689</v>
      </c>
      <c r="D35" s="8">
        <v>3309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99518.347203241181</v>
      </c>
      <c r="I35" s="13">
        <f t="shared" si="4"/>
        <v>0</v>
      </c>
      <c r="J35" s="13">
        <f t="shared" si="2"/>
        <v>99518.347203241181</v>
      </c>
      <c r="K35" s="13">
        <f t="shared" si="3"/>
        <v>5879568.1508996785</v>
      </c>
      <c r="L35" s="20">
        <f t="shared" si="5"/>
        <v>59.080243152472576</v>
      </c>
    </row>
    <row r="36" spans="1:12" x14ac:dyDescent="0.2">
      <c r="A36" s="16">
        <v>27</v>
      </c>
      <c r="B36" s="10">
        <v>0</v>
      </c>
      <c r="C36" s="8">
        <v>4060</v>
      </c>
      <c r="D36" s="8">
        <v>3563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99518.347203241181</v>
      </c>
      <c r="I36" s="13">
        <f t="shared" si="4"/>
        <v>0</v>
      </c>
      <c r="J36" s="13">
        <f t="shared" si="2"/>
        <v>99518.347203241181</v>
      </c>
      <c r="K36" s="13">
        <f t="shared" si="3"/>
        <v>5780049.8036964377</v>
      </c>
      <c r="L36" s="20">
        <f t="shared" si="5"/>
        <v>58.080243152472583</v>
      </c>
    </row>
    <row r="37" spans="1:12" x14ac:dyDescent="0.2">
      <c r="A37" s="16">
        <v>28</v>
      </c>
      <c r="B37" s="8">
        <v>2</v>
      </c>
      <c r="C37" s="8">
        <v>4195</v>
      </c>
      <c r="D37" s="8">
        <v>3944</v>
      </c>
      <c r="E37" s="17">
        <v>0.5</v>
      </c>
      <c r="F37" s="18">
        <f t="shared" si="0"/>
        <v>4.9146086742843105E-4</v>
      </c>
      <c r="G37" s="18">
        <f t="shared" si="1"/>
        <v>4.9134013020513448E-4</v>
      </c>
      <c r="H37" s="13">
        <f t="shared" si="6"/>
        <v>99518.347203241181</v>
      </c>
      <c r="I37" s="13">
        <f t="shared" si="4"/>
        <v>48.897357672640304</v>
      </c>
      <c r="J37" s="13">
        <f t="shared" si="2"/>
        <v>99493.898524404853</v>
      </c>
      <c r="K37" s="13">
        <f t="shared" si="3"/>
        <v>5680531.456493197</v>
      </c>
      <c r="L37" s="20">
        <f t="shared" si="5"/>
        <v>57.08024315247259</v>
      </c>
    </row>
    <row r="38" spans="1:12" x14ac:dyDescent="0.2">
      <c r="A38" s="16">
        <v>29</v>
      </c>
      <c r="B38" s="8">
        <v>1</v>
      </c>
      <c r="C38" s="8">
        <v>4343</v>
      </c>
      <c r="D38" s="8">
        <v>4064</v>
      </c>
      <c r="E38" s="17">
        <v>0.5</v>
      </c>
      <c r="F38" s="18">
        <f t="shared" si="0"/>
        <v>2.3789699060306887E-4</v>
      </c>
      <c r="G38" s="18">
        <f t="shared" si="1"/>
        <v>2.378686964795433E-4</v>
      </c>
      <c r="H38" s="13">
        <f t="shared" si="6"/>
        <v>99469.449845568539</v>
      </c>
      <c r="I38" s="13">
        <f t="shared" si="4"/>
        <v>23.660668374302698</v>
      </c>
      <c r="J38" s="13">
        <f t="shared" si="2"/>
        <v>99457.619511381388</v>
      </c>
      <c r="K38" s="13">
        <f t="shared" si="3"/>
        <v>5581037.5579687925</v>
      </c>
      <c r="L38" s="20">
        <f t="shared" si="5"/>
        <v>56.108056962551231</v>
      </c>
    </row>
    <row r="39" spans="1:12" x14ac:dyDescent="0.2">
      <c r="A39" s="16">
        <v>30</v>
      </c>
      <c r="B39" s="10">
        <v>0</v>
      </c>
      <c r="C39" s="8">
        <v>4450</v>
      </c>
      <c r="D39" s="8">
        <v>4171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99445.789177194238</v>
      </c>
      <c r="I39" s="13">
        <f t="shared" si="4"/>
        <v>0</v>
      </c>
      <c r="J39" s="13">
        <f t="shared" si="2"/>
        <v>99445.789177194238</v>
      </c>
      <c r="K39" s="13">
        <f t="shared" si="3"/>
        <v>5481579.9384574108</v>
      </c>
      <c r="L39" s="20">
        <f t="shared" si="5"/>
        <v>55.12128752571148</v>
      </c>
    </row>
    <row r="40" spans="1:12" x14ac:dyDescent="0.2">
      <c r="A40" s="16">
        <v>31</v>
      </c>
      <c r="B40" s="8">
        <v>1</v>
      </c>
      <c r="C40" s="8">
        <v>4496</v>
      </c>
      <c r="D40" s="8">
        <v>4329</v>
      </c>
      <c r="E40" s="17">
        <v>0.5</v>
      </c>
      <c r="F40" s="18">
        <f t="shared" si="0"/>
        <v>2.2662889518413598E-4</v>
      </c>
      <c r="G40" s="18">
        <f t="shared" si="1"/>
        <v>2.2660321776569228E-4</v>
      </c>
      <c r="H40" s="13">
        <f t="shared" si="6"/>
        <v>99445.789177194238</v>
      </c>
      <c r="I40" s="13">
        <f t="shared" si="4"/>
        <v>22.534735820800869</v>
      </c>
      <c r="J40" s="13">
        <f t="shared" si="2"/>
        <v>99434.521809283848</v>
      </c>
      <c r="K40" s="13">
        <f t="shared" si="3"/>
        <v>5382134.1492802165</v>
      </c>
      <c r="L40" s="20">
        <f t="shared" si="5"/>
        <v>54.12128752571148</v>
      </c>
    </row>
    <row r="41" spans="1:12" x14ac:dyDescent="0.2">
      <c r="A41" s="16">
        <v>32</v>
      </c>
      <c r="B41" s="10">
        <v>0</v>
      </c>
      <c r="C41" s="8">
        <v>4375</v>
      </c>
      <c r="D41" s="8">
        <v>4340</v>
      </c>
      <c r="E41" s="17">
        <v>0.5</v>
      </c>
      <c r="F41" s="18">
        <f t="shared" si="0"/>
        <v>0</v>
      </c>
      <c r="G41" s="18">
        <f t="shared" si="1"/>
        <v>0</v>
      </c>
      <c r="H41" s="13">
        <f t="shared" si="6"/>
        <v>99423.254441373443</v>
      </c>
      <c r="I41" s="13">
        <f t="shared" si="4"/>
        <v>0</v>
      </c>
      <c r="J41" s="13">
        <f t="shared" si="2"/>
        <v>99423.254441373443</v>
      </c>
      <c r="K41" s="13">
        <f t="shared" si="3"/>
        <v>5282699.6274709329</v>
      </c>
      <c r="L41" s="20">
        <f t="shared" si="5"/>
        <v>53.133441036030092</v>
      </c>
    </row>
    <row r="42" spans="1:12" x14ac:dyDescent="0.2">
      <c r="A42" s="16">
        <v>33</v>
      </c>
      <c r="B42" s="8">
        <v>2</v>
      </c>
      <c r="C42" s="8">
        <v>4393</v>
      </c>
      <c r="D42" s="8">
        <v>4258</v>
      </c>
      <c r="E42" s="17">
        <v>0.5</v>
      </c>
      <c r="F42" s="18">
        <f t="shared" si="0"/>
        <v>4.623742919893654E-4</v>
      </c>
      <c r="G42" s="18">
        <f t="shared" si="1"/>
        <v>4.622674217034554E-4</v>
      </c>
      <c r="H42" s="13">
        <f t="shared" si="6"/>
        <v>99423.254441373443</v>
      </c>
      <c r="I42" s="13">
        <f t="shared" si="4"/>
        <v>45.96013148798032</v>
      </c>
      <c r="J42" s="13">
        <f t="shared" si="2"/>
        <v>99400.274375629451</v>
      </c>
      <c r="K42" s="13">
        <f t="shared" si="3"/>
        <v>5183276.3730295599</v>
      </c>
      <c r="L42" s="20">
        <f t="shared" si="5"/>
        <v>52.133441036030099</v>
      </c>
    </row>
    <row r="43" spans="1:12" x14ac:dyDescent="0.2">
      <c r="A43" s="16">
        <v>34</v>
      </c>
      <c r="B43" s="8">
        <v>1</v>
      </c>
      <c r="C43" s="8">
        <v>4102</v>
      </c>
      <c r="D43" s="8">
        <v>4223</v>
      </c>
      <c r="E43" s="17">
        <v>0.5</v>
      </c>
      <c r="F43" s="18">
        <f t="shared" si="0"/>
        <v>2.4024024024024023E-4</v>
      </c>
      <c r="G43" s="18">
        <f t="shared" si="1"/>
        <v>2.4021138601969732E-4</v>
      </c>
      <c r="H43" s="13">
        <f t="shared" si="6"/>
        <v>99377.294309885459</v>
      </c>
      <c r="I43" s="13">
        <f t="shared" si="4"/>
        <v>23.871557605064964</v>
      </c>
      <c r="J43" s="13">
        <f t="shared" si="2"/>
        <v>99365.358531082937</v>
      </c>
      <c r="K43" s="13">
        <f t="shared" si="3"/>
        <v>5083876.0986539302</v>
      </c>
      <c r="L43" s="20">
        <f t="shared" si="5"/>
        <v>51.157320532404718</v>
      </c>
    </row>
    <row r="44" spans="1:12" x14ac:dyDescent="0.2">
      <c r="A44" s="16">
        <v>35</v>
      </c>
      <c r="B44" s="8">
        <v>2</v>
      </c>
      <c r="C44" s="8">
        <v>3905</v>
      </c>
      <c r="D44" s="8">
        <v>4011</v>
      </c>
      <c r="E44" s="17">
        <v>0.5</v>
      </c>
      <c r="F44" s="18">
        <f t="shared" si="0"/>
        <v>5.0530570995452253E-4</v>
      </c>
      <c r="G44" s="18">
        <f t="shared" si="1"/>
        <v>5.0517807527153326E-4</v>
      </c>
      <c r="H44" s="13">
        <f t="shared" si="6"/>
        <v>99353.422752280399</v>
      </c>
      <c r="I44" s="13">
        <f t="shared" si="4"/>
        <v>50.191170877635976</v>
      </c>
      <c r="J44" s="13">
        <f t="shared" si="2"/>
        <v>99328.327166841584</v>
      </c>
      <c r="K44" s="13">
        <f t="shared" si="3"/>
        <v>4984510.7401228473</v>
      </c>
      <c r="L44" s="20">
        <f t="shared" si="5"/>
        <v>50.169491921288042</v>
      </c>
    </row>
    <row r="45" spans="1:12" x14ac:dyDescent="0.2">
      <c r="A45" s="16">
        <v>36</v>
      </c>
      <c r="B45" s="10">
        <v>0</v>
      </c>
      <c r="C45" s="8">
        <v>3488</v>
      </c>
      <c r="D45" s="8">
        <v>3814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99303.231581402768</v>
      </c>
      <c r="I45" s="13">
        <f t="shared" si="4"/>
        <v>0</v>
      </c>
      <c r="J45" s="13">
        <f t="shared" si="2"/>
        <v>99303.231581402768</v>
      </c>
      <c r="K45" s="13">
        <f t="shared" si="3"/>
        <v>4885182.4129560059</v>
      </c>
      <c r="L45" s="20">
        <f t="shared" si="5"/>
        <v>49.19459654192049</v>
      </c>
    </row>
    <row r="46" spans="1:12" x14ac:dyDescent="0.2">
      <c r="A46" s="16">
        <v>37</v>
      </c>
      <c r="B46" s="8">
        <v>3</v>
      </c>
      <c r="C46" s="8">
        <v>3289</v>
      </c>
      <c r="D46" s="8">
        <v>3430</v>
      </c>
      <c r="E46" s="17">
        <v>0.5</v>
      </c>
      <c r="F46" s="18">
        <f t="shared" si="0"/>
        <v>8.929900282780176E-4</v>
      </c>
      <c r="G46" s="18">
        <f t="shared" si="1"/>
        <v>8.9259149062778946E-4</v>
      </c>
      <c r="H46" s="13">
        <f t="shared" si="6"/>
        <v>99303.231581402768</v>
      </c>
      <c r="I46" s="13">
        <f t="shared" si="4"/>
        <v>88.637219501400878</v>
      </c>
      <c r="J46" s="13">
        <f t="shared" si="2"/>
        <v>99258.912971652069</v>
      </c>
      <c r="K46" s="13">
        <f t="shared" si="3"/>
        <v>4785879.181374603</v>
      </c>
      <c r="L46" s="20">
        <f t="shared" si="5"/>
        <v>48.194596541920482</v>
      </c>
    </row>
    <row r="47" spans="1:12" x14ac:dyDescent="0.2">
      <c r="A47" s="16">
        <v>38</v>
      </c>
      <c r="B47" s="8">
        <v>1</v>
      </c>
      <c r="C47" s="8">
        <v>3144</v>
      </c>
      <c r="D47" s="8">
        <v>3233</v>
      </c>
      <c r="E47" s="17">
        <v>0.5</v>
      </c>
      <c r="F47" s="18">
        <f t="shared" si="0"/>
        <v>3.1362709738121374E-4</v>
      </c>
      <c r="G47" s="18">
        <f t="shared" si="1"/>
        <v>3.1357792411414236E-4</v>
      </c>
      <c r="H47" s="13">
        <f t="shared" si="6"/>
        <v>99214.594361901371</v>
      </c>
      <c r="I47" s="13">
        <f t="shared" si="4"/>
        <v>31.111506541831723</v>
      </c>
      <c r="J47" s="13">
        <f t="shared" si="2"/>
        <v>99199.038608630464</v>
      </c>
      <c r="K47" s="13">
        <f t="shared" si="3"/>
        <v>4686620.2684029508</v>
      </c>
      <c r="L47" s="20">
        <f t="shared" si="5"/>
        <v>47.237206366109213</v>
      </c>
    </row>
    <row r="48" spans="1:12" x14ac:dyDescent="0.2">
      <c r="A48" s="16">
        <v>39</v>
      </c>
      <c r="B48" s="8">
        <v>1</v>
      </c>
      <c r="C48" s="8">
        <v>2995</v>
      </c>
      <c r="D48" s="8">
        <v>3106</v>
      </c>
      <c r="E48" s="17">
        <v>0.5</v>
      </c>
      <c r="F48" s="18">
        <f t="shared" si="0"/>
        <v>3.2781511227667593E-4</v>
      </c>
      <c r="G48" s="18">
        <f t="shared" si="1"/>
        <v>3.2776138970829231E-4</v>
      </c>
      <c r="H48" s="13">
        <f t="shared" si="6"/>
        <v>99183.482855359543</v>
      </c>
      <c r="I48" s="13">
        <f t="shared" si="4"/>
        <v>32.508516176781228</v>
      </c>
      <c r="J48" s="13">
        <f t="shared" si="2"/>
        <v>99167.228597271154</v>
      </c>
      <c r="K48" s="13">
        <f t="shared" si="3"/>
        <v>4587421.2297943207</v>
      </c>
      <c r="L48" s="20">
        <f t="shared" si="5"/>
        <v>46.251866719423553</v>
      </c>
    </row>
    <row r="49" spans="1:12" x14ac:dyDescent="0.2">
      <c r="A49" s="16">
        <v>40</v>
      </c>
      <c r="B49" s="8">
        <v>2</v>
      </c>
      <c r="C49" s="8">
        <v>2892</v>
      </c>
      <c r="D49" s="8">
        <v>2973</v>
      </c>
      <c r="E49" s="17">
        <v>0.5</v>
      </c>
      <c r="F49" s="18">
        <f t="shared" si="0"/>
        <v>6.8201193520886613E-4</v>
      </c>
      <c r="G49" s="18">
        <f t="shared" si="1"/>
        <v>6.8177944434975294E-4</v>
      </c>
      <c r="H49" s="13">
        <f t="shared" si="6"/>
        <v>99150.974339182765</v>
      </c>
      <c r="I49" s="13">
        <f t="shared" si="4"/>
        <v>67.599096191704632</v>
      </c>
      <c r="J49" s="13">
        <f t="shared" si="2"/>
        <v>99117.174791086916</v>
      </c>
      <c r="K49" s="13">
        <f t="shared" si="3"/>
        <v>4488254.0011970494</v>
      </c>
      <c r="L49" s="20">
        <f t="shared" si="5"/>
        <v>45.266867331462706</v>
      </c>
    </row>
    <row r="50" spans="1:12" x14ac:dyDescent="0.2">
      <c r="A50" s="16">
        <v>41</v>
      </c>
      <c r="B50" s="8">
        <v>1</v>
      </c>
      <c r="C50" s="8">
        <v>2954</v>
      </c>
      <c r="D50" s="8">
        <v>2861</v>
      </c>
      <c r="E50" s="17">
        <v>0.5</v>
      </c>
      <c r="F50" s="18">
        <f t="shared" si="0"/>
        <v>3.4393809114359415E-4</v>
      </c>
      <c r="G50" s="18">
        <f t="shared" si="1"/>
        <v>3.43878954607978E-4</v>
      </c>
      <c r="H50" s="13">
        <f t="shared" si="6"/>
        <v>99083.375242991067</v>
      </c>
      <c r="I50" s="13">
        <f t="shared" si="4"/>
        <v>34.072687497589776</v>
      </c>
      <c r="J50" s="13">
        <f t="shared" si="2"/>
        <v>99066.33889924227</v>
      </c>
      <c r="K50" s="13">
        <f t="shared" si="3"/>
        <v>4389136.8264059629</v>
      </c>
      <c r="L50" s="20">
        <f t="shared" si="5"/>
        <v>44.297409284272845</v>
      </c>
    </row>
    <row r="51" spans="1:12" x14ac:dyDescent="0.2">
      <c r="A51" s="16">
        <v>42</v>
      </c>
      <c r="B51" s="8">
        <v>2</v>
      </c>
      <c r="C51" s="8">
        <v>2852</v>
      </c>
      <c r="D51" s="8">
        <v>2932</v>
      </c>
      <c r="E51" s="17">
        <v>0.5</v>
      </c>
      <c r="F51" s="18">
        <f t="shared" si="0"/>
        <v>6.9156293222683268E-4</v>
      </c>
      <c r="G51" s="18">
        <f t="shared" si="1"/>
        <v>6.9132388524023505E-4</v>
      </c>
      <c r="H51" s="13">
        <f t="shared" si="6"/>
        <v>99049.302555493472</v>
      </c>
      <c r="I51" s="13">
        <f t="shared" si="4"/>
        <v>68.475148672999282</v>
      </c>
      <c r="J51" s="13">
        <f t="shared" si="2"/>
        <v>99015.064981156975</v>
      </c>
      <c r="K51" s="13">
        <f t="shared" si="3"/>
        <v>4290070.4875067202</v>
      </c>
      <c r="L51" s="20">
        <f t="shared" si="5"/>
        <v>43.31247547253713</v>
      </c>
    </row>
    <row r="52" spans="1:12" x14ac:dyDescent="0.2">
      <c r="A52" s="16">
        <v>43</v>
      </c>
      <c r="B52" s="8">
        <v>1</v>
      </c>
      <c r="C52" s="8">
        <v>2799</v>
      </c>
      <c r="D52" s="8">
        <v>2851</v>
      </c>
      <c r="E52" s="17">
        <v>0.5</v>
      </c>
      <c r="F52" s="18">
        <f t="shared" si="0"/>
        <v>3.5398230088495576E-4</v>
      </c>
      <c r="G52" s="18">
        <f t="shared" si="1"/>
        <v>3.5391966023712616E-4</v>
      </c>
      <c r="H52" s="13">
        <f t="shared" si="6"/>
        <v>98980.827406820477</v>
      </c>
      <c r="I52" s="13">
        <f t="shared" si="4"/>
        <v>35.031260805811527</v>
      </c>
      <c r="J52" s="13">
        <f t="shared" si="2"/>
        <v>98963.311776417569</v>
      </c>
      <c r="K52" s="13">
        <f t="shared" si="3"/>
        <v>4191055.4225255633</v>
      </c>
      <c r="L52" s="20">
        <f t="shared" si="5"/>
        <v>42.342093234884089</v>
      </c>
    </row>
    <row r="53" spans="1:12" x14ac:dyDescent="0.2">
      <c r="A53" s="16">
        <v>44</v>
      </c>
      <c r="B53" s="8">
        <v>3</v>
      </c>
      <c r="C53" s="8">
        <v>2788</v>
      </c>
      <c r="D53" s="8">
        <v>2775</v>
      </c>
      <c r="E53" s="17">
        <v>0.5</v>
      </c>
      <c r="F53" s="18">
        <f t="shared" si="0"/>
        <v>1.0785547366528852E-3</v>
      </c>
      <c r="G53" s="18">
        <f t="shared" si="1"/>
        <v>1.0779734099892204E-3</v>
      </c>
      <c r="H53" s="13">
        <f t="shared" si="6"/>
        <v>98945.796146014662</v>
      </c>
      <c r="I53" s="13">
        <f t="shared" si="4"/>
        <v>106.66093727561768</v>
      </c>
      <c r="J53" s="13">
        <f t="shared" si="2"/>
        <v>98892.465677376851</v>
      </c>
      <c r="K53" s="13">
        <f t="shared" si="3"/>
        <v>4092092.1107491455</v>
      </c>
      <c r="L53" s="20">
        <f t="shared" si="5"/>
        <v>41.356907217265004</v>
      </c>
    </row>
    <row r="54" spans="1:12" x14ac:dyDescent="0.2">
      <c r="A54" s="16">
        <v>45</v>
      </c>
      <c r="B54" s="8">
        <v>2</v>
      </c>
      <c r="C54" s="8">
        <v>2922</v>
      </c>
      <c r="D54" s="8">
        <v>2769</v>
      </c>
      <c r="E54" s="17">
        <v>0.5</v>
      </c>
      <c r="F54" s="18">
        <f t="shared" si="0"/>
        <v>7.0286417149885785E-4</v>
      </c>
      <c r="G54" s="18">
        <f t="shared" si="1"/>
        <v>7.0261724925346921E-4</v>
      </c>
      <c r="H54" s="13">
        <f t="shared" si="6"/>
        <v>98839.135208739041</v>
      </c>
      <c r="I54" s="13">
        <f t="shared" si="4"/>
        <v>69.446081298955946</v>
      </c>
      <c r="J54" s="13">
        <f t="shared" si="2"/>
        <v>98804.412168089562</v>
      </c>
      <c r="K54" s="13">
        <f t="shared" si="3"/>
        <v>3993199.6450717687</v>
      </c>
      <c r="L54" s="20">
        <f t="shared" si="5"/>
        <v>40.400997404909532</v>
      </c>
    </row>
    <row r="55" spans="1:12" x14ac:dyDescent="0.2">
      <c r="A55" s="16">
        <v>46</v>
      </c>
      <c r="B55" s="8">
        <v>4</v>
      </c>
      <c r="C55" s="8">
        <v>2751</v>
      </c>
      <c r="D55" s="8">
        <v>2898</v>
      </c>
      <c r="E55" s="17">
        <v>0.5</v>
      </c>
      <c r="F55" s="18">
        <f t="shared" si="0"/>
        <v>1.4161798548415648E-3</v>
      </c>
      <c r="G55" s="18">
        <f t="shared" si="1"/>
        <v>1.4151777817088271E-3</v>
      </c>
      <c r="H55" s="13">
        <f t="shared" si="6"/>
        <v>98769.689127440084</v>
      </c>
      <c r="I55" s="13">
        <f t="shared" si="4"/>
        <v>139.77666955944113</v>
      </c>
      <c r="J55" s="13">
        <f t="shared" si="2"/>
        <v>98699.80079266036</v>
      </c>
      <c r="K55" s="13">
        <f t="shared" si="3"/>
        <v>3894395.2329036789</v>
      </c>
      <c r="L55" s="20">
        <f t="shared" si="5"/>
        <v>39.429052245763749</v>
      </c>
    </row>
    <row r="56" spans="1:12" x14ac:dyDescent="0.2">
      <c r="A56" s="16">
        <v>47</v>
      </c>
      <c r="B56" s="8">
        <v>5</v>
      </c>
      <c r="C56" s="8">
        <v>2723</v>
      </c>
      <c r="D56" s="8">
        <v>2744</v>
      </c>
      <c r="E56" s="17">
        <v>0.5</v>
      </c>
      <c r="F56" s="18">
        <f t="shared" si="0"/>
        <v>1.8291567587342234E-3</v>
      </c>
      <c r="G56" s="18">
        <f t="shared" si="1"/>
        <v>1.827485380116959E-3</v>
      </c>
      <c r="H56" s="13">
        <f t="shared" si="6"/>
        <v>98629.912457880637</v>
      </c>
      <c r="I56" s="13">
        <f t="shared" si="4"/>
        <v>180.24472305899238</v>
      </c>
      <c r="J56" s="13">
        <f t="shared" si="2"/>
        <v>98539.790096351149</v>
      </c>
      <c r="K56" s="13">
        <f t="shared" si="3"/>
        <v>3795695.4321110183</v>
      </c>
      <c r="L56" s="20">
        <f t="shared" si="5"/>
        <v>38.484221850363596</v>
      </c>
    </row>
    <row r="57" spans="1:12" x14ac:dyDescent="0.2">
      <c r="A57" s="16">
        <v>48</v>
      </c>
      <c r="B57" s="8">
        <v>4</v>
      </c>
      <c r="C57" s="8">
        <v>2635</v>
      </c>
      <c r="D57" s="8">
        <v>2701</v>
      </c>
      <c r="E57" s="17">
        <v>0.5</v>
      </c>
      <c r="F57" s="18">
        <f t="shared" si="0"/>
        <v>1.4992503748125937E-3</v>
      </c>
      <c r="G57" s="18">
        <f t="shared" si="1"/>
        <v>1.4981273408239699E-3</v>
      </c>
      <c r="H57" s="13">
        <f t="shared" si="6"/>
        <v>98449.667734821647</v>
      </c>
      <c r="I57" s="13">
        <f t="shared" si="4"/>
        <v>147.49013892857175</v>
      </c>
      <c r="J57" s="13">
        <f t="shared" si="2"/>
        <v>98375.922665357371</v>
      </c>
      <c r="K57" s="13">
        <f t="shared" si="3"/>
        <v>3697155.6420146674</v>
      </c>
      <c r="L57" s="20">
        <f t="shared" si="5"/>
        <v>37.553764548734819</v>
      </c>
    </row>
    <row r="58" spans="1:12" x14ac:dyDescent="0.2">
      <c r="A58" s="16">
        <v>49</v>
      </c>
      <c r="B58" s="8">
        <v>4</v>
      </c>
      <c r="C58" s="8">
        <v>2754</v>
      </c>
      <c r="D58" s="8">
        <v>2627</v>
      </c>
      <c r="E58" s="17">
        <v>0.5</v>
      </c>
      <c r="F58" s="18">
        <f t="shared" si="0"/>
        <v>1.4867125069689649E-3</v>
      </c>
      <c r="G58" s="18">
        <f t="shared" si="1"/>
        <v>1.4856081708449398E-3</v>
      </c>
      <c r="H58" s="13">
        <f t="shared" si="6"/>
        <v>98302.177595893081</v>
      </c>
      <c r="I58" s="13">
        <f t="shared" si="4"/>
        <v>146.03851824830915</v>
      </c>
      <c r="J58" s="13">
        <f t="shared" si="2"/>
        <v>98229.158336768916</v>
      </c>
      <c r="K58" s="13">
        <f t="shared" si="3"/>
        <v>3598779.7193493098</v>
      </c>
      <c r="L58" s="20">
        <f t="shared" si="5"/>
        <v>36.609359094194282</v>
      </c>
    </row>
    <row r="59" spans="1:12" x14ac:dyDescent="0.2">
      <c r="A59" s="16">
        <v>50</v>
      </c>
      <c r="B59" s="8">
        <v>7</v>
      </c>
      <c r="C59" s="8">
        <v>2783</v>
      </c>
      <c r="D59" s="8">
        <v>2725</v>
      </c>
      <c r="E59" s="17">
        <v>0.5</v>
      </c>
      <c r="F59" s="18">
        <f t="shared" si="0"/>
        <v>2.5417574437182279E-3</v>
      </c>
      <c r="G59" s="18">
        <f t="shared" si="1"/>
        <v>2.5385312783318221E-3</v>
      </c>
      <c r="H59" s="13">
        <f t="shared" si="6"/>
        <v>98156.139077644766</v>
      </c>
      <c r="I59" s="13">
        <f t="shared" si="4"/>
        <v>249.1724292088897</v>
      </c>
      <c r="J59" s="13">
        <f t="shared" si="2"/>
        <v>98031.552863040313</v>
      </c>
      <c r="K59" s="13">
        <f t="shared" si="3"/>
        <v>3500550.5610125409</v>
      </c>
      <c r="L59" s="20">
        <f t="shared" si="5"/>
        <v>35.663083266177466</v>
      </c>
    </row>
    <row r="60" spans="1:12" x14ac:dyDescent="0.2">
      <c r="A60" s="16">
        <v>51</v>
      </c>
      <c r="B60" s="8">
        <v>5</v>
      </c>
      <c r="C60" s="8">
        <v>2969</v>
      </c>
      <c r="D60" s="8">
        <v>2742</v>
      </c>
      <c r="E60" s="17">
        <v>0.5</v>
      </c>
      <c r="F60" s="18">
        <f t="shared" si="0"/>
        <v>1.7510068289266329E-3</v>
      </c>
      <c r="G60" s="18">
        <f t="shared" si="1"/>
        <v>1.7494751574527641E-3</v>
      </c>
      <c r="H60" s="13">
        <f t="shared" si="6"/>
        <v>97906.966648435875</v>
      </c>
      <c r="I60" s="13">
        <f t="shared" si="4"/>
        <v>171.28580589299486</v>
      </c>
      <c r="J60" s="13">
        <f t="shared" si="2"/>
        <v>97821.323745489368</v>
      </c>
      <c r="K60" s="13">
        <f t="shared" si="3"/>
        <v>3402519.0081495005</v>
      </c>
      <c r="L60" s="20">
        <f t="shared" si="5"/>
        <v>34.752573025444228</v>
      </c>
    </row>
    <row r="61" spans="1:12" x14ac:dyDescent="0.2">
      <c r="A61" s="16">
        <v>52</v>
      </c>
      <c r="B61" s="8">
        <v>12</v>
      </c>
      <c r="C61" s="8">
        <v>2901</v>
      </c>
      <c r="D61" s="8">
        <v>2948</v>
      </c>
      <c r="E61" s="17">
        <v>0.5</v>
      </c>
      <c r="F61" s="18">
        <f t="shared" si="0"/>
        <v>4.1032655154727305E-3</v>
      </c>
      <c r="G61" s="18">
        <f t="shared" si="1"/>
        <v>4.094864357618154E-3</v>
      </c>
      <c r="H61" s="13">
        <f t="shared" si="6"/>
        <v>97735.680842542875</v>
      </c>
      <c r="I61" s="13">
        <f t="shared" si="4"/>
        <v>400.21435594967227</v>
      </c>
      <c r="J61" s="13">
        <f t="shared" si="2"/>
        <v>97535.57366456803</v>
      </c>
      <c r="K61" s="13">
        <f t="shared" si="3"/>
        <v>3304697.6844040109</v>
      </c>
      <c r="L61" s="20">
        <f t="shared" si="5"/>
        <v>33.812602070353876</v>
      </c>
    </row>
    <row r="62" spans="1:12" x14ac:dyDescent="0.2">
      <c r="A62" s="16">
        <v>53</v>
      </c>
      <c r="B62" s="8">
        <v>9</v>
      </c>
      <c r="C62" s="8">
        <v>2937</v>
      </c>
      <c r="D62" s="8">
        <v>2851</v>
      </c>
      <c r="E62" s="17">
        <v>0.5</v>
      </c>
      <c r="F62" s="18">
        <f t="shared" si="0"/>
        <v>3.1098825155494126E-3</v>
      </c>
      <c r="G62" s="18">
        <f t="shared" si="1"/>
        <v>3.105054338450923E-3</v>
      </c>
      <c r="H62" s="13">
        <f t="shared" si="6"/>
        <v>97335.466486593199</v>
      </c>
      <c r="I62" s="13">
        <f t="shared" si="4"/>
        <v>302.23191249934064</v>
      </c>
      <c r="J62" s="13">
        <f t="shared" si="2"/>
        <v>97184.350530343538</v>
      </c>
      <c r="K62" s="13">
        <f t="shared" si="3"/>
        <v>3207162.110739443</v>
      </c>
      <c r="L62" s="20">
        <f t="shared" si="5"/>
        <v>32.949573536807279</v>
      </c>
    </row>
    <row r="63" spans="1:12" x14ac:dyDescent="0.2">
      <c r="A63" s="16">
        <v>54</v>
      </c>
      <c r="B63" s="8">
        <v>11</v>
      </c>
      <c r="C63" s="8">
        <v>3114</v>
      </c>
      <c r="D63" s="8">
        <v>2932</v>
      </c>
      <c r="E63" s="17">
        <v>0.5</v>
      </c>
      <c r="F63" s="18">
        <f t="shared" si="0"/>
        <v>3.6387694343367515E-3</v>
      </c>
      <c r="G63" s="18">
        <f t="shared" si="1"/>
        <v>3.6321611358758462E-3</v>
      </c>
      <c r="H63" s="13">
        <f t="shared" si="6"/>
        <v>97033.234574093862</v>
      </c>
      <c r="I63" s="13">
        <f t="shared" si="4"/>
        <v>352.44034350834818</v>
      </c>
      <c r="J63" s="13">
        <f t="shared" si="2"/>
        <v>96857.014402339686</v>
      </c>
      <c r="K63" s="13">
        <f t="shared" si="3"/>
        <v>3109977.7602090994</v>
      </c>
      <c r="L63" s="20">
        <f t="shared" si="5"/>
        <v>32.050645058465442</v>
      </c>
    </row>
    <row r="64" spans="1:12" x14ac:dyDescent="0.2">
      <c r="A64" s="16">
        <v>55</v>
      </c>
      <c r="B64" s="8">
        <v>7</v>
      </c>
      <c r="C64" s="8">
        <v>3142</v>
      </c>
      <c r="D64" s="8">
        <v>3082</v>
      </c>
      <c r="E64" s="17">
        <v>0.5</v>
      </c>
      <c r="F64" s="18">
        <f t="shared" si="0"/>
        <v>2.2493573264781492E-3</v>
      </c>
      <c r="G64" s="18">
        <f t="shared" si="1"/>
        <v>2.2468303643074948E-3</v>
      </c>
      <c r="H64" s="13">
        <f t="shared" si="6"/>
        <v>96680.79423058551</v>
      </c>
      <c r="I64" s="13">
        <f t="shared" si="4"/>
        <v>217.22534412264437</v>
      </c>
      <c r="J64" s="13">
        <f t="shared" si="2"/>
        <v>96572.181558524186</v>
      </c>
      <c r="K64" s="13">
        <f t="shared" si="3"/>
        <v>3013120.7458067597</v>
      </c>
      <c r="L64" s="20">
        <f t="shared" si="5"/>
        <v>31.165659837468962</v>
      </c>
    </row>
    <row r="65" spans="1:12" x14ac:dyDescent="0.2">
      <c r="A65" s="16">
        <v>56</v>
      </c>
      <c r="B65" s="8">
        <v>10</v>
      </c>
      <c r="C65" s="8">
        <v>3423</v>
      </c>
      <c r="D65" s="8">
        <v>3106</v>
      </c>
      <c r="E65" s="17">
        <v>0.5</v>
      </c>
      <c r="F65" s="18">
        <f t="shared" si="0"/>
        <v>3.0632562413845919E-3</v>
      </c>
      <c r="G65" s="18">
        <f t="shared" si="1"/>
        <v>3.0585716470408319E-3</v>
      </c>
      <c r="H65" s="13">
        <f t="shared" si="6"/>
        <v>96463.568886462861</v>
      </c>
      <c r="I65" s="13">
        <f t="shared" si="4"/>
        <v>295.04073676850544</v>
      </c>
      <c r="J65" s="13">
        <f t="shared" si="2"/>
        <v>96316.048518078605</v>
      </c>
      <c r="K65" s="13">
        <f t="shared" si="3"/>
        <v>2916548.5642482354</v>
      </c>
      <c r="L65" s="20">
        <f t="shared" si="5"/>
        <v>30.234715529559129</v>
      </c>
    </row>
    <row r="66" spans="1:12" x14ac:dyDescent="0.2">
      <c r="A66" s="16">
        <v>57</v>
      </c>
      <c r="B66" s="8">
        <v>12</v>
      </c>
      <c r="C66" s="8">
        <v>3491</v>
      </c>
      <c r="D66" s="8">
        <v>3384</v>
      </c>
      <c r="E66" s="17">
        <v>0.5</v>
      </c>
      <c r="F66" s="18">
        <f t="shared" si="0"/>
        <v>3.490909090909091E-3</v>
      </c>
      <c r="G66" s="18">
        <f t="shared" si="1"/>
        <v>3.4848264846812837E-3</v>
      </c>
      <c r="H66" s="13">
        <f t="shared" si="6"/>
        <v>96168.52814969435</v>
      </c>
      <c r="I66" s="13">
        <f t="shared" si="4"/>
        <v>335.13063388887247</v>
      </c>
      <c r="J66" s="13">
        <f t="shared" si="2"/>
        <v>96000.962832749923</v>
      </c>
      <c r="K66" s="13">
        <f t="shared" si="3"/>
        <v>2820232.515730157</v>
      </c>
      <c r="L66" s="20">
        <f t="shared" si="5"/>
        <v>29.325940304922099</v>
      </c>
    </row>
    <row r="67" spans="1:12" x14ac:dyDescent="0.2">
      <c r="A67" s="16">
        <v>58</v>
      </c>
      <c r="B67" s="8">
        <v>11</v>
      </c>
      <c r="C67" s="8">
        <v>3323</v>
      </c>
      <c r="D67" s="8">
        <v>3448</v>
      </c>
      <c r="E67" s="17">
        <v>0.5</v>
      </c>
      <c r="F67" s="18">
        <f t="shared" si="0"/>
        <v>3.2491507901343968E-3</v>
      </c>
      <c r="G67" s="18">
        <f t="shared" si="1"/>
        <v>3.2438808611029196E-3</v>
      </c>
      <c r="H67" s="13">
        <f t="shared" si="6"/>
        <v>95833.397515805482</v>
      </c>
      <c r="I67" s="13">
        <f t="shared" si="4"/>
        <v>310.8721240559895</v>
      </c>
      <c r="J67" s="13">
        <f t="shared" si="2"/>
        <v>95677.961453777491</v>
      </c>
      <c r="K67" s="13">
        <f t="shared" si="3"/>
        <v>2724231.5528974072</v>
      </c>
      <c r="L67" s="20">
        <f t="shared" si="5"/>
        <v>28.426744991985792</v>
      </c>
    </row>
    <row r="68" spans="1:12" x14ac:dyDescent="0.2">
      <c r="A68" s="16">
        <v>59</v>
      </c>
      <c r="B68" s="8">
        <v>18</v>
      </c>
      <c r="C68" s="8">
        <v>3314</v>
      </c>
      <c r="D68" s="8">
        <v>3269</v>
      </c>
      <c r="E68" s="17">
        <v>0.5</v>
      </c>
      <c r="F68" s="18">
        <f t="shared" si="0"/>
        <v>5.4686313231049671E-3</v>
      </c>
      <c r="G68" s="18">
        <f t="shared" si="1"/>
        <v>5.4537191334646266E-3</v>
      </c>
      <c r="H68" s="13">
        <f t="shared" si="6"/>
        <v>95522.525391749499</v>
      </c>
      <c r="I68" s="13">
        <f t="shared" si="4"/>
        <v>520.95302440584487</v>
      </c>
      <c r="J68" s="13">
        <f t="shared" si="2"/>
        <v>95262.048879546579</v>
      </c>
      <c r="K68" s="13">
        <f t="shared" si="3"/>
        <v>2628553.5914436299</v>
      </c>
      <c r="L68" s="20">
        <f t="shared" si="5"/>
        <v>27.517630848468588</v>
      </c>
    </row>
    <row r="69" spans="1:12" x14ac:dyDescent="0.2">
      <c r="A69" s="16">
        <v>60</v>
      </c>
      <c r="B69" s="8">
        <v>17</v>
      </c>
      <c r="C69" s="8">
        <v>3440</v>
      </c>
      <c r="D69" s="8">
        <v>3268</v>
      </c>
      <c r="E69" s="17">
        <v>0.5</v>
      </c>
      <c r="F69" s="18">
        <f t="shared" si="0"/>
        <v>5.0685748360166961E-3</v>
      </c>
      <c r="G69" s="18">
        <f t="shared" si="1"/>
        <v>5.0557620817843867E-3</v>
      </c>
      <c r="H69" s="13">
        <f t="shared" si="6"/>
        <v>95001.572367343659</v>
      </c>
      <c r="I69" s="13">
        <f t="shared" si="4"/>
        <v>480.30534728471144</v>
      </c>
      <c r="J69" s="13">
        <f t="shared" si="2"/>
        <v>94761.419693701304</v>
      </c>
      <c r="K69" s="13">
        <f t="shared" si="3"/>
        <v>2533291.5425640834</v>
      </c>
      <c r="L69" s="20">
        <f t="shared" si="5"/>
        <v>26.665785412146402</v>
      </c>
    </row>
    <row r="70" spans="1:12" x14ac:dyDescent="0.2">
      <c r="A70" s="16">
        <v>61</v>
      </c>
      <c r="B70" s="8">
        <v>13</v>
      </c>
      <c r="C70" s="8">
        <v>3485</v>
      </c>
      <c r="D70" s="8">
        <v>3410</v>
      </c>
      <c r="E70" s="17">
        <v>0.5</v>
      </c>
      <c r="F70" s="18">
        <f t="shared" si="0"/>
        <v>3.7708484408992024E-3</v>
      </c>
      <c r="G70" s="18">
        <f t="shared" si="1"/>
        <v>3.7637521713954837E-3</v>
      </c>
      <c r="H70" s="13">
        <f t="shared" si="6"/>
        <v>94521.267020058949</v>
      </c>
      <c r="I70" s="13">
        <f t="shared" si="4"/>
        <v>355.7546239897992</v>
      </c>
      <c r="J70" s="13">
        <f t="shared" si="2"/>
        <v>94343.38970806406</v>
      </c>
      <c r="K70" s="13">
        <f t="shared" si="3"/>
        <v>2438530.1228703819</v>
      </c>
      <c r="L70" s="20">
        <f t="shared" si="5"/>
        <v>25.798745613015178</v>
      </c>
    </row>
    <row r="71" spans="1:12" x14ac:dyDescent="0.2">
      <c r="A71" s="16">
        <v>62</v>
      </c>
      <c r="B71" s="8">
        <v>15</v>
      </c>
      <c r="C71" s="8">
        <v>2871</v>
      </c>
      <c r="D71" s="8">
        <v>3441</v>
      </c>
      <c r="E71" s="17">
        <v>0.5</v>
      </c>
      <c r="F71" s="18">
        <f t="shared" si="0"/>
        <v>4.7528517110266158E-3</v>
      </c>
      <c r="G71" s="18">
        <f t="shared" si="1"/>
        <v>4.7415836889521104E-3</v>
      </c>
      <c r="H71" s="13">
        <f t="shared" si="6"/>
        <v>94165.512396069156</v>
      </c>
      <c r="I71" s="13">
        <f t="shared" si="4"/>
        <v>446.49365763901926</v>
      </c>
      <c r="J71" s="13">
        <f t="shared" si="2"/>
        <v>93942.265567249648</v>
      </c>
      <c r="K71" s="13">
        <f t="shared" si="3"/>
        <v>2344186.7331623179</v>
      </c>
      <c r="L71" s="20">
        <f t="shared" si="5"/>
        <v>24.894323553430517</v>
      </c>
    </row>
    <row r="72" spans="1:12" x14ac:dyDescent="0.2">
      <c r="A72" s="16">
        <v>63</v>
      </c>
      <c r="B72" s="8">
        <v>11</v>
      </c>
      <c r="C72" s="8">
        <v>2467</v>
      </c>
      <c r="D72" s="8">
        <v>2822</v>
      </c>
      <c r="E72" s="17">
        <v>0.5</v>
      </c>
      <c r="F72" s="18">
        <f t="shared" si="0"/>
        <v>4.1595764794857253E-3</v>
      </c>
      <c r="G72" s="18">
        <f t="shared" si="1"/>
        <v>4.1509433962264161E-3</v>
      </c>
      <c r="H72" s="13">
        <f t="shared" si="6"/>
        <v>93719.018738430139</v>
      </c>
      <c r="I72" s="13">
        <f t="shared" si="4"/>
        <v>389.0223419331063</v>
      </c>
      <c r="J72" s="13">
        <f t="shared" si="2"/>
        <v>93524.507567463588</v>
      </c>
      <c r="K72" s="13">
        <f t="shared" si="3"/>
        <v>2250244.4675950683</v>
      </c>
      <c r="L72" s="20">
        <f t="shared" si="5"/>
        <v>24.010542341202935</v>
      </c>
    </row>
    <row r="73" spans="1:12" x14ac:dyDescent="0.2">
      <c r="A73" s="16">
        <v>64</v>
      </c>
      <c r="B73" s="8">
        <v>23</v>
      </c>
      <c r="C73" s="8">
        <v>2477</v>
      </c>
      <c r="D73" s="8">
        <v>2436</v>
      </c>
      <c r="E73" s="17">
        <v>0.5</v>
      </c>
      <c r="F73" s="18">
        <f t="shared" ref="F73:F109" si="7">B73/((C73+D73)/2)</f>
        <v>9.3629147160594339E-3</v>
      </c>
      <c r="G73" s="18">
        <f t="shared" ref="G73:G108" si="8">F73/((1+(1-E73)*F73))</f>
        <v>9.3192868719611001E-3</v>
      </c>
      <c r="H73" s="13">
        <f t="shared" si="6"/>
        <v>93329.996396497037</v>
      </c>
      <c r="I73" s="13">
        <f t="shared" si="4"/>
        <v>869.76901017805164</v>
      </c>
      <c r="J73" s="13">
        <f t="shared" ref="J73:J108" si="9">H74+I73*E73</f>
        <v>92895.111891408014</v>
      </c>
      <c r="K73" s="13">
        <f t="shared" ref="K73:K97" si="10">K74+J73</f>
        <v>2156719.9600276048</v>
      </c>
      <c r="L73" s="20">
        <f t="shared" si="5"/>
        <v>23.108540054637281</v>
      </c>
    </row>
    <row r="74" spans="1:12" x14ac:dyDescent="0.2">
      <c r="A74" s="16">
        <v>65</v>
      </c>
      <c r="B74" s="8">
        <v>15</v>
      </c>
      <c r="C74" s="8">
        <v>2157</v>
      </c>
      <c r="D74" s="8">
        <v>2453</v>
      </c>
      <c r="E74" s="17">
        <v>0.5</v>
      </c>
      <c r="F74" s="18">
        <f t="shared" si="7"/>
        <v>6.5075921908893707E-3</v>
      </c>
      <c r="G74" s="18">
        <f t="shared" si="8"/>
        <v>6.486486486486487E-3</v>
      </c>
      <c r="H74" s="13">
        <f t="shared" si="6"/>
        <v>92460.227386318991</v>
      </c>
      <c r="I74" s="13">
        <f t="shared" ref="I74:I108" si="11">H74*G74</f>
        <v>599.74201547882592</v>
      </c>
      <c r="J74" s="13">
        <f t="shared" si="9"/>
        <v>92160.35637857957</v>
      </c>
      <c r="K74" s="13">
        <f t="shared" si="10"/>
        <v>2063824.8481361968</v>
      </c>
      <c r="L74" s="20">
        <f t="shared" ref="L74:L108" si="12">K74/H74</f>
        <v>22.321217527543887</v>
      </c>
    </row>
    <row r="75" spans="1:12" x14ac:dyDescent="0.2">
      <c r="A75" s="16">
        <v>66</v>
      </c>
      <c r="B75" s="8">
        <v>12</v>
      </c>
      <c r="C75" s="8">
        <v>1962</v>
      </c>
      <c r="D75" s="8">
        <v>2126</v>
      </c>
      <c r="E75" s="17">
        <v>0.5</v>
      </c>
      <c r="F75" s="18">
        <f t="shared" si="7"/>
        <v>5.8708414872798431E-3</v>
      </c>
      <c r="G75" s="18">
        <f t="shared" si="8"/>
        <v>5.8536585365853658E-3</v>
      </c>
      <c r="H75" s="13">
        <f t="shared" ref="H75:H108" si="13">H74-I74</f>
        <v>91860.485370840164</v>
      </c>
      <c r="I75" s="13">
        <f t="shared" si="11"/>
        <v>537.7199143658936</v>
      </c>
      <c r="J75" s="13">
        <f t="shared" si="9"/>
        <v>91591.62541365721</v>
      </c>
      <c r="K75" s="13">
        <f t="shared" si="10"/>
        <v>1971664.4917576173</v>
      </c>
      <c r="L75" s="20">
        <f t="shared" si="12"/>
        <v>21.463684671358102</v>
      </c>
    </row>
    <row r="76" spans="1:12" x14ac:dyDescent="0.2">
      <c r="A76" s="16">
        <v>67</v>
      </c>
      <c r="B76" s="8">
        <v>14</v>
      </c>
      <c r="C76" s="8">
        <v>1435</v>
      </c>
      <c r="D76" s="8">
        <v>1933</v>
      </c>
      <c r="E76" s="17">
        <v>0.5</v>
      </c>
      <c r="F76" s="18">
        <f t="shared" si="7"/>
        <v>8.3135391923990498E-3</v>
      </c>
      <c r="G76" s="18">
        <f t="shared" si="8"/>
        <v>8.27912477823773E-3</v>
      </c>
      <c r="H76" s="13">
        <f t="shared" si="13"/>
        <v>91322.76545647427</v>
      </c>
      <c r="I76" s="13">
        <f t="shared" si="11"/>
        <v>756.07257030788878</v>
      </c>
      <c r="J76" s="13">
        <f t="shared" si="9"/>
        <v>90944.729171320316</v>
      </c>
      <c r="K76" s="13">
        <f t="shared" si="10"/>
        <v>1880072.8663439602</v>
      </c>
      <c r="L76" s="20">
        <f t="shared" si="12"/>
        <v>20.587121480021647</v>
      </c>
    </row>
    <row r="77" spans="1:12" x14ac:dyDescent="0.2">
      <c r="A77" s="16">
        <v>68</v>
      </c>
      <c r="B77" s="8">
        <v>5</v>
      </c>
      <c r="C77" s="8">
        <v>1194</v>
      </c>
      <c r="D77" s="8">
        <v>1417</v>
      </c>
      <c r="E77" s="17">
        <v>0.5</v>
      </c>
      <c r="F77" s="18">
        <f t="shared" si="7"/>
        <v>3.8299502106472617E-3</v>
      </c>
      <c r="G77" s="18">
        <f t="shared" si="8"/>
        <v>3.8226299694189606E-3</v>
      </c>
      <c r="H77" s="13">
        <f t="shared" si="13"/>
        <v>90566.692886166376</v>
      </c>
      <c r="I77" s="13">
        <f t="shared" si="11"/>
        <v>346.20295445782256</v>
      </c>
      <c r="J77" s="13">
        <f t="shared" si="9"/>
        <v>90393.591408937456</v>
      </c>
      <c r="K77" s="13">
        <f t="shared" si="10"/>
        <v>1789128.1371726398</v>
      </c>
      <c r="L77" s="20">
        <f t="shared" si="12"/>
        <v>19.754813609252597</v>
      </c>
    </row>
    <row r="78" spans="1:12" x14ac:dyDescent="0.2">
      <c r="A78" s="16">
        <v>69</v>
      </c>
      <c r="B78" s="8">
        <v>15</v>
      </c>
      <c r="C78" s="8">
        <v>1438</v>
      </c>
      <c r="D78" s="8">
        <v>1164</v>
      </c>
      <c r="E78" s="17">
        <v>0.5</v>
      </c>
      <c r="F78" s="18">
        <f t="shared" si="7"/>
        <v>1.1529592621060722E-2</v>
      </c>
      <c r="G78" s="18">
        <f t="shared" si="8"/>
        <v>1.1463507833397019E-2</v>
      </c>
      <c r="H78" s="13">
        <f t="shared" si="13"/>
        <v>90220.489931708551</v>
      </c>
      <c r="I78" s="13">
        <f t="shared" si="11"/>
        <v>1034.243293065058</v>
      </c>
      <c r="J78" s="13">
        <f t="shared" si="9"/>
        <v>89703.368285176024</v>
      </c>
      <c r="K78" s="13">
        <f t="shared" si="10"/>
        <v>1698734.5457637024</v>
      </c>
      <c r="L78" s="20">
        <f t="shared" si="12"/>
        <v>18.828700077438523</v>
      </c>
    </row>
    <row r="79" spans="1:12" x14ac:dyDescent="0.2">
      <c r="A79" s="16">
        <v>70</v>
      </c>
      <c r="B79" s="8">
        <v>11</v>
      </c>
      <c r="C79" s="8">
        <v>927</v>
      </c>
      <c r="D79" s="8">
        <v>1429</v>
      </c>
      <c r="E79" s="17">
        <v>0.5</v>
      </c>
      <c r="F79" s="18">
        <f t="shared" si="7"/>
        <v>9.3378607809847195E-3</v>
      </c>
      <c r="G79" s="18">
        <f t="shared" si="8"/>
        <v>9.2944655682298261E-3</v>
      </c>
      <c r="H79" s="13">
        <f t="shared" si="13"/>
        <v>89186.246638643497</v>
      </c>
      <c r="I79" s="13">
        <f t="shared" si="11"/>
        <v>828.93849854252505</v>
      </c>
      <c r="J79" s="13">
        <f t="shared" si="9"/>
        <v>88771.777389372233</v>
      </c>
      <c r="K79" s="13">
        <f t="shared" si="10"/>
        <v>1609031.1774785263</v>
      </c>
      <c r="L79" s="20">
        <f t="shared" si="12"/>
        <v>18.041247817030001</v>
      </c>
    </row>
    <row r="80" spans="1:12" x14ac:dyDescent="0.2">
      <c r="A80" s="16">
        <v>71</v>
      </c>
      <c r="B80" s="8">
        <v>11</v>
      </c>
      <c r="C80" s="8">
        <v>948</v>
      </c>
      <c r="D80" s="8">
        <v>910</v>
      </c>
      <c r="E80" s="17">
        <v>0.5</v>
      </c>
      <c r="F80" s="18">
        <f t="shared" si="7"/>
        <v>1.1840688912809472E-2</v>
      </c>
      <c r="G80" s="18">
        <f t="shared" si="8"/>
        <v>1.177100053504548E-2</v>
      </c>
      <c r="H80" s="13">
        <f t="shared" si="13"/>
        <v>88357.308140100969</v>
      </c>
      <c r="I80" s="13">
        <f t="shared" si="11"/>
        <v>1040.0539213923068</v>
      </c>
      <c r="J80" s="13">
        <f t="shared" si="9"/>
        <v>87837.281179404818</v>
      </c>
      <c r="K80" s="13">
        <f t="shared" si="10"/>
        <v>1520259.400089154</v>
      </c>
      <c r="L80" s="20">
        <f t="shared" si="12"/>
        <v>17.205813894631135</v>
      </c>
    </row>
    <row r="81" spans="1:12" x14ac:dyDescent="0.2">
      <c r="A81" s="16">
        <v>72</v>
      </c>
      <c r="B81" s="8">
        <v>12</v>
      </c>
      <c r="C81" s="8">
        <v>1045</v>
      </c>
      <c r="D81" s="8">
        <v>945</v>
      </c>
      <c r="E81" s="17">
        <v>0.5</v>
      </c>
      <c r="F81" s="18">
        <f t="shared" si="7"/>
        <v>1.2060301507537688E-2</v>
      </c>
      <c r="G81" s="18">
        <f t="shared" si="8"/>
        <v>1.1988011988011988E-2</v>
      </c>
      <c r="H81" s="13">
        <f t="shared" si="13"/>
        <v>87317.254218708666</v>
      </c>
      <c r="I81" s="13">
        <f t="shared" si="11"/>
        <v>1046.7602903341699</v>
      </c>
      <c r="J81" s="13">
        <f t="shared" si="9"/>
        <v>86793.874073541578</v>
      </c>
      <c r="K81" s="13">
        <f t="shared" si="10"/>
        <v>1432422.1189097492</v>
      </c>
      <c r="L81" s="20">
        <f t="shared" si="12"/>
        <v>16.404800308102647</v>
      </c>
    </row>
    <row r="82" spans="1:12" x14ac:dyDescent="0.2">
      <c r="A82" s="16">
        <v>73</v>
      </c>
      <c r="B82" s="8">
        <v>9</v>
      </c>
      <c r="C82" s="8">
        <v>1056</v>
      </c>
      <c r="D82" s="8">
        <v>1018</v>
      </c>
      <c r="E82" s="17">
        <v>0.5</v>
      </c>
      <c r="F82" s="18">
        <f t="shared" si="7"/>
        <v>8.6788813886210219E-3</v>
      </c>
      <c r="G82" s="18">
        <f t="shared" si="8"/>
        <v>8.6413826212193949E-3</v>
      </c>
      <c r="H82" s="13">
        <f t="shared" si="13"/>
        <v>86270.49392837449</v>
      </c>
      <c r="I82" s="13">
        <f t="shared" si="11"/>
        <v>745.49634695666862</v>
      </c>
      <c r="J82" s="13">
        <f t="shared" si="9"/>
        <v>85897.745754896154</v>
      </c>
      <c r="K82" s="13">
        <f t="shared" si="10"/>
        <v>1345628.2448362077</v>
      </c>
      <c r="L82" s="20">
        <f t="shared" si="12"/>
        <v>15.597780696067495</v>
      </c>
    </row>
    <row r="83" spans="1:12" x14ac:dyDescent="0.2">
      <c r="A83" s="16">
        <v>74</v>
      </c>
      <c r="B83" s="8">
        <v>11</v>
      </c>
      <c r="C83" s="8">
        <v>934</v>
      </c>
      <c r="D83" s="8">
        <v>1046</v>
      </c>
      <c r="E83" s="17">
        <v>0.5</v>
      </c>
      <c r="F83" s="18">
        <f t="shared" si="7"/>
        <v>1.1111111111111112E-2</v>
      </c>
      <c r="G83" s="18">
        <f t="shared" si="8"/>
        <v>1.1049723756906079E-2</v>
      </c>
      <c r="H83" s="13">
        <f t="shared" si="13"/>
        <v>85524.997581417818</v>
      </c>
      <c r="I83" s="13">
        <f t="shared" si="11"/>
        <v>945.02759758472735</v>
      </c>
      <c r="J83" s="13">
        <f t="shared" si="9"/>
        <v>85052.483782625452</v>
      </c>
      <c r="K83" s="13">
        <f t="shared" si="10"/>
        <v>1259730.4990813115</v>
      </c>
      <c r="L83" s="20">
        <f t="shared" si="12"/>
        <v>14.72938362707438</v>
      </c>
    </row>
    <row r="84" spans="1:12" x14ac:dyDescent="0.2">
      <c r="A84" s="16">
        <v>75</v>
      </c>
      <c r="B84" s="8">
        <v>13</v>
      </c>
      <c r="C84" s="8">
        <v>822</v>
      </c>
      <c r="D84" s="8">
        <v>909</v>
      </c>
      <c r="E84" s="17">
        <v>0.5</v>
      </c>
      <c r="F84" s="18">
        <f t="shared" si="7"/>
        <v>1.5020219526285385E-2</v>
      </c>
      <c r="G84" s="18">
        <f t="shared" si="8"/>
        <v>1.4908256880733946E-2</v>
      </c>
      <c r="H84" s="13">
        <f t="shared" si="13"/>
        <v>84579.969983833085</v>
      </c>
      <c r="I84" s="13">
        <f t="shared" si="11"/>
        <v>1260.9399194837501</v>
      </c>
      <c r="J84" s="13">
        <f t="shared" si="9"/>
        <v>83949.50002409122</v>
      </c>
      <c r="K84" s="13">
        <f t="shared" si="10"/>
        <v>1174678.015298686</v>
      </c>
      <c r="L84" s="20">
        <f t="shared" si="12"/>
        <v>13.888371153633869</v>
      </c>
    </row>
    <row r="85" spans="1:12" x14ac:dyDescent="0.2">
      <c r="A85" s="16">
        <v>76</v>
      </c>
      <c r="B85" s="8">
        <v>21</v>
      </c>
      <c r="C85" s="8">
        <v>803</v>
      </c>
      <c r="D85" s="8">
        <v>808</v>
      </c>
      <c r="E85" s="17">
        <v>0.5</v>
      </c>
      <c r="F85" s="18">
        <f t="shared" si="7"/>
        <v>2.6070763500931099E-2</v>
      </c>
      <c r="G85" s="18">
        <f t="shared" si="8"/>
        <v>2.5735294117647058E-2</v>
      </c>
      <c r="H85" s="13">
        <f t="shared" si="13"/>
        <v>83319.030064349339</v>
      </c>
      <c r="I85" s="13">
        <f t="shared" si="11"/>
        <v>2144.2397443031077</v>
      </c>
      <c r="J85" s="13">
        <f t="shared" si="9"/>
        <v>82246.910192197785</v>
      </c>
      <c r="K85" s="13">
        <f t="shared" si="10"/>
        <v>1090728.5152745948</v>
      </c>
      <c r="L85" s="20">
        <f t="shared" si="12"/>
        <v>13.090989110557315</v>
      </c>
    </row>
    <row r="86" spans="1:12" x14ac:dyDescent="0.2">
      <c r="A86" s="16">
        <v>77</v>
      </c>
      <c r="B86" s="8">
        <v>20</v>
      </c>
      <c r="C86" s="8">
        <v>789</v>
      </c>
      <c r="D86" s="8">
        <v>772</v>
      </c>
      <c r="E86" s="17">
        <v>0.5</v>
      </c>
      <c r="F86" s="18">
        <f t="shared" si="7"/>
        <v>2.5624599615631006E-2</v>
      </c>
      <c r="G86" s="18">
        <f t="shared" si="8"/>
        <v>2.5300442757748259E-2</v>
      </c>
      <c r="H86" s="13">
        <f t="shared" si="13"/>
        <v>81174.790320046231</v>
      </c>
      <c r="I86" s="13">
        <f t="shared" si="11"/>
        <v>2053.7581358645471</v>
      </c>
      <c r="J86" s="13">
        <f t="shared" si="9"/>
        <v>80147.911252113961</v>
      </c>
      <c r="K86" s="13">
        <f t="shared" si="10"/>
        <v>1008481.605082397</v>
      </c>
      <c r="L86" s="20">
        <f t="shared" si="12"/>
        <v>12.423581275741848</v>
      </c>
    </row>
    <row r="87" spans="1:12" x14ac:dyDescent="0.2">
      <c r="A87" s="16">
        <v>78</v>
      </c>
      <c r="B87" s="8">
        <v>26</v>
      </c>
      <c r="C87" s="8">
        <v>710</v>
      </c>
      <c r="D87" s="8">
        <v>772</v>
      </c>
      <c r="E87" s="17">
        <v>0.5</v>
      </c>
      <c r="F87" s="18">
        <f t="shared" si="7"/>
        <v>3.5087719298245612E-2</v>
      </c>
      <c r="G87" s="18">
        <f t="shared" si="8"/>
        <v>3.4482758620689655E-2</v>
      </c>
      <c r="H87" s="13">
        <f t="shared" si="13"/>
        <v>79121.032184181691</v>
      </c>
      <c r="I87" s="13">
        <f t="shared" si="11"/>
        <v>2728.3114546269549</v>
      </c>
      <c r="J87" s="13">
        <f t="shared" si="9"/>
        <v>77756.876456868224</v>
      </c>
      <c r="K87" s="13">
        <f t="shared" si="10"/>
        <v>928333.69383028301</v>
      </c>
      <c r="L87" s="20">
        <f t="shared" si="12"/>
        <v>11.733083709894782</v>
      </c>
    </row>
    <row r="88" spans="1:12" x14ac:dyDescent="0.2">
      <c r="A88" s="16">
        <v>79</v>
      </c>
      <c r="B88" s="8">
        <v>24</v>
      </c>
      <c r="C88" s="8">
        <v>667</v>
      </c>
      <c r="D88" s="8">
        <v>686</v>
      </c>
      <c r="E88" s="17">
        <v>0.5</v>
      </c>
      <c r="F88" s="18">
        <f t="shared" si="7"/>
        <v>3.5476718403547672E-2</v>
      </c>
      <c r="G88" s="18">
        <f t="shared" si="8"/>
        <v>3.4858387799564267E-2</v>
      </c>
      <c r="H88" s="13">
        <f t="shared" si="13"/>
        <v>76392.720729554741</v>
      </c>
      <c r="I88" s="13">
        <f t="shared" si="11"/>
        <v>2662.9270842546312</v>
      </c>
      <c r="J88" s="13">
        <f t="shared" si="9"/>
        <v>75061.257187427429</v>
      </c>
      <c r="K88" s="13">
        <f t="shared" si="10"/>
        <v>850576.81737341476</v>
      </c>
      <c r="L88" s="20">
        <f t="shared" si="12"/>
        <v>11.134265270962452</v>
      </c>
    </row>
    <row r="89" spans="1:12" x14ac:dyDescent="0.2">
      <c r="A89" s="16">
        <v>80</v>
      </c>
      <c r="B89" s="8">
        <v>22</v>
      </c>
      <c r="C89" s="8">
        <v>592</v>
      </c>
      <c r="D89" s="8">
        <v>645</v>
      </c>
      <c r="E89" s="17">
        <v>0.5</v>
      </c>
      <c r="F89" s="18">
        <f t="shared" si="7"/>
        <v>3.5569927243330642E-2</v>
      </c>
      <c r="G89" s="18">
        <f t="shared" si="8"/>
        <v>3.4948371723590152E-2</v>
      </c>
      <c r="H89" s="13">
        <f t="shared" si="13"/>
        <v>73729.793645300117</v>
      </c>
      <c r="I89" s="13">
        <f t="shared" si="11"/>
        <v>2576.7362354195434</v>
      </c>
      <c r="J89" s="13">
        <f t="shared" si="9"/>
        <v>72441.425527590342</v>
      </c>
      <c r="K89" s="13">
        <f t="shared" si="10"/>
        <v>775515.56018598727</v>
      </c>
      <c r="L89" s="20">
        <f t="shared" si="12"/>
        <v>10.518347086617979</v>
      </c>
    </row>
    <row r="90" spans="1:12" x14ac:dyDescent="0.2">
      <c r="A90" s="16">
        <v>81</v>
      </c>
      <c r="B90" s="8">
        <v>25</v>
      </c>
      <c r="C90" s="8">
        <v>627</v>
      </c>
      <c r="D90" s="8">
        <v>570</v>
      </c>
      <c r="E90" s="17">
        <v>0.5</v>
      </c>
      <c r="F90" s="18">
        <f t="shared" si="7"/>
        <v>4.1771094402673348E-2</v>
      </c>
      <c r="G90" s="18">
        <f t="shared" si="8"/>
        <v>4.0916530278232402E-2</v>
      </c>
      <c r="H90" s="13">
        <f t="shared" si="13"/>
        <v>71153.057409880566</v>
      </c>
      <c r="I90" s="13">
        <f t="shared" si="11"/>
        <v>2911.3362279001867</v>
      </c>
      <c r="J90" s="13">
        <f t="shared" si="9"/>
        <v>69697.389295930465</v>
      </c>
      <c r="K90" s="13">
        <f t="shared" si="10"/>
        <v>703074.13465839694</v>
      </c>
      <c r="L90" s="20">
        <f t="shared" si="12"/>
        <v>9.881151425557233</v>
      </c>
    </row>
    <row r="91" spans="1:12" x14ac:dyDescent="0.2">
      <c r="A91" s="16">
        <v>82</v>
      </c>
      <c r="B91" s="8">
        <v>30</v>
      </c>
      <c r="C91" s="8">
        <v>547</v>
      </c>
      <c r="D91" s="8">
        <v>589</v>
      </c>
      <c r="E91" s="17">
        <v>0.5</v>
      </c>
      <c r="F91" s="18">
        <f t="shared" si="7"/>
        <v>5.2816901408450703E-2</v>
      </c>
      <c r="G91" s="18">
        <f t="shared" si="8"/>
        <v>5.1457975986277875E-2</v>
      </c>
      <c r="H91" s="13">
        <f t="shared" si="13"/>
        <v>68241.721181980378</v>
      </c>
      <c r="I91" s="13">
        <f t="shared" si="11"/>
        <v>3511.5808498446163</v>
      </c>
      <c r="J91" s="13">
        <f t="shared" si="9"/>
        <v>66485.930757058071</v>
      </c>
      <c r="K91" s="13">
        <f t="shared" si="10"/>
        <v>633376.74536246643</v>
      </c>
      <c r="L91" s="20">
        <f t="shared" si="12"/>
        <v>9.281371196272131</v>
      </c>
    </row>
    <row r="92" spans="1:12" x14ac:dyDescent="0.2">
      <c r="A92" s="16">
        <v>83</v>
      </c>
      <c r="B92" s="8">
        <v>27</v>
      </c>
      <c r="C92" s="8">
        <v>497</v>
      </c>
      <c r="D92" s="8">
        <v>519</v>
      </c>
      <c r="E92" s="17">
        <v>0.5</v>
      </c>
      <c r="F92" s="18">
        <f t="shared" si="7"/>
        <v>5.3149606299212601E-2</v>
      </c>
      <c r="G92" s="18">
        <f t="shared" si="8"/>
        <v>5.1773729626078624E-2</v>
      </c>
      <c r="H92" s="13">
        <f t="shared" si="13"/>
        <v>64730.140332135765</v>
      </c>
      <c r="I92" s="13">
        <f t="shared" si="11"/>
        <v>3351.3207842141242</v>
      </c>
      <c r="J92" s="13">
        <f t="shared" si="9"/>
        <v>63054.479940028701</v>
      </c>
      <c r="K92" s="13">
        <f t="shared" si="10"/>
        <v>566890.81460540835</v>
      </c>
      <c r="L92" s="20">
        <f t="shared" si="12"/>
        <v>8.7577566137914147</v>
      </c>
    </row>
    <row r="93" spans="1:12" x14ac:dyDescent="0.2">
      <c r="A93" s="16">
        <v>84</v>
      </c>
      <c r="B93" s="8">
        <v>25</v>
      </c>
      <c r="C93" s="8">
        <v>484</v>
      </c>
      <c r="D93" s="8">
        <v>474</v>
      </c>
      <c r="E93" s="17">
        <v>0.5</v>
      </c>
      <c r="F93" s="18">
        <f t="shared" si="7"/>
        <v>5.2192066805845511E-2</v>
      </c>
      <c r="G93" s="18">
        <f t="shared" si="8"/>
        <v>5.0864699898270596E-2</v>
      </c>
      <c r="H93" s="13">
        <f t="shared" si="13"/>
        <v>61378.819547921637</v>
      </c>
      <c r="I93" s="13">
        <f t="shared" si="11"/>
        <v>3122.015236415139</v>
      </c>
      <c r="J93" s="13">
        <f t="shared" si="9"/>
        <v>59817.811929714073</v>
      </c>
      <c r="K93" s="13">
        <f t="shared" si="10"/>
        <v>503836.33466537966</v>
      </c>
      <c r="L93" s="20">
        <f t="shared" si="12"/>
        <v>8.2086351346657693</v>
      </c>
    </row>
    <row r="94" spans="1:12" x14ac:dyDescent="0.2">
      <c r="A94" s="16">
        <v>85</v>
      </c>
      <c r="B94" s="8">
        <v>30</v>
      </c>
      <c r="C94" s="8">
        <v>402</v>
      </c>
      <c r="D94" s="8">
        <v>460</v>
      </c>
      <c r="E94" s="17">
        <v>0.5</v>
      </c>
      <c r="F94" s="18">
        <f t="shared" si="7"/>
        <v>6.9605568445475635E-2</v>
      </c>
      <c r="G94" s="18">
        <f t="shared" si="8"/>
        <v>6.726457399103139E-2</v>
      </c>
      <c r="H94" s="13">
        <f t="shared" si="13"/>
        <v>58256.804311506501</v>
      </c>
      <c r="I94" s="13">
        <f t="shared" si="11"/>
        <v>3918.6191240923654</v>
      </c>
      <c r="J94" s="13">
        <f t="shared" si="9"/>
        <v>56297.494749460318</v>
      </c>
      <c r="K94" s="13">
        <f t="shared" si="10"/>
        <v>444018.52273566561</v>
      </c>
      <c r="L94" s="20">
        <f t="shared" si="12"/>
        <v>7.6217452704999475</v>
      </c>
    </row>
    <row r="95" spans="1:12" x14ac:dyDescent="0.2">
      <c r="A95" s="16">
        <v>86</v>
      </c>
      <c r="B95" s="8">
        <v>27</v>
      </c>
      <c r="C95" s="8">
        <v>372</v>
      </c>
      <c r="D95" s="8">
        <v>369</v>
      </c>
      <c r="E95" s="17">
        <v>0.5</v>
      </c>
      <c r="F95" s="18">
        <f t="shared" si="7"/>
        <v>7.28744939271255E-2</v>
      </c>
      <c r="G95" s="18">
        <f t="shared" si="8"/>
        <v>7.03125E-2</v>
      </c>
      <c r="H95" s="13">
        <f t="shared" si="13"/>
        <v>54338.185187414136</v>
      </c>
      <c r="I95" s="13">
        <f t="shared" si="11"/>
        <v>3820.6536459900562</v>
      </c>
      <c r="J95" s="13">
        <f t="shared" si="9"/>
        <v>52427.858364419102</v>
      </c>
      <c r="K95" s="13">
        <f t="shared" si="10"/>
        <v>387721.0279862053</v>
      </c>
      <c r="L95" s="20">
        <f t="shared" si="12"/>
        <v>7.1353326698148472</v>
      </c>
    </row>
    <row r="96" spans="1:12" x14ac:dyDescent="0.2">
      <c r="A96" s="16">
        <v>87</v>
      </c>
      <c r="B96" s="8">
        <v>30</v>
      </c>
      <c r="C96" s="8">
        <v>340</v>
      </c>
      <c r="D96" s="8">
        <v>331</v>
      </c>
      <c r="E96" s="17">
        <v>0.5</v>
      </c>
      <c r="F96" s="18">
        <f t="shared" si="7"/>
        <v>8.9418777943368111E-2</v>
      </c>
      <c r="G96" s="18">
        <f t="shared" si="8"/>
        <v>8.5592011412268187E-2</v>
      </c>
      <c r="H96" s="13">
        <f t="shared" si="13"/>
        <v>50517.531541424076</v>
      </c>
      <c r="I96" s="13">
        <f t="shared" si="11"/>
        <v>4323.8971362131879</v>
      </c>
      <c r="J96" s="13">
        <f t="shared" si="9"/>
        <v>48355.582973317483</v>
      </c>
      <c r="K96" s="13">
        <f t="shared" si="10"/>
        <v>335293.16962178622</v>
      </c>
      <c r="L96" s="20">
        <f t="shared" si="12"/>
        <v>6.6371645524058875</v>
      </c>
    </row>
    <row r="97" spans="1:12" x14ac:dyDescent="0.2">
      <c r="A97" s="16">
        <v>88</v>
      </c>
      <c r="B97" s="8">
        <v>31</v>
      </c>
      <c r="C97" s="8">
        <v>283</v>
      </c>
      <c r="D97" s="8">
        <v>309</v>
      </c>
      <c r="E97" s="17">
        <v>0.5</v>
      </c>
      <c r="F97" s="18">
        <f t="shared" si="7"/>
        <v>0.10472972972972973</v>
      </c>
      <c r="G97" s="18">
        <f t="shared" si="8"/>
        <v>9.9518459069020862E-2</v>
      </c>
      <c r="H97" s="13">
        <f t="shared" si="13"/>
        <v>46193.634405210891</v>
      </c>
      <c r="I97" s="13">
        <f t="shared" si="11"/>
        <v>4597.1193148042939</v>
      </c>
      <c r="J97" s="13">
        <f t="shared" si="9"/>
        <v>43895.074747808743</v>
      </c>
      <c r="K97" s="13">
        <f t="shared" si="10"/>
        <v>286937.58664846874</v>
      </c>
      <c r="L97" s="20">
        <f t="shared" si="12"/>
        <v>6.2116261329743008</v>
      </c>
    </row>
    <row r="98" spans="1:12" x14ac:dyDescent="0.2">
      <c r="A98" s="16">
        <v>89</v>
      </c>
      <c r="B98" s="8">
        <v>22</v>
      </c>
      <c r="C98" s="8">
        <v>274</v>
      </c>
      <c r="D98" s="8">
        <v>256</v>
      </c>
      <c r="E98" s="17">
        <v>0.5</v>
      </c>
      <c r="F98" s="18">
        <f t="shared" si="7"/>
        <v>8.3018867924528297E-2</v>
      </c>
      <c r="G98" s="18">
        <f t="shared" si="8"/>
        <v>7.9710144927536225E-2</v>
      </c>
      <c r="H98" s="13">
        <f t="shared" si="13"/>
        <v>41596.515090406596</v>
      </c>
      <c r="I98" s="13">
        <f t="shared" si="11"/>
        <v>3315.6642463367575</v>
      </c>
      <c r="J98" s="13">
        <f t="shared" si="9"/>
        <v>39938.682967238215</v>
      </c>
      <c r="K98" s="13">
        <f>K99+J98</f>
        <v>243042.51190066003</v>
      </c>
      <c r="L98" s="20">
        <f t="shared" si="12"/>
        <v>5.8428575416096074</v>
      </c>
    </row>
    <row r="99" spans="1:12" x14ac:dyDescent="0.2">
      <c r="A99" s="16">
        <v>90</v>
      </c>
      <c r="B99" s="8">
        <v>24</v>
      </c>
      <c r="C99" s="8">
        <v>174</v>
      </c>
      <c r="D99" s="8">
        <v>252</v>
      </c>
      <c r="E99" s="21">
        <v>0.5</v>
      </c>
      <c r="F99" s="22">
        <f t="shared" si="7"/>
        <v>0.11267605633802817</v>
      </c>
      <c r="G99" s="22">
        <f t="shared" si="8"/>
        <v>0.10666666666666667</v>
      </c>
      <c r="H99" s="23">
        <f t="shared" si="13"/>
        <v>38280.850844069835</v>
      </c>
      <c r="I99" s="23">
        <f t="shared" si="11"/>
        <v>4083.2907567007828</v>
      </c>
      <c r="J99" s="23">
        <f t="shared" si="9"/>
        <v>36239.205465719439</v>
      </c>
      <c r="K99" s="23">
        <f t="shared" ref="K99:K108" si="14">K100+J99</f>
        <v>203103.82893342181</v>
      </c>
      <c r="L99" s="24">
        <f t="shared" si="12"/>
        <v>5.3056247302529602</v>
      </c>
    </row>
    <row r="100" spans="1:12" x14ac:dyDescent="0.2">
      <c r="A100" s="16">
        <v>91</v>
      </c>
      <c r="B100" s="8">
        <v>15</v>
      </c>
      <c r="C100" s="8">
        <v>147</v>
      </c>
      <c r="D100" s="8">
        <v>147</v>
      </c>
      <c r="E100" s="21">
        <v>0.5</v>
      </c>
      <c r="F100" s="22">
        <f t="shared" si="7"/>
        <v>0.10204081632653061</v>
      </c>
      <c r="G100" s="22">
        <f t="shared" si="8"/>
        <v>9.7087378640776711E-2</v>
      </c>
      <c r="H100" s="23">
        <f t="shared" si="13"/>
        <v>34197.560087369049</v>
      </c>
      <c r="I100" s="23">
        <f t="shared" si="11"/>
        <v>3320.1514647931122</v>
      </c>
      <c r="J100" s="23">
        <f t="shared" si="9"/>
        <v>32537.484354972494</v>
      </c>
      <c r="K100" s="23">
        <f t="shared" si="14"/>
        <v>166864.62346770239</v>
      </c>
      <c r="L100" s="24">
        <f t="shared" si="12"/>
        <v>4.8794306681936126</v>
      </c>
    </row>
    <row r="101" spans="1:12" x14ac:dyDescent="0.2">
      <c r="A101" s="16">
        <v>92</v>
      </c>
      <c r="B101" s="8">
        <v>13</v>
      </c>
      <c r="C101" s="8">
        <v>121</v>
      </c>
      <c r="D101" s="8">
        <v>121</v>
      </c>
      <c r="E101" s="21">
        <v>0.5</v>
      </c>
      <c r="F101" s="22">
        <f t="shared" si="7"/>
        <v>0.10743801652892562</v>
      </c>
      <c r="G101" s="22">
        <f t="shared" si="8"/>
        <v>0.1019607843137255</v>
      </c>
      <c r="H101" s="23">
        <f t="shared" si="13"/>
        <v>30877.408622575938</v>
      </c>
      <c r="I101" s="23">
        <f t="shared" si="11"/>
        <v>3148.2848007332332</v>
      </c>
      <c r="J101" s="23">
        <f t="shared" si="9"/>
        <v>29303.266222209324</v>
      </c>
      <c r="K101" s="23">
        <f t="shared" si="14"/>
        <v>134327.1391127299</v>
      </c>
      <c r="L101" s="24">
        <f t="shared" si="12"/>
        <v>4.3503371916552922</v>
      </c>
    </row>
    <row r="102" spans="1:12" x14ac:dyDescent="0.2">
      <c r="A102" s="16">
        <v>93</v>
      </c>
      <c r="B102" s="8">
        <v>20</v>
      </c>
      <c r="C102" s="8">
        <v>94</v>
      </c>
      <c r="D102" s="8">
        <v>96</v>
      </c>
      <c r="E102" s="21">
        <v>0.5</v>
      </c>
      <c r="F102" s="22">
        <f t="shared" si="7"/>
        <v>0.21052631578947367</v>
      </c>
      <c r="G102" s="22">
        <f t="shared" si="8"/>
        <v>0.19047619047619049</v>
      </c>
      <c r="H102" s="23">
        <f t="shared" si="13"/>
        <v>27729.123821842706</v>
      </c>
      <c r="I102" s="23">
        <f t="shared" si="11"/>
        <v>5281.7378708271826</v>
      </c>
      <c r="J102" s="23">
        <f t="shared" si="9"/>
        <v>25088.254886429117</v>
      </c>
      <c r="K102" s="23">
        <f t="shared" si="14"/>
        <v>105023.87289052056</v>
      </c>
      <c r="L102" s="24">
        <f t="shared" si="12"/>
        <v>3.7874933793541454</v>
      </c>
    </row>
    <row r="103" spans="1:12" x14ac:dyDescent="0.2">
      <c r="A103" s="16">
        <v>94</v>
      </c>
      <c r="B103" s="8">
        <v>12</v>
      </c>
      <c r="C103" s="8">
        <v>82</v>
      </c>
      <c r="D103" s="8">
        <v>76</v>
      </c>
      <c r="E103" s="21">
        <v>0.5</v>
      </c>
      <c r="F103" s="22">
        <f t="shared" si="7"/>
        <v>0.15189873417721519</v>
      </c>
      <c r="G103" s="22">
        <f t="shared" si="8"/>
        <v>0.14117647058823529</v>
      </c>
      <c r="H103" s="23">
        <f t="shared" si="13"/>
        <v>22447.385951015523</v>
      </c>
      <c r="I103" s="23">
        <f t="shared" si="11"/>
        <v>3169.0427224963091</v>
      </c>
      <c r="J103" s="23">
        <f t="shared" si="9"/>
        <v>20862.864589767367</v>
      </c>
      <c r="K103" s="23">
        <f t="shared" si="14"/>
        <v>79935.618004091448</v>
      </c>
      <c r="L103" s="24">
        <f t="shared" si="12"/>
        <v>3.5610212333198268</v>
      </c>
    </row>
    <row r="104" spans="1:12" x14ac:dyDescent="0.2">
      <c r="A104" s="16">
        <v>95</v>
      </c>
      <c r="B104" s="8">
        <v>11</v>
      </c>
      <c r="C104" s="8">
        <v>54</v>
      </c>
      <c r="D104" s="8">
        <v>62</v>
      </c>
      <c r="E104" s="21">
        <v>0.5</v>
      </c>
      <c r="F104" s="22">
        <f t="shared" si="7"/>
        <v>0.18965517241379309</v>
      </c>
      <c r="G104" s="22">
        <f t="shared" si="8"/>
        <v>0.17322834645669291</v>
      </c>
      <c r="H104" s="23">
        <f t="shared" si="13"/>
        <v>19278.343228519214</v>
      </c>
      <c r="I104" s="23">
        <f t="shared" si="11"/>
        <v>3339.5555199009659</v>
      </c>
      <c r="J104" s="23">
        <f t="shared" si="9"/>
        <v>17608.565468568733</v>
      </c>
      <c r="K104" s="23">
        <f t="shared" si="14"/>
        <v>59072.753414324077</v>
      </c>
      <c r="L104" s="24">
        <f t="shared" si="12"/>
        <v>3.0642028059203459</v>
      </c>
    </row>
    <row r="105" spans="1:12" x14ac:dyDescent="0.2">
      <c r="A105" s="16">
        <v>96</v>
      </c>
      <c r="B105" s="8">
        <v>11</v>
      </c>
      <c r="C105" s="8">
        <v>45</v>
      </c>
      <c r="D105" s="8">
        <v>34</v>
      </c>
      <c r="E105" s="21">
        <v>0.5</v>
      </c>
      <c r="F105" s="22">
        <f t="shared" si="7"/>
        <v>0.27848101265822783</v>
      </c>
      <c r="G105" s="22">
        <f t="shared" si="8"/>
        <v>0.24444444444444441</v>
      </c>
      <c r="H105" s="23">
        <f t="shared" si="13"/>
        <v>15938.787708618249</v>
      </c>
      <c r="I105" s="23">
        <f t="shared" si="11"/>
        <v>3896.1481065511271</v>
      </c>
      <c r="J105" s="23">
        <f t="shared" si="9"/>
        <v>13990.713655342686</v>
      </c>
      <c r="K105" s="23">
        <f t="shared" si="14"/>
        <v>41464.187945755344</v>
      </c>
      <c r="L105" s="24">
        <f t="shared" si="12"/>
        <v>2.6014643462084184</v>
      </c>
    </row>
    <row r="106" spans="1:12" x14ac:dyDescent="0.2">
      <c r="A106" s="16">
        <v>97</v>
      </c>
      <c r="B106" s="8">
        <v>7</v>
      </c>
      <c r="C106" s="8">
        <v>28</v>
      </c>
      <c r="D106" s="8">
        <v>36</v>
      </c>
      <c r="E106" s="21">
        <v>0.5</v>
      </c>
      <c r="F106" s="22">
        <f t="shared" si="7"/>
        <v>0.21875</v>
      </c>
      <c r="G106" s="22">
        <f t="shared" si="8"/>
        <v>0.19718309859154928</v>
      </c>
      <c r="H106" s="23">
        <f t="shared" si="13"/>
        <v>12042.639602067122</v>
      </c>
      <c r="I106" s="23">
        <f t="shared" si="11"/>
        <v>2374.6049919568973</v>
      </c>
      <c r="J106" s="23">
        <f t="shared" si="9"/>
        <v>10855.337106088673</v>
      </c>
      <c r="K106" s="23">
        <f t="shared" si="14"/>
        <v>27473.474290412654</v>
      </c>
      <c r="L106" s="24">
        <f t="shared" si="12"/>
        <v>2.2813498699817294</v>
      </c>
    </row>
    <row r="107" spans="1:12" x14ac:dyDescent="0.2">
      <c r="A107" s="16">
        <v>98</v>
      </c>
      <c r="B107" s="8">
        <v>6</v>
      </c>
      <c r="C107" s="8">
        <v>21</v>
      </c>
      <c r="D107" s="8">
        <v>20</v>
      </c>
      <c r="E107" s="21">
        <v>0.5</v>
      </c>
      <c r="F107" s="22">
        <f t="shared" si="7"/>
        <v>0.29268292682926828</v>
      </c>
      <c r="G107" s="22">
        <f t="shared" si="8"/>
        <v>0.25531914893617019</v>
      </c>
      <c r="H107" s="23">
        <f t="shared" si="13"/>
        <v>9668.0346101102241</v>
      </c>
      <c r="I107" s="23">
        <f t="shared" si="11"/>
        <v>2468.4343685387803</v>
      </c>
      <c r="J107" s="23">
        <f t="shared" si="9"/>
        <v>8433.8174258408344</v>
      </c>
      <c r="K107" s="23">
        <f t="shared" si="14"/>
        <v>16618.137184323983</v>
      </c>
      <c r="L107" s="24">
        <f t="shared" si="12"/>
        <v>1.7188743994509263</v>
      </c>
    </row>
    <row r="108" spans="1:12" x14ac:dyDescent="0.2">
      <c r="A108" s="16">
        <v>99</v>
      </c>
      <c r="B108" s="8">
        <v>2</v>
      </c>
      <c r="C108" s="8">
        <v>9</v>
      </c>
      <c r="D108" s="8">
        <v>14</v>
      </c>
      <c r="E108" s="21">
        <v>0.5</v>
      </c>
      <c r="F108" s="22">
        <f t="shared" si="7"/>
        <v>0.17391304347826086</v>
      </c>
      <c r="G108" s="22">
        <f t="shared" si="8"/>
        <v>0.16</v>
      </c>
      <c r="H108" s="23">
        <f t="shared" si="13"/>
        <v>7199.6002415714438</v>
      </c>
      <c r="I108" s="23">
        <f t="shared" si="11"/>
        <v>1151.9360386514311</v>
      </c>
      <c r="J108" s="23">
        <f t="shared" si="9"/>
        <v>6623.6322222457284</v>
      </c>
      <c r="K108" s="23">
        <f t="shared" si="14"/>
        <v>8184.3197584831505</v>
      </c>
      <c r="L108" s="24">
        <f t="shared" si="12"/>
        <v>1.136774193548387</v>
      </c>
    </row>
    <row r="109" spans="1:12" x14ac:dyDescent="0.2">
      <c r="A109" s="16" t="s">
        <v>24</v>
      </c>
      <c r="B109" s="23">
        <v>4</v>
      </c>
      <c r="C109" s="23">
        <v>15</v>
      </c>
      <c r="D109" s="23">
        <v>16</v>
      </c>
      <c r="E109" s="21"/>
      <c r="F109" s="22">
        <f t="shared" si="7"/>
        <v>0.25806451612903225</v>
      </c>
      <c r="G109" s="22">
        <v>1</v>
      </c>
      <c r="H109" s="23">
        <f>H108-I108</f>
        <v>6047.6642029200129</v>
      </c>
      <c r="I109" s="23">
        <f>H109*G109</f>
        <v>6047.6642029200129</v>
      </c>
      <c r="J109" s="23">
        <f>H109*F109</f>
        <v>1560.6875362374226</v>
      </c>
      <c r="K109" s="23">
        <f>J109</f>
        <v>1560.6875362374226</v>
      </c>
      <c r="L109" s="24">
        <f>K109/H109</f>
        <v>0.25806451612903225</v>
      </c>
    </row>
    <row r="110" spans="1:12" x14ac:dyDescent="0.2">
      <c r="A110" s="25"/>
      <c r="B110" s="25"/>
      <c r="C110" s="36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27" t="s">
        <v>11</v>
      </c>
      <c r="B112" s="28"/>
      <c r="C112" s="4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1" t="s">
        <v>29</v>
      </c>
      <c r="B113" s="32"/>
      <c r="C113" s="49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12</v>
      </c>
      <c r="B114" s="34"/>
      <c r="C114" s="50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13</v>
      </c>
      <c r="B115" s="34"/>
      <c r="C115" s="50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14</v>
      </c>
      <c r="B116" s="34"/>
      <c r="C116" s="50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15</v>
      </c>
      <c r="B117" s="34"/>
      <c r="C117" s="50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16</v>
      </c>
      <c r="B118" s="34"/>
      <c r="C118" s="50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17</v>
      </c>
      <c r="B119" s="34"/>
      <c r="C119" s="50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18</v>
      </c>
      <c r="B120" s="34"/>
      <c r="C120" s="50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19</v>
      </c>
      <c r="B121" s="34"/>
      <c r="C121" s="50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20</v>
      </c>
      <c r="B122" s="34"/>
      <c r="C122" s="50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21</v>
      </c>
      <c r="B123" s="34"/>
      <c r="C123" s="50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22</v>
      </c>
      <c r="B124" s="34"/>
      <c r="C124" s="50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4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265</v>
      </c>
      <c r="B126" s="32"/>
      <c r="C126" s="49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49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49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49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49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49"/>
      <c r="D131" s="32"/>
      <c r="H131" s="32"/>
      <c r="I131" s="32"/>
      <c r="J131" s="32"/>
      <c r="K131" s="32"/>
      <c r="L131" s="29"/>
    </row>
    <row r="132" spans="1:12" s="30" customFormat="1" ht="11.25" x14ac:dyDescent="0.2">
      <c r="A132" s="32"/>
      <c r="B132" s="32"/>
      <c r="C132" s="49"/>
      <c r="D132" s="32"/>
      <c r="H132" s="32"/>
      <c r="I132" s="32"/>
      <c r="J132" s="32"/>
      <c r="K132" s="32"/>
      <c r="L132" s="29"/>
    </row>
    <row r="133" spans="1:12" s="30" customFormat="1" ht="11.25" x14ac:dyDescent="0.2">
      <c r="A133" s="32"/>
      <c r="B133" s="32"/>
      <c r="C133" s="49"/>
      <c r="D133" s="32"/>
      <c r="H133" s="32"/>
      <c r="I133" s="32"/>
      <c r="J133" s="32"/>
      <c r="K133" s="32"/>
      <c r="L133" s="29"/>
    </row>
    <row r="134" spans="1:12" s="30" customFormat="1" ht="11.25" x14ac:dyDescent="0.2">
      <c r="A134" s="32"/>
      <c r="B134" s="32"/>
      <c r="C134" s="49"/>
      <c r="D134" s="32"/>
      <c r="H134" s="32"/>
      <c r="I134" s="32"/>
      <c r="J134" s="32"/>
      <c r="K134" s="32"/>
      <c r="L134" s="29"/>
    </row>
    <row r="135" spans="1:12" s="30" customFormat="1" ht="11.25" x14ac:dyDescent="0.2">
      <c r="A135" s="32"/>
      <c r="B135" s="32"/>
      <c r="C135" s="49"/>
      <c r="D135" s="32"/>
      <c r="H135" s="32"/>
      <c r="I135" s="32"/>
      <c r="J135" s="32"/>
      <c r="K135" s="32"/>
      <c r="L135" s="29"/>
    </row>
    <row r="136" spans="1:12" s="30" customFormat="1" ht="11.25" x14ac:dyDescent="0.2">
      <c r="A136" s="32"/>
      <c r="B136" s="32"/>
      <c r="C136" s="49"/>
      <c r="D136" s="32"/>
      <c r="H136" s="32"/>
      <c r="I136" s="32"/>
      <c r="J136" s="32"/>
      <c r="K136" s="32"/>
      <c r="L136" s="29"/>
    </row>
    <row r="137" spans="1:12" s="30" customFormat="1" ht="11.25" x14ac:dyDescent="0.2">
      <c r="A137" s="32"/>
      <c r="B137" s="32"/>
      <c r="C137" s="49"/>
      <c r="D137" s="32"/>
      <c r="H137" s="32"/>
      <c r="I137" s="32"/>
      <c r="J137" s="32"/>
      <c r="K137" s="32"/>
      <c r="L137" s="29"/>
    </row>
    <row r="138" spans="1:12" s="30" customFormat="1" ht="11.25" x14ac:dyDescent="0.2">
      <c r="A138" s="32"/>
      <c r="B138" s="32"/>
      <c r="C138" s="49"/>
      <c r="D138" s="32"/>
      <c r="H138" s="32"/>
      <c r="I138" s="32"/>
      <c r="J138" s="32"/>
      <c r="K138" s="32"/>
      <c r="L138" s="29"/>
    </row>
    <row r="139" spans="1:12" s="30" customFormat="1" ht="11.25" x14ac:dyDescent="0.2">
      <c r="A139" s="32"/>
      <c r="B139" s="32"/>
      <c r="C139" s="49"/>
      <c r="D139" s="32"/>
      <c r="H139" s="32"/>
      <c r="I139" s="32"/>
      <c r="J139" s="32"/>
      <c r="K139" s="32"/>
      <c r="L139" s="29"/>
    </row>
    <row r="140" spans="1:12" s="30" customFormat="1" ht="11.25" x14ac:dyDescent="0.2">
      <c r="A140" s="32"/>
      <c r="B140" s="32"/>
      <c r="C140" s="49"/>
      <c r="D140" s="32"/>
      <c r="H140" s="32"/>
      <c r="I140" s="32"/>
      <c r="J140" s="32"/>
      <c r="K140" s="32"/>
      <c r="L140" s="29"/>
    </row>
    <row r="141" spans="1:12" s="30" customFormat="1" ht="11.25" x14ac:dyDescent="0.2">
      <c r="A141" s="32"/>
      <c r="B141" s="32"/>
      <c r="C141" s="49"/>
      <c r="D141" s="32"/>
      <c r="H141" s="32"/>
      <c r="I141" s="32"/>
      <c r="J141" s="32"/>
      <c r="K141" s="32"/>
      <c r="L141" s="29"/>
    </row>
    <row r="142" spans="1:12" s="30" customFormat="1" ht="11.25" x14ac:dyDescent="0.2">
      <c r="A142" s="32"/>
      <c r="B142" s="32"/>
      <c r="C142" s="49"/>
      <c r="D142" s="32"/>
      <c r="H142" s="32"/>
      <c r="I142" s="32"/>
      <c r="J142" s="32"/>
      <c r="K142" s="32"/>
      <c r="L142" s="29"/>
    </row>
    <row r="143" spans="1:12" s="30" customFormat="1" ht="11.25" x14ac:dyDescent="0.2">
      <c r="A143" s="32"/>
      <c r="B143" s="32"/>
      <c r="C143" s="49"/>
      <c r="D143" s="32"/>
      <c r="H143" s="32"/>
      <c r="I143" s="32"/>
      <c r="J143" s="32"/>
      <c r="K143" s="32"/>
      <c r="L143" s="29"/>
    </row>
    <row r="144" spans="1:12" s="30" customFormat="1" ht="11.25" x14ac:dyDescent="0.2">
      <c r="A144" s="32"/>
      <c r="B144" s="32"/>
      <c r="C144" s="49"/>
      <c r="D144" s="32"/>
      <c r="H144" s="32"/>
      <c r="I144" s="32"/>
      <c r="J144" s="32"/>
      <c r="K144" s="32"/>
      <c r="L144" s="29"/>
    </row>
    <row r="145" spans="1:12" s="30" customFormat="1" ht="11.25" x14ac:dyDescent="0.2">
      <c r="A145" s="32"/>
      <c r="B145" s="32"/>
      <c r="C145" s="49"/>
      <c r="D145" s="32"/>
      <c r="H145" s="32"/>
      <c r="I145" s="32"/>
      <c r="J145" s="32"/>
      <c r="K145" s="32"/>
      <c r="L145" s="29"/>
    </row>
    <row r="146" spans="1:12" s="30" customFormat="1" ht="11.25" x14ac:dyDescent="0.2">
      <c r="A146" s="32"/>
      <c r="B146" s="32"/>
      <c r="C146" s="49"/>
      <c r="D146" s="32"/>
      <c r="H146" s="32"/>
      <c r="I146" s="32"/>
      <c r="J146" s="32"/>
      <c r="K146" s="32"/>
      <c r="L146" s="29"/>
    </row>
    <row r="147" spans="1:12" s="30" customFormat="1" ht="11.25" x14ac:dyDescent="0.2">
      <c r="A147" s="32"/>
      <c r="B147" s="32"/>
      <c r="C147" s="49"/>
      <c r="D147" s="32"/>
      <c r="H147" s="32"/>
      <c r="I147" s="32"/>
      <c r="J147" s="32"/>
      <c r="K147" s="32"/>
      <c r="L147" s="29"/>
    </row>
    <row r="148" spans="1:12" s="30" customFormat="1" ht="11.25" x14ac:dyDescent="0.2">
      <c r="A148" s="32"/>
      <c r="B148" s="32"/>
      <c r="C148" s="49"/>
      <c r="D148" s="32"/>
      <c r="H148" s="32"/>
      <c r="I148" s="32"/>
      <c r="J148" s="32"/>
      <c r="K148" s="32"/>
      <c r="L148" s="29"/>
    </row>
    <row r="149" spans="1:12" s="30" customFormat="1" ht="11.25" x14ac:dyDescent="0.2">
      <c r="A149" s="32"/>
      <c r="B149" s="32"/>
      <c r="C149" s="49"/>
      <c r="D149" s="32"/>
      <c r="H149" s="32"/>
      <c r="I149" s="32"/>
      <c r="J149" s="32"/>
      <c r="K149" s="32"/>
      <c r="L149" s="29"/>
    </row>
    <row r="150" spans="1:12" s="30" customFormat="1" ht="11.25" x14ac:dyDescent="0.2">
      <c r="A150" s="32"/>
      <c r="B150" s="32"/>
      <c r="C150" s="49"/>
      <c r="D150" s="32"/>
      <c r="H150" s="32"/>
      <c r="I150" s="32"/>
      <c r="J150" s="32"/>
      <c r="K150" s="32"/>
      <c r="L150" s="29"/>
    </row>
    <row r="151" spans="1:12" s="30" customFormat="1" ht="11.25" x14ac:dyDescent="0.2">
      <c r="A151" s="32"/>
      <c r="B151" s="32"/>
      <c r="C151" s="49"/>
      <c r="D151" s="32"/>
      <c r="H151" s="32"/>
      <c r="I151" s="32"/>
      <c r="J151" s="32"/>
      <c r="K151" s="32"/>
      <c r="L151" s="29"/>
    </row>
    <row r="152" spans="1:12" s="30" customFormat="1" ht="11.25" x14ac:dyDescent="0.2">
      <c r="A152" s="32"/>
      <c r="B152" s="32"/>
      <c r="C152" s="49"/>
      <c r="D152" s="32"/>
      <c r="H152" s="32"/>
      <c r="I152" s="32"/>
      <c r="J152" s="32"/>
      <c r="K152" s="32"/>
      <c r="L152" s="29"/>
    </row>
    <row r="153" spans="1:12" s="30" customFormat="1" ht="11.25" x14ac:dyDescent="0.2">
      <c r="A153" s="32"/>
      <c r="B153" s="32"/>
      <c r="C153" s="49"/>
      <c r="D153" s="32"/>
      <c r="H153" s="32"/>
      <c r="I153" s="32"/>
      <c r="J153" s="32"/>
      <c r="K153" s="32"/>
      <c r="L153" s="29"/>
    </row>
    <row r="154" spans="1:12" s="30" customFormat="1" ht="11.25" x14ac:dyDescent="0.2">
      <c r="A154" s="32"/>
      <c r="B154" s="32"/>
      <c r="C154" s="49"/>
      <c r="D154" s="32"/>
      <c r="H154" s="32"/>
      <c r="I154" s="32"/>
      <c r="J154" s="32"/>
      <c r="K154" s="32"/>
      <c r="L154" s="29"/>
    </row>
    <row r="155" spans="1:12" s="30" customFormat="1" ht="11.25" x14ac:dyDescent="0.2">
      <c r="A155" s="32"/>
      <c r="B155" s="32"/>
      <c r="C155" s="49"/>
      <c r="D155" s="32"/>
      <c r="H155" s="32"/>
      <c r="I155" s="32"/>
      <c r="J155" s="32"/>
      <c r="K155" s="32"/>
      <c r="L155" s="29"/>
    </row>
    <row r="156" spans="1:12" s="30" customFormat="1" ht="11.25" x14ac:dyDescent="0.2">
      <c r="A156" s="32"/>
      <c r="B156" s="32"/>
      <c r="C156" s="49"/>
      <c r="D156" s="32"/>
      <c r="H156" s="32"/>
      <c r="I156" s="32"/>
      <c r="J156" s="32"/>
      <c r="K156" s="32"/>
      <c r="L156" s="29"/>
    </row>
    <row r="157" spans="1:12" s="30" customFormat="1" ht="11.25" x14ac:dyDescent="0.2">
      <c r="A157" s="32"/>
      <c r="B157" s="32"/>
      <c r="C157" s="49"/>
      <c r="D157" s="32"/>
      <c r="H157" s="32"/>
      <c r="I157" s="32"/>
      <c r="J157" s="32"/>
      <c r="K157" s="32"/>
      <c r="L157" s="29"/>
    </row>
    <row r="158" spans="1:12" s="30" customFormat="1" ht="11.25" x14ac:dyDescent="0.2">
      <c r="A158" s="32"/>
      <c r="B158" s="32"/>
      <c r="C158" s="49"/>
      <c r="D158" s="32"/>
      <c r="H158" s="32"/>
      <c r="I158" s="32"/>
      <c r="J158" s="32"/>
      <c r="K158" s="32"/>
      <c r="L158" s="29"/>
    </row>
    <row r="159" spans="1:12" s="30" customFormat="1" ht="11.25" x14ac:dyDescent="0.2">
      <c r="A159" s="32"/>
      <c r="B159" s="32"/>
      <c r="C159" s="49"/>
      <c r="D159" s="32"/>
      <c r="H159" s="32"/>
      <c r="I159" s="32"/>
      <c r="J159" s="32"/>
      <c r="K159" s="32"/>
      <c r="L159" s="29"/>
    </row>
    <row r="160" spans="1:12" s="30" customFormat="1" ht="11.25" x14ac:dyDescent="0.2">
      <c r="A160" s="32"/>
      <c r="B160" s="32"/>
      <c r="C160" s="49"/>
      <c r="D160" s="32"/>
      <c r="H160" s="32"/>
      <c r="I160" s="32"/>
      <c r="J160" s="32"/>
      <c r="K160" s="32"/>
      <c r="L160" s="29"/>
    </row>
    <row r="161" spans="1:12" s="30" customFormat="1" ht="11.25" x14ac:dyDescent="0.2">
      <c r="A161" s="32"/>
      <c r="B161" s="32"/>
      <c r="C161" s="49"/>
      <c r="D161" s="32"/>
      <c r="H161" s="32"/>
      <c r="I161" s="32"/>
      <c r="J161" s="32"/>
      <c r="K161" s="32"/>
      <c r="L161" s="29"/>
    </row>
    <row r="162" spans="1:12" s="30" customFormat="1" ht="11.25" x14ac:dyDescent="0.2">
      <c r="A162" s="32"/>
      <c r="B162" s="32"/>
      <c r="C162" s="49"/>
      <c r="D162" s="32"/>
      <c r="H162" s="32"/>
      <c r="I162" s="32"/>
      <c r="J162" s="32"/>
      <c r="K162" s="32"/>
      <c r="L162" s="29"/>
    </row>
    <row r="163" spans="1:12" s="30" customFormat="1" ht="11.25" x14ac:dyDescent="0.2">
      <c r="A163" s="32"/>
      <c r="B163" s="32"/>
      <c r="C163" s="49"/>
      <c r="D163" s="32"/>
      <c r="H163" s="32"/>
      <c r="I163" s="32"/>
      <c r="J163" s="32"/>
      <c r="K163" s="32"/>
      <c r="L163" s="29"/>
    </row>
    <row r="164" spans="1:12" s="30" customFormat="1" ht="11.25" x14ac:dyDescent="0.2">
      <c r="A164" s="32"/>
      <c r="B164" s="32"/>
      <c r="C164" s="49"/>
      <c r="D164" s="32"/>
      <c r="H164" s="32"/>
      <c r="I164" s="32"/>
      <c r="J164" s="32"/>
      <c r="K164" s="32"/>
      <c r="L164" s="29"/>
    </row>
    <row r="165" spans="1:12" s="30" customFormat="1" ht="11.25" x14ac:dyDescent="0.2">
      <c r="A165" s="32"/>
      <c r="B165" s="32"/>
      <c r="C165" s="49"/>
      <c r="D165" s="32"/>
      <c r="H165" s="32"/>
      <c r="I165" s="32"/>
      <c r="J165" s="32"/>
      <c r="K165" s="32"/>
      <c r="L165" s="29"/>
    </row>
    <row r="166" spans="1:12" s="30" customFormat="1" ht="11.25" x14ac:dyDescent="0.2">
      <c r="A166" s="32"/>
      <c r="B166" s="32"/>
      <c r="C166" s="49"/>
      <c r="D166" s="32"/>
      <c r="H166" s="32"/>
      <c r="I166" s="32"/>
      <c r="J166" s="32"/>
      <c r="K166" s="32"/>
      <c r="L166" s="29"/>
    </row>
    <row r="167" spans="1:12" s="30" customFormat="1" ht="11.25" x14ac:dyDescent="0.2">
      <c r="A167" s="32"/>
      <c r="B167" s="32"/>
      <c r="C167" s="49"/>
      <c r="D167" s="32"/>
      <c r="H167" s="32"/>
      <c r="I167" s="32"/>
      <c r="J167" s="32"/>
      <c r="K167" s="32"/>
      <c r="L167" s="29"/>
    </row>
    <row r="168" spans="1:12" s="30" customFormat="1" ht="11.25" x14ac:dyDescent="0.2">
      <c r="A168" s="32"/>
      <c r="B168" s="32"/>
      <c r="C168" s="49"/>
      <c r="D168" s="32"/>
      <c r="H168" s="32"/>
      <c r="I168" s="32"/>
      <c r="J168" s="32"/>
      <c r="K168" s="32"/>
      <c r="L168" s="29"/>
    </row>
    <row r="169" spans="1:12" s="30" customFormat="1" ht="11.25" x14ac:dyDescent="0.2">
      <c r="A169" s="32"/>
      <c r="B169" s="32"/>
      <c r="C169" s="49"/>
      <c r="D169" s="32"/>
      <c r="H169" s="32"/>
      <c r="I169" s="32"/>
      <c r="J169" s="32"/>
      <c r="K169" s="32"/>
      <c r="L169" s="29"/>
    </row>
    <row r="170" spans="1:12" s="30" customFormat="1" ht="11.25" x14ac:dyDescent="0.2">
      <c r="A170" s="32"/>
      <c r="B170" s="32"/>
      <c r="C170" s="49"/>
      <c r="D170" s="32"/>
      <c r="H170" s="32"/>
      <c r="I170" s="32"/>
      <c r="J170" s="32"/>
      <c r="K170" s="32"/>
      <c r="L170" s="29"/>
    </row>
    <row r="171" spans="1:12" s="30" customFormat="1" ht="11.25" x14ac:dyDescent="0.2">
      <c r="A171" s="32"/>
      <c r="B171" s="32"/>
      <c r="C171" s="49"/>
      <c r="D171" s="32"/>
      <c r="H171" s="32"/>
      <c r="I171" s="32"/>
      <c r="J171" s="32"/>
      <c r="K171" s="32"/>
      <c r="L171" s="29"/>
    </row>
    <row r="172" spans="1:12" s="30" customFormat="1" ht="11.25" x14ac:dyDescent="0.2">
      <c r="A172" s="32"/>
      <c r="B172" s="32"/>
      <c r="C172" s="49"/>
      <c r="D172" s="32"/>
      <c r="H172" s="32"/>
      <c r="I172" s="32"/>
      <c r="J172" s="32"/>
      <c r="K172" s="32"/>
      <c r="L172" s="29"/>
    </row>
    <row r="173" spans="1:12" s="30" customFormat="1" ht="11.25" x14ac:dyDescent="0.2">
      <c r="A173" s="32"/>
      <c r="B173" s="32"/>
      <c r="C173" s="49"/>
      <c r="D173" s="32"/>
      <c r="H173" s="32"/>
      <c r="I173" s="32"/>
      <c r="J173" s="32"/>
      <c r="K173" s="32"/>
      <c r="L173" s="29"/>
    </row>
    <row r="174" spans="1:12" s="30" customFormat="1" ht="11.25" x14ac:dyDescent="0.2">
      <c r="A174" s="32"/>
      <c r="B174" s="32"/>
      <c r="C174" s="49"/>
      <c r="D174" s="32"/>
      <c r="H174" s="32"/>
      <c r="I174" s="32"/>
      <c r="J174" s="32"/>
      <c r="K174" s="32"/>
      <c r="L174" s="29"/>
    </row>
    <row r="175" spans="1:12" s="30" customFormat="1" ht="11.25" x14ac:dyDescent="0.2">
      <c r="A175" s="32"/>
      <c r="B175" s="32"/>
      <c r="C175" s="49"/>
      <c r="D175" s="32"/>
      <c r="H175" s="32"/>
      <c r="I175" s="32"/>
      <c r="J175" s="32"/>
      <c r="K175" s="32"/>
      <c r="L175" s="29"/>
    </row>
    <row r="176" spans="1:12" s="30" customFormat="1" ht="11.25" x14ac:dyDescent="0.2">
      <c r="A176" s="32"/>
      <c r="B176" s="32"/>
      <c r="C176" s="49"/>
      <c r="D176" s="32"/>
      <c r="H176" s="32"/>
      <c r="I176" s="32"/>
      <c r="J176" s="32"/>
      <c r="K176" s="32"/>
      <c r="L176" s="29"/>
    </row>
    <row r="177" spans="1:12" s="30" customFormat="1" ht="11.25" x14ac:dyDescent="0.2">
      <c r="A177" s="32"/>
      <c r="B177" s="32"/>
      <c r="C177" s="49"/>
      <c r="D177" s="32"/>
      <c r="H177" s="32"/>
      <c r="I177" s="32"/>
      <c r="J177" s="32"/>
      <c r="K177" s="32"/>
      <c r="L177" s="29"/>
    </row>
    <row r="178" spans="1:12" s="30" customFormat="1" ht="11.25" x14ac:dyDescent="0.2">
      <c r="A178" s="32"/>
      <c r="B178" s="32"/>
      <c r="C178" s="49"/>
      <c r="D178" s="32"/>
      <c r="H178" s="32"/>
      <c r="I178" s="32"/>
      <c r="J178" s="32"/>
      <c r="K178" s="32"/>
      <c r="L178" s="29"/>
    </row>
    <row r="179" spans="1:12" s="30" customFormat="1" ht="11.25" x14ac:dyDescent="0.2">
      <c r="A179" s="32"/>
      <c r="B179" s="32"/>
      <c r="C179" s="49"/>
      <c r="D179" s="32"/>
      <c r="H179" s="32"/>
      <c r="I179" s="32"/>
      <c r="J179" s="32"/>
      <c r="K179" s="32"/>
      <c r="L179" s="29"/>
    </row>
    <row r="180" spans="1:12" s="30" customFormat="1" ht="11.25" x14ac:dyDescent="0.2">
      <c r="A180" s="32"/>
      <c r="B180" s="32"/>
      <c r="C180" s="49"/>
      <c r="D180" s="32"/>
      <c r="H180" s="32"/>
      <c r="I180" s="32"/>
      <c r="J180" s="32"/>
      <c r="K180" s="32"/>
      <c r="L180" s="29"/>
    </row>
    <row r="181" spans="1:12" s="30" customFormat="1" ht="11.25" x14ac:dyDescent="0.2">
      <c r="A181" s="32"/>
      <c r="B181" s="32"/>
      <c r="C181" s="49"/>
      <c r="D181" s="32"/>
      <c r="H181" s="32"/>
      <c r="I181" s="32"/>
      <c r="J181" s="32"/>
      <c r="K181" s="32"/>
      <c r="L181" s="29"/>
    </row>
    <row r="182" spans="1:12" s="30" customFormat="1" ht="11.25" x14ac:dyDescent="0.2">
      <c r="A182" s="32"/>
      <c r="B182" s="32"/>
      <c r="C182" s="49"/>
      <c r="D182" s="32"/>
      <c r="H182" s="32"/>
      <c r="I182" s="32"/>
      <c r="J182" s="32"/>
      <c r="K182" s="32"/>
      <c r="L182" s="29"/>
    </row>
    <row r="183" spans="1:12" s="30" customFormat="1" ht="11.25" x14ac:dyDescent="0.2">
      <c r="A183" s="32"/>
      <c r="B183" s="32"/>
      <c r="C183" s="49"/>
      <c r="D183" s="32"/>
      <c r="H183" s="32"/>
      <c r="I183" s="32"/>
      <c r="J183" s="32"/>
      <c r="K183" s="32"/>
      <c r="L183" s="29"/>
    </row>
    <row r="184" spans="1:12" s="30" customFormat="1" ht="11.25" x14ac:dyDescent="0.2">
      <c r="A184" s="32"/>
      <c r="B184" s="32"/>
      <c r="C184" s="49"/>
      <c r="D184" s="32"/>
      <c r="H184" s="32"/>
      <c r="I184" s="32"/>
      <c r="J184" s="32"/>
      <c r="K184" s="32"/>
      <c r="L184" s="29"/>
    </row>
    <row r="185" spans="1:12" s="30" customFormat="1" ht="11.25" x14ac:dyDescent="0.2">
      <c r="A185" s="32"/>
      <c r="B185" s="32"/>
      <c r="C185" s="49"/>
      <c r="D185" s="32"/>
      <c r="H185" s="32"/>
      <c r="I185" s="32"/>
      <c r="J185" s="32"/>
      <c r="K185" s="32"/>
      <c r="L185" s="29"/>
    </row>
    <row r="186" spans="1:12" s="30" customFormat="1" ht="11.25" x14ac:dyDescent="0.2">
      <c r="A186" s="32"/>
      <c r="B186" s="32"/>
      <c r="C186" s="49"/>
      <c r="D186" s="32"/>
      <c r="H186" s="32"/>
      <c r="I186" s="32"/>
      <c r="J186" s="32"/>
      <c r="K186" s="32"/>
      <c r="L186" s="29"/>
    </row>
    <row r="187" spans="1:12" s="30" customFormat="1" ht="11.25" x14ac:dyDescent="0.2">
      <c r="A187" s="32"/>
      <c r="B187" s="32"/>
      <c r="C187" s="49"/>
      <c r="D187" s="32"/>
      <c r="H187" s="32"/>
      <c r="I187" s="32"/>
      <c r="J187" s="32"/>
      <c r="K187" s="32"/>
      <c r="L187" s="29"/>
    </row>
    <row r="188" spans="1:12" s="30" customFormat="1" ht="11.25" x14ac:dyDescent="0.2">
      <c r="A188" s="32"/>
      <c r="B188" s="32"/>
      <c r="C188" s="49"/>
      <c r="D188" s="32"/>
      <c r="H188" s="32"/>
      <c r="I188" s="32"/>
      <c r="J188" s="32"/>
      <c r="K188" s="32"/>
      <c r="L188" s="29"/>
    </row>
    <row r="189" spans="1:12" s="30" customFormat="1" ht="11.25" x14ac:dyDescent="0.2">
      <c r="A189" s="32"/>
      <c r="B189" s="32"/>
      <c r="C189" s="49"/>
      <c r="D189" s="32"/>
      <c r="H189" s="32"/>
      <c r="I189" s="32"/>
      <c r="J189" s="32"/>
      <c r="K189" s="32"/>
      <c r="L189" s="29"/>
    </row>
    <row r="190" spans="1:12" s="30" customFormat="1" ht="11.25" x14ac:dyDescent="0.2">
      <c r="A190" s="32"/>
      <c r="B190" s="32"/>
      <c r="C190" s="49"/>
      <c r="D190" s="32"/>
      <c r="H190" s="32"/>
      <c r="I190" s="32"/>
      <c r="J190" s="32"/>
      <c r="K190" s="32"/>
      <c r="L190" s="29"/>
    </row>
    <row r="191" spans="1:12" s="30" customFormat="1" ht="11.25" x14ac:dyDescent="0.2">
      <c r="A191" s="32"/>
      <c r="B191" s="32"/>
      <c r="C191" s="49"/>
      <c r="D191" s="32"/>
      <c r="H191" s="32"/>
      <c r="I191" s="32"/>
      <c r="J191" s="32"/>
      <c r="K191" s="32"/>
      <c r="L191" s="29"/>
    </row>
    <row r="192" spans="1:12" s="30" customFormat="1" ht="11.25" x14ac:dyDescent="0.2">
      <c r="A192" s="32"/>
      <c r="B192" s="32"/>
      <c r="C192" s="49"/>
      <c r="D192" s="32"/>
      <c r="H192" s="32"/>
      <c r="I192" s="32"/>
      <c r="J192" s="32"/>
      <c r="K192" s="32"/>
      <c r="L192" s="29"/>
    </row>
    <row r="193" spans="1:12" s="30" customFormat="1" ht="11.25" x14ac:dyDescent="0.2">
      <c r="A193" s="32"/>
      <c r="B193" s="32"/>
      <c r="C193" s="49"/>
      <c r="D193" s="32"/>
      <c r="H193" s="32"/>
      <c r="I193" s="32"/>
      <c r="J193" s="32"/>
      <c r="K193" s="32"/>
      <c r="L193" s="29"/>
    </row>
    <row r="194" spans="1:12" s="30" customFormat="1" ht="11.25" x14ac:dyDescent="0.2">
      <c r="A194" s="32"/>
      <c r="B194" s="32"/>
      <c r="C194" s="49"/>
      <c r="D194" s="32"/>
      <c r="H194" s="32"/>
      <c r="I194" s="32"/>
      <c r="J194" s="32"/>
      <c r="K194" s="32"/>
      <c r="L194" s="29"/>
    </row>
    <row r="195" spans="1:12" s="30" customFormat="1" ht="11.25" x14ac:dyDescent="0.2">
      <c r="A195" s="32"/>
      <c r="B195" s="32"/>
      <c r="C195" s="49"/>
      <c r="D195" s="32"/>
      <c r="H195" s="32"/>
      <c r="I195" s="32"/>
      <c r="J195" s="32"/>
      <c r="K195" s="32"/>
      <c r="L195" s="29"/>
    </row>
    <row r="196" spans="1:12" s="30" customFormat="1" ht="11.25" x14ac:dyDescent="0.2">
      <c r="A196" s="32"/>
      <c r="B196" s="32"/>
      <c r="C196" s="49"/>
      <c r="D196" s="32"/>
      <c r="H196" s="32"/>
      <c r="I196" s="32"/>
      <c r="J196" s="32"/>
      <c r="K196" s="32"/>
      <c r="L196" s="29"/>
    </row>
    <row r="197" spans="1:12" s="30" customFormat="1" ht="11.25" x14ac:dyDescent="0.2">
      <c r="A197" s="32"/>
      <c r="B197" s="32"/>
      <c r="C197" s="49"/>
      <c r="D197" s="32"/>
      <c r="H197" s="32"/>
      <c r="I197" s="32"/>
      <c r="J197" s="32"/>
      <c r="K197" s="32"/>
      <c r="L197" s="29"/>
    </row>
    <row r="198" spans="1:12" s="30" customFormat="1" ht="11.25" x14ac:dyDescent="0.2">
      <c r="A198" s="32"/>
      <c r="B198" s="32"/>
      <c r="C198" s="49"/>
      <c r="D198" s="32"/>
      <c r="H198" s="32"/>
      <c r="I198" s="32"/>
      <c r="J198" s="32"/>
      <c r="K198" s="32"/>
      <c r="L198" s="29"/>
    </row>
    <row r="199" spans="1:12" s="30" customFormat="1" ht="11.25" x14ac:dyDescent="0.2">
      <c r="A199" s="32"/>
      <c r="B199" s="32"/>
      <c r="C199" s="49"/>
      <c r="D199" s="32"/>
      <c r="H199" s="32"/>
      <c r="I199" s="32"/>
      <c r="J199" s="32"/>
      <c r="K199" s="32"/>
      <c r="L199" s="29"/>
    </row>
    <row r="200" spans="1:12" s="30" customFormat="1" ht="11.25" x14ac:dyDescent="0.2">
      <c r="A200" s="32"/>
      <c r="B200" s="32"/>
      <c r="C200" s="49"/>
      <c r="D200" s="32"/>
      <c r="H200" s="32"/>
      <c r="I200" s="32"/>
      <c r="J200" s="32"/>
      <c r="K200" s="32"/>
      <c r="L200" s="29"/>
    </row>
    <row r="201" spans="1:12" s="30" customFormat="1" ht="11.25" x14ac:dyDescent="0.2">
      <c r="A201" s="32"/>
      <c r="B201" s="32"/>
      <c r="C201" s="49"/>
      <c r="D201" s="32"/>
      <c r="H201" s="32"/>
      <c r="I201" s="32"/>
      <c r="J201" s="32"/>
      <c r="K201" s="32"/>
      <c r="L201" s="29"/>
    </row>
    <row r="202" spans="1:12" s="30" customFormat="1" ht="11.25" x14ac:dyDescent="0.2">
      <c r="A202" s="32"/>
      <c r="B202" s="32"/>
      <c r="C202" s="49"/>
      <c r="D202" s="32"/>
      <c r="H202" s="32"/>
      <c r="I202" s="32"/>
      <c r="J202" s="32"/>
      <c r="K202" s="32"/>
      <c r="L202" s="29"/>
    </row>
    <row r="203" spans="1:12" s="30" customFormat="1" ht="11.25" x14ac:dyDescent="0.2">
      <c r="A203" s="32"/>
      <c r="B203" s="32"/>
      <c r="C203" s="49"/>
      <c r="D203" s="32"/>
      <c r="H203" s="32"/>
      <c r="I203" s="32"/>
      <c r="J203" s="32"/>
      <c r="K203" s="32"/>
      <c r="L203" s="29"/>
    </row>
    <row r="204" spans="1:12" s="30" customFormat="1" ht="11.25" x14ac:dyDescent="0.2">
      <c r="A204" s="32"/>
      <c r="B204" s="32"/>
      <c r="C204" s="49"/>
      <c r="D204" s="32"/>
      <c r="H204" s="32"/>
      <c r="I204" s="32"/>
      <c r="J204" s="32"/>
      <c r="K204" s="32"/>
      <c r="L204" s="29"/>
    </row>
    <row r="205" spans="1:12" s="30" customFormat="1" ht="11.25" x14ac:dyDescent="0.2">
      <c r="A205" s="32"/>
      <c r="B205" s="32"/>
      <c r="C205" s="49"/>
      <c r="D205" s="32"/>
      <c r="H205" s="32"/>
      <c r="I205" s="32"/>
      <c r="J205" s="32"/>
      <c r="K205" s="32"/>
      <c r="L205" s="29"/>
    </row>
    <row r="206" spans="1:12" s="30" customFormat="1" ht="11.25" x14ac:dyDescent="0.2">
      <c r="A206" s="32"/>
      <c r="B206" s="32"/>
      <c r="C206" s="49"/>
      <c r="D206" s="32"/>
      <c r="H206" s="32"/>
      <c r="I206" s="32"/>
      <c r="J206" s="32"/>
      <c r="K206" s="32"/>
      <c r="L206" s="29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3:12" x14ac:dyDescent="0.2">
      <c r="C241" s="11"/>
      <c r="L241" s="14"/>
    </row>
    <row r="242" spans="3:12" x14ac:dyDescent="0.2">
      <c r="L242" s="14"/>
    </row>
    <row r="243" spans="3:12" x14ac:dyDescent="0.2">
      <c r="L243" s="14"/>
    </row>
    <row r="244" spans="3:12" x14ac:dyDescent="0.2">
      <c r="L244" s="14"/>
    </row>
    <row r="245" spans="3:12" x14ac:dyDescent="0.2">
      <c r="L245" s="14"/>
    </row>
    <row r="246" spans="3:12" x14ac:dyDescent="0.2">
      <c r="L246" s="14"/>
    </row>
    <row r="247" spans="3:12" x14ac:dyDescent="0.2">
      <c r="L247" s="14"/>
    </row>
    <row r="248" spans="3:12" x14ac:dyDescent="0.2">
      <c r="L248" s="14"/>
    </row>
    <row r="249" spans="3:12" x14ac:dyDescent="0.2">
      <c r="L249" s="14"/>
    </row>
    <row r="250" spans="3:12" x14ac:dyDescent="0.2">
      <c r="L250" s="14"/>
    </row>
    <row r="251" spans="3:12" x14ac:dyDescent="0.2">
      <c r="L251" s="14"/>
    </row>
    <row r="252" spans="3:12" x14ac:dyDescent="0.2">
      <c r="L252" s="14"/>
    </row>
    <row r="253" spans="3:12" x14ac:dyDescent="0.2">
      <c r="L253" s="14"/>
    </row>
    <row r="254" spans="3:12" x14ac:dyDescent="0.2">
      <c r="L254" s="14"/>
    </row>
    <row r="255" spans="3:12" x14ac:dyDescent="0.2">
      <c r="L255" s="14"/>
    </row>
    <row r="256" spans="3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6" width="11.42578125" style="10"/>
    <col min="237" max="237" width="10" style="10" customWidth="1"/>
    <col min="238" max="267" width="10.7109375" style="10" customWidth="1"/>
    <col min="268" max="492" width="11.42578125" style="10"/>
    <col min="493" max="493" width="10" style="10" customWidth="1"/>
    <col min="494" max="523" width="10.7109375" style="10" customWidth="1"/>
    <col min="524" max="748" width="11.42578125" style="10"/>
    <col min="749" max="749" width="10" style="10" customWidth="1"/>
    <col min="750" max="779" width="10.7109375" style="10" customWidth="1"/>
    <col min="780" max="1004" width="11.42578125" style="10"/>
    <col min="1005" max="1005" width="10" style="10" customWidth="1"/>
    <col min="1006" max="1035" width="10.7109375" style="10" customWidth="1"/>
    <col min="1036" max="1260" width="11.42578125" style="10"/>
    <col min="1261" max="1261" width="10" style="10" customWidth="1"/>
    <col min="1262" max="1291" width="10.7109375" style="10" customWidth="1"/>
    <col min="1292" max="1516" width="11.42578125" style="10"/>
    <col min="1517" max="1517" width="10" style="10" customWidth="1"/>
    <col min="1518" max="1547" width="10.7109375" style="10" customWidth="1"/>
    <col min="1548" max="1772" width="11.42578125" style="10"/>
    <col min="1773" max="1773" width="10" style="10" customWidth="1"/>
    <col min="1774" max="1803" width="10.7109375" style="10" customWidth="1"/>
    <col min="1804" max="2028" width="11.42578125" style="10"/>
    <col min="2029" max="2029" width="10" style="10" customWidth="1"/>
    <col min="2030" max="2059" width="10.7109375" style="10" customWidth="1"/>
    <col min="2060" max="2284" width="11.42578125" style="10"/>
    <col min="2285" max="2285" width="10" style="10" customWidth="1"/>
    <col min="2286" max="2315" width="10.7109375" style="10" customWidth="1"/>
    <col min="2316" max="2540" width="11.42578125" style="10"/>
    <col min="2541" max="2541" width="10" style="10" customWidth="1"/>
    <col min="2542" max="2571" width="10.7109375" style="10" customWidth="1"/>
    <col min="2572" max="2796" width="11.42578125" style="10"/>
    <col min="2797" max="2797" width="10" style="10" customWidth="1"/>
    <col min="2798" max="2827" width="10.7109375" style="10" customWidth="1"/>
    <col min="2828" max="3052" width="11.42578125" style="10"/>
    <col min="3053" max="3053" width="10" style="10" customWidth="1"/>
    <col min="3054" max="3083" width="10.7109375" style="10" customWidth="1"/>
    <col min="3084" max="3308" width="11.42578125" style="10"/>
    <col min="3309" max="3309" width="10" style="10" customWidth="1"/>
    <col min="3310" max="3339" width="10.7109375" style="10" customWidth="1"/>
    <col min="3340" max="3564" width="11.42578125" style="10"/>
    <col min="3565" max="3565" width="10" style="10" customWidth="1"/>
    <col min="3566" max="3595" width="10.7109375" style="10" customWidth="1"/>
    <col min="3596" max="3820" width="11.42578125" style="10"/>
    <col min="3821" max="3821" width="10" style="10" customWidth="1"/>
    <col min="3822" max="3851" width="10.7109375" style="10" customWidth="1"/>
    <col min="3852" max="4076" width="11.42578125" style="10"/>
    <col min="4077" max="4077" width="10" style="10" customWidth="1"/>
    <col min="4078" max="4107" width="10.7109375" style="10" customWidth="1"/>
    <col min="4108" max="4332" width="11.42578125" style="10"/>
    <col min="4333" max="4333" width="10" style="10" customWidth="1"/>
    <col min="4334" max="4363" width="10.7109375" style="10" customWidth="1"/>
    <col min="4364" max="4588" width="11.42578125" style="10"/>
    <col min="4589" max="4589" width="10" style="10" customWidth="1"/>
    <col min="4590" max="4619" width="10.7109375" style="10" customWidth="1"/>
    <col min="4620" max="4844" width="11.42578125" style="10"/>
    <col min="4845" max="4845" width="10" style="10" customWidth="1"/>
    <col min="4846" max="4875" width="10.7109375" style="10" customWidth="1"/>
    <col min="4876" max="5100" width="11.42578125" style="10"/>
    <col min="5101" max="5101" width="10" style="10" customWidth="1"/>
    <col min="5102" max="5131" width="10.7109375" style="10" customWidth="1"/>
    <col min="5132" max="5356" width="11.42578125" style="10"/>
    <col min="5357" max="5357" width="10" style="10" customWidth="1"/>
    <col min="5358" max="5387" width="10.7109375" style="10" customWidth="1"/>
    <col min="5388" max="5612" width="11.42578125" style="10"/>
    <col min="5613" max="5613" width="10" style="10" customWidth="1"/>
    <col min="5614" max="5643" width="10.7109375" style="10" customWidth="1"/>
    <col min="5644" max="5868" width="11.42578125" style="10"/>
    <col min="5869" max="5869" width="10" style="10" customWidth="1"/>
    <col min="5870" max="5899" width="10.7109375" style="10" customWidth="1"/>
    <col min="5900" max="6124" width="11.42578125" style="10"/>
    <col min="6125" max="6125" width="10" style="10" customWidth="1"/>
    <col min="6126" max="6155" width="10.7109375" style="10" customWidth="1"/>
    <col min="6156" max="6380" width="11.42578125" style="10"/>
    <col min="6381" max="6381" width="10" style="10" customWidth="1"/>
    <col min="6382" max="6411" width="10.7109375" style="10" customWidth="1"/>
    <col min="6412" max="6636" width="11.42578125" style="10"/>
    <col min="6637" max="6637" width="10" style="10" customWidth="1"/>
    <col min="6638" max="6667" width="10.7109375" style="10" customWidth="1"/>
    <col min="6668" max="6892" width="11.42578125" style="10"/>
    <col min="6893" max="6893" width="10" style="10" customWidth="1"/>
    <col min="6894" max="6923" width="10.7109375" style="10" customWidth="1"/>
    <col min="6924" max="7148" width="11.42578125" style="10"/>
    <col min="7149" max="7149" width="10" style="10" customWidth="1"/>
    <col min="7150" max="7179" width="10.7109375" style="10" customWidth="1"/>
    <col min="7180" max="7404" width="11.42578125" style="10"/>
    <col min="7405" max="7405" width="10" style="10" customWidth="1"/>
    <col min="7406" max="7435" width="10.7109375" style="10" customWidth="1"/>
    <col min="7436" max="7660" width="11.42578125" style="10"/>
    <col min="7661" max="7661" width="10" style="10" customWidth="1"/>
    <col min="7662" max="7691" width="10.7109375" style="10" customWidth="1"/>
    <col min="7692" max="7916" width="11.42578125" style="10"/>
    <col min="7917" max="7917" width="10" style="10" customWidth="1"/>
    <col min="7918" max="7947" width="10.7109375" style="10" customWidth="1"/>
    <col min="7948" max="8172" width="11.42578125" style="10"/>
    <col min="8173" max="8173" width="10" style="10" customWidth="1"/>
    <col min="8174" max="8203" width="10.7109375" style="10" customWidth="1"/>
    <col min="8204" max="8428" width="11.42578125" style="10"/>
    <col min="8429" max="8429" width="10" style="10" customWidth="1"/>
    <col min="8430" max="8459" width="10.7109375" style="10" customWidth="1"/>
    <col min="8460" max="8684" width="11.42578125" style="10"/>
    <col min="8685" max="8685" width="10" style="10" customWidth="1"/>
    <col min="8686" max="8715" width="10.7109375" style="10" customWidth="1"/>
    <col min="8716" max="8940" width="11.42578125" style="10"/>
    <col min="8941" max="8941" width="10" style="10" customWidth="1"/>
    <col min="8942" max="8971" width="10.7109375" style="10" customWidth="1"/>
    <col min="8972" max="9196" width="11.42578125" style="10"/>
    <col min="9197" max="9197" width="10" style="10" customWidth="1"/>
    <col min="9198" max="9227" width="10.7109375" style="10" customWidth="1"/>
    <col min="9228" max="9452" width="11.42578125" style="10"/>
    <col min="9453" max="9453" width="10" style="10" customWidth="1"/>
    <col min="9454" max="9483" width="10.7109375" style="10" customWidth="1"/>
    <col min="9484" max="9708" width="11.42578125" style="10"/>
    <col min="9709" max="9709" width="10" style="10" customWidth="1"/>
    <col min="9710" max="9739" width="10.7109375" style="10" customWidth="1"/>
    <col min="9740" max="9964" width="11.42578125" style="10"/>
    <col min="9965" max="9965" width="10" style="10" customWidth="1"/>
    <col min="9966" max="9995" width="10.7109375" style="10" customWidth="1"/>
    <col min="9996" max="10220" width="11.42578125" style="10"/>
    <col min="10221" max="10221" width="10" style="10" customWidth="1"/>
    <col min="10222" max="10251" width="10.7109375" style="10" customWidth="1"/>
    <col min="10252" max="10476" width="11.42578125" style="10"/>
    <col min="10477" max="10477" width="10" style="10" customWidth="1"/>
    <col min="10478" max="10507" width="10.7109375" style="10" customWidth="1"/>
    <col min="10508" max="10732" width="11.42578125" style="10"/>
    <col min="10733" max="10733" width="10" style="10" customWidth="1"/>
    <col min="10734" max="10763" width="10.7109375" style="10" customWidth="1"/>
    <col min="10764" max="10988" width="11.42578125" style="10"/>
    <col min="10989" max="10989" width="10" style="10" customWidth="1"/>
    <col min="10990" max="11019" width="10.7109375" style="10" customWidth="1"/>
    <col min="11020" max="11244" width="11.42578125" style="10"/>
    <col min="11245" max="11245" width="10" style="10" customWidth="1"/>
    <col min="11246" max="11275" width="10.7109375" style="10" customWidth="1"/>
    <col min="11276" max="11500" width="11.42578125" style="10"/>
    <col min="11501" max="11501" width="10" style="10" customWidth="1"/>
    <col min="11502" max="11531" width="10.7109375" style="10" customWidth="1"/>
    <col min="11532" max="11756" width="11.42578125" style="10"/>
    <col min="11757" max="11757" width="10" style="10" customWidth="1"/>
    <col min="11758" max="11787" width="10.7109375" style="10" customWidth="1"/>
    <col min="11788" max="12012" width="11.42578125" style="10"/>
    <col min="12013" max="12013" width="10" style="10" customWidth="1"/>
    <col min="12014" max="12043" width="10.7109375" style="10" customWidth="1"/>
    <col min="12044" max="12268" width="11.42578125" style="10"/>
    <col min="12269" max="12269" width="10" style="10" customWidth="1"/>
    <col min="12270" max="12299" width="10.7109375" style="10" customWidth="1"/>
    <col min="12300" max="12524" width="11.42578125" style="10"/>
    <col min="12525" max="12525" width="10" style="10" customWidth="1"/>
    <col min="12526" max="12555" width="10.7109375" style="10" customWidth="1"/>
    <col min="12556" max="12780" width="11.42578125" style="10"/>
    <col min="12781" max="12781" width="10" style="10" customWidth="1"/>
    <col min="12782" max="12811" width="10.7109375" style="10" customWidth="1"/>
    <col min="12812" max="13036" width="11.42578125" style="10"/>
    <col min="13037" max="13037" width="10" style="10" customWidth="1"/>
    <col min="13038" max="13067" width="10.7109375" style="10" customWidth="1"/>
    <col min="13068" max="13292" width="11.42578125" style="10"/>
    <col min="13293" max="13293" width="10" style="10" customWidth="1"/>
    <col min="13294" max="13323" width="10.7109375" style="10" customWidth="1"/>
    <col min="13324" max="13548" width="11.42578125" style="10"/>
    <col min="13549" max="13549" width="10" style="10" customWidth="1"/>
    <col min="13550" max="13579" width="10.7109375" style="10" customWidth="1"/>
    <col min="13580" max="13804" width="11.42578125" style="10"/>
    <col min="13805" max="13805" width="10" style="10" customWidth="1"/>
    <col min="13806" max="13835" width="10.7109375" style="10" customWidth="1"/>
    <col min="13836" max="14060" width="11.42578125" style="10"/>
    <col min="14061" max="14061" width="10" style="10" customWidth="1"/>
    <col min="14062" max="14091" width="10.7109375" style="10" customWidth="1"/>
    <col min="14092" max="14316" width="11.42578125" style="10"/>
    <col min="14317" max="14317" width="10" style="10" customWidth="1"/>
    <col min="14318" max="14347" width="10.7109375" style="10" customWidth="1"/>
    <col min="14348" max="14572" width="11.42578125" style="10"/>
    <col min="14573" max="14573" width="10" style="10" customWidth="1"/>
    <col min="14574" max="14603" width="10.7109375" style="10" customWidth="1"/>
    <col min="14604" max="14828" width="11.42578125" style="10"/>
    <col min="14829" max="14829" width="10" style="10" customWidth="1"/>
    <col min="14830" max="14859" width="10.7109375" style="10" customWidth="1"/>
    <col min="14860" max="15084" width="11.42578125" style="10"/>
    <col min="15085" max="15085" width="10" style="10" customWidth="1"/>
    <col min="15086" max="15115" width="10.7109375" style="10" customWidth="1"/>
    <col min="15116" max="15340" width="11.42578125" style="10"/>
    <col min="15341" max="15341" width="10" style="10" customWidth="1"/>
    <col min="15342" max="15371" width="10.7109375" style="10" customWidth="1"/>
    <col min="15372" max="15596" width="11.42578125" style="10"/>
    <col min="15597" max="15597" width="10" style="10" customWidth="1"/>
    <col min="15598" max="15627" width="10.7109375" style="10" customWidth="1"/>
    <col min="15628" max="15852" width="11.42578125" style="10"/>
    <col min="15853" max="15853" width="10" style="10" customWidth="1"/>
    <col min="15854" max="15883" width="10.7109375" style="10" customWidth="1"/>
    <col min="15884" max="16108" width="11.42578125" style="10"/>
    <col min="16109" max="16109" width="10" style="10" customWidth="1"/>
    <col min="16110" max="16139" width="10.7109375" style="10" customWidth="1"/>
    <col min="16140" max="16384" width="11.42578125" style="10"/>
  </cols>
  <sheetData>
    <row r="4" spans="1:15" s="3" customFormat="1" ht="15.75" x14ac:dyDescent="0.25">
      <c r="A4" s="2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13"/>
    </row>
    <row r="6" spans="1:15" s="38" customFormat="1" x14ac:dyDescent="0.2">
      <c r="A6" s="37" t="s">
        <v>23</v>
      </c>
      <c r="B6" s="37">
        <v>2023</v>
      </c>
      <c r="C6" s="37">
        <v>2022</v>
      </c>
      <c r="D6" s="37">
        <v>2021</v>
      </c>
      <c r="E6" s="37">
        <v>2020</v>
      </c>
      <c r="F6" s="37">
        <v>2019</v>
      </c>
      <c r="G6" s="37">
        <v>2018</v>
      </c>
      <c r="H6" s="37">
        <v>2017</v>
      </c>
      <c r="I6" s="37">
        <v>2016</v>
      </c>
      <c r="J6" s="37">
        <v>2015</v>
      </c>
      <c r="K6" s="37">
        <v>2014</v>
      </c>
      <c r="L6" s="37">
        <v>2013</v>
      </c>
      <c r="M6" s="37">
        <v>2012</v>
      </c>
      <c r="N6" s="37">
        <v>2011</v>
      </c>
      <c r="O6" s="37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51">
        <v>84.749231520235966</v>
      </c>
      <c r="C8" s="51">
        <v>84.457078547838904</v>
      </c>
      <c r="D8" s="51">
        <v>84.55043997456599</v>
      </c>
      <c r="E8" s="51">
        <v>82.377306831995654</v>
      </c>
      <c r="F8" s="51">
        <v>84.243786054226007</v>
      </c>
      <c r="G8" s="51">
        <v>84.565977549614715</v>
      </c>
      <c r="H8" s="51">
        <v>84.35623721279859</v>
      </c>
      <c r="I8" s="51">
        <v>84.878200458249509</v>
      </c>
      <c r="J8" s="51">
        <v>83.920505405832102</v>
      </c>
      <c r="K8" s="51">
        <v>84.457879906956066</v>
      </c>
      <c r="L8" s="51">
        <v>84.007784457576989</v>
      </c>
      <c r="M8" s="51">
        <v>83.555920779698326</v>
      </c>
      <c r="N8" s="51">
        <v>84.543572150060683</v>
      </c>
      <c r="O8" s="51">
        <v>84.700866729757081</v>
      </c>
    </row>
    <row r="9" spans="1:15" x14ac:dyDescent="0.2">
      <c r="A9" s="16">
        <v>1</v>
      </c>
      <c r="B9" s="56">
        <v>83.926425821096728</v>
      </c>
      <c r="C9" s="56">
        <v>83.737835417520301</v>
      </c>
      <c r="D9" s="56">
        <v>83.815560320475001</v>
      </c>
      <c r="E9" s="56">
        <v>81.624660657345856</v>
      </c>
      <c r="F9" s="56">
        <v>83.478428211845014</v>
      </c>
      <c r="G9" s="56">
        <v>83.87642959015669</v>
      </c>
      <c r="H9" s="56">
        <v>83.568325192847993</v>
      </c>
      <c r="I9" s="56">
        <v>84.00014919819742</v>
      </c>
      <c r="J9" s="56">
        <v>83.122188244527493</v>
      </c>
      <c r="K9" s="56">
        <v>83.880916088111817</v>
      </c>
      <c r="L9" s="56">
        <v>83.261929376037784</v>
      </c>
      <c r="M9" s="56">
        <v>82.716260395103149</v>
      </c>
      <c r="N9" s="56">
        <v>83.705388895475963</v>
      </c>
      <c r="O9" s="56">
        <v>83.944280461570386</v>
      </c>
    </row>
    <row r="10" spans="1:15" x14ac:dyDescent="0.2">
      <c r="A10" s="16">
        <v>2</v>
      </c>
      <c r="B10" s="56">
        <v>82.926425821096728</v>
      </c>
      <c r="C10" s="56">
        <v>82.737835417520301</v>
      </c>
      <c r="D10" s="56">
        <v>82.815560320475001</v>
      </c>
      <c r="E10" s="56">
        <v>80.624660657345856</v>
      </c>
      <c r="F10" s="56">
        <v>82.478428211845014</v>
      </c>
      <c r="G10" s="56">
        <v>82.87642959015669</v>
      </c>
      <c r="H10" s="56">
        <v>82.568325192847993</v>
      </c>
      <c r="I10" s="56">
        <v>83.000149198197406</v>
      </c>
      <c r="J10" s="56">
        <v>82.122188244527507</v>
      </c>
      <c r="K10" s="56">
        <v>83.004541830219281</v>
      </c>
      <c r="L10" s="56">
        <v>82.339258905938308</v>
      </c>
      <c r="M10" s="56">
        <v>81.831436104272086</v>
      </c>
      <c r="N10" s="56">
        <v>82.705388895475949</v>
      </c>
      <c r="O10" s="56">
        <v>82.944280461570386</v>
      </c>
    </row>
    <row r="11" spans="1:15" x14ac:dyDescent="0.2">
      <c r="A11" s="16">
        <v>3</v>
      </c>
      <c r="B11" s="56">
        <v>81.926425821096728</v>
      </c>
      <c r="C11" s="56">
        <v>81.787584769724461</v>
      </c>
      <c r="D11" s="56">
        <v>81.815560320475015</v>
      </c>
      <c r="E11" s="56">
        <v>79.624660657345856</v>
      </c>
      <c r="F11" s="56">
        <v>81.478428211845028</v>
      </c>
      <c r="G11" s="56">
        <v>81.87642959015669</v>
      </c>
      <c r="H11" s="56">
        <v>81.607542594051665</v>
      </c>
      <c r="I11" s="56">
        <v>82.000149198197406</v>
      </c>
      <c r="J11" s="56">
        <v>81.122188244527507</v>
      </c>
      <c r="K11" s="56">
        <v>82.043630888309394</v>
      </c>
      <c r="L11" s="56">
        <v>81.339258905938308</v>
      </c>
      <c r="M11" s="56">
        <v>80.8314361042721</v>
      </c>
      <c r="N11" s="56">
        <v>81.743332762955973</v>
      </c>
      <c r="O11" s="56">
        <v>81.944280461570386</v>
      </c>
    </row>
    <row r="12" spans="1:15" x14ac:dyDescent="0.2">
      <c r="A12" s="16">
        <v>4</v>
      </c>
      <c r="B12" s="56">
        <v>80.926425821096728</v>
      </c>
      <c r="C12" s="56">
        <v>80.834292740303027</v>
      </c>
      <c r="D12" s="56">
        <v>80.815560320475015</v>
      </c>
      <c r="E12" s="56">
        <v>78.624660657345842</v>
      </c>
      <c r="F12" s="56">
        <v>80.478428211845028</v>
      </c>
      <c r="G12" s="56">
        <v>80.87642959015669</v>
      </c>
      <c r="H12" s="56">
        <v>80.607542594051665</v>
      </c>
      <c r="I12" s="56">
        <v>81.000149198197406</v>
      </c>
      <c r="J12" s="56">
        <v>80.160096047685727</v>
      </c>
      <c r="K12" s="56">
        <v>81.043630888309394</v>
      </c>
      <c r="L12" s="56">
        <v>80.339258905938308</v>
      </c>
      <c r="M12" s="56">
        <v>79.8314361042721</v>
      </c>
      <c r="N12" s="56">
        <v>80.743332762955973</v>
      </c>
      <c r="O12" s="56">
        <v>80.984830265136011</v>
      </c>
    </row>
    <row r="13" spans="1:15" x14ac:dyDescent="0.2">
      <c r="A13" s="16">
        <v>5</v>
      </c>
      <c r="B13" s="51">
        <v>79.926425821096743</v>
      </c>
      <c r="C13" s="51">
        <v>79.834292740303027</v>
      </c>
      <c r="D13" s="51">
        <v>79.815560320475015</v>
      </c>
      <c r="E13" s="51">
        <v>77.624660657345842</v>
      </c>
      <c r="F13" s="51">
        <v>79.478428211845028</v>
      </c>
      <c r="G13" s="51">
        <v>79.876429590156675</v>
      </c>
      <c r="H13" s="51">
        <v>79.607542594051665</v>
      </c>
      <c r="I13" s="51">
        <v>80.000149198197406</v>
      </c>
      <c r="J13" s="51">
        <v>79.160096047685727</v>
      </c>
      <c r="K13" s="51">
        <v>80.043630888309409</v>
      </c>
      <c r="L13" s="51">
        <v>79.339258905938308</v>
      </c>
      <c r="M13" s="51">
        <v>78.8314361042721</v>
      </c>
      <c r="N13" s="51">
        <v>79.743332762955973</v>
      </c>
      <c r="O13" s="51">
        <v>79.984830265136011</v>
      </c>
    </row>
    <row r="14" spans="1:15" x14ac:dyDescent="0.2">
      <c r="A14" s="16">
        <v>6</v>
      </c>
      <c r="B14" s="56">
        <v>78.926425821096743</v>
      </c>
      <c r="C14" s="56">
        <v>78.834292740303027</v>
      </c>
      <c r="D14" s="56">
        <v>78.815560320475015</v>
      </c>
      <c r="E14" s="56">
        <v>76.661455350319414</v>
      </c>
      <c r="F14" s="56">
        <v>78.478428211845028</v>
      </c>
      <c r="G14" s="56">
        <v>78.876429590156675</v>
      </c>
      <c r="H14" s="56">
        <v>78.607542594051665</v>
      </c>
      <c r="I14" s="56">
        <v>79.000149198197406</v>
      </c>
      <c r="J14" s="56">
        <v>78.160096047685727</v>
      </c>
      <c r="K14" s="56">
        <v>79.080956669742264</v>
      </c>
      <c r="L14" s="56">
        <v>78.339258905938308</v>
      </c>
      <c r="M14" s="56">
        <v>77.870300622309443</v>
      </c>
      <c r="N14" s="56">
        <v>78.743332762955973</v>
      </c>
      <c r="O14" s="56">
        <v>78.984830265136011</v>
      </c>
    </row>
    <row r="15" spans="1:15" x14ac:dyDescent="0.2">
      <c r="A15" s="16">
        <v>7</v>
      </c>
      <c r="B15" s="56">
        <v>77.926425821096743</v>
      </c>
      <c r="C15" s="56">
        <v>77.872148343059479</v>
      </c>
      <c r="D15" s="56">
        <v>77.815560320475029</v>
      </c>
      <c r="E15" s="56">
        <v>75.661455350319414</v>
      </c>
      <c r="F15" s="56">
        <v>77.478428211845028</v>
      </c>
      <c r="G15" s="56">
        <v>77.914038241591498</v>
      </c>
      <c r="H15" s="56">
        <v>77.607542594051665</v>
      </c>
      <c r="I15" s="56">
        <v>78.000149198197391</v>
      </c>
      <c r="J15" s="56">
        <v>77.160096047685727</v>
      </c>
      <c r="K15" s="56">
        <v>78.080956669742264</v>
      </c>
      <c r="L15" s="56">
        <v>77.339258905938308</v>
      </c>
      <c r="M15" s="56">
        <v>76.870300622309443</v>
      </c>
      <c r="N15" s="56">
        <v>77.743332762955959</v>
      </c>
      <c r="O15" s="56">
        <v>77.984830265136011</v>
      </c>
    </row>
    <row r="16" spans="1:15" x14ac:dyDescent="0.2">
      <c r="A16" s="16">
        <v>8</v>
      </c>
      <c r="B16" s="56">
        <v>76.926425821096743</v>
      </c>
      <c r="C16" s="56">
        <v>76.872148343059465</v>
      </c>
      <c r="D16" s="56">
        <v>76.815560320475029</v>
      </c>
      <c r="E16" s="56">
        <v>74.661455350319414</v>
      </c>
      <c r="F16" s="56">
        <v>76.515268809218497</v>
      </c>
      <c r="G16" s="56">
        <v>76.914038241591498</v>
      </c>
      <c r="H16" s="56">
        <v>76.607542594051665</v>
      </c>
      <c r="I16" s="56">
        <v>77.000149198197391</v>
      </c>
      <c r="J16" s="56">
        <v>76.160096047685727</v>
      </c>
      <c r="K16" s="56">
        <v>77.080956669742264</v>
      </c>
      <c r="L16" s="56">
        <v>76.378562874688157</v>
      </c>
      <c r="M16" s="56">
        <v>75.910390018961579</v>
      </c>
      <c r="N16" s="56">
        <v>76.743332762955959</v>
      </c>
      <c r="O16" s="56">
        <v>76.984830265136011</v>
      </c>
    </row>
    <row r="17" spans="1:15" x14ac:dyDescent="0.2">
      <c r="A17" s="16">
        <v>9</v>
      </c>
      <c r="B17" s="56">
        <v>75.926425821096743</v>
      </c>
      <c r="C17" s="56">
        <v>75.872148343059465</v>
      </c>
      <c r="D17" s="56">
        <v>75.815560320475029</v>
      </c>
      <c r="E17" s="56">
        <v>73.661455350319414</v>
      </c>
      <c r="F17" s="56">
        <v>75.515268809218497</v>
      </c>
      <c r="G17" s="56">
        <v>75.914038241591484</v>
      </c>
      <c r="H17" s="56">
        <v>75.607542594051665</v>
      </c>
      <c r="I17" s="56">
        <v>76.000149198197391</v>
      </c>
      <c r="J17" s="56">
        <v>75.160096047685713</v>
      </c>
      <c r="K17" s="56">
        <v>76.080956669742278</v>
      </c>
      <c r="L17" s="56">
        <v>75.378562874688157</v>
      </c>
      <c r="M17" s="56">
        <v>74.910390018961579</v>
      </c>
      <c r="N17" s="56">
        <v>75.743332762955959</v>
      </c>
      <c r="O17" s="56">
        <v>75.984830265136026</v>
      </c>
    </row>
    <row r="18" spans="1:15" x14ac:dyDescent="0.2">
      <c r="A18" s="16">
        <v>10</v>
      </c>
      <c r="B18" s="51">
        <v>74.926425821096743</v>
      </c>
      <c r="C18" s="51">
        <v>74.872148343059465</v>
      </c>
      <c r="D18" s="51">
        <v>74.815560320475029</v>
      </c>
      <c r="E18" s="51">
        <v>72.661455350319414</v>
      </c>
      <c r="F18" s="51">
        <v>74.515268809218497</v>
      </c>
      <c r="G18" s="51">
        <v>74.914038241591484</v>
      </c>
      <c r="H18" s="51">
        <v>74.607542594051665</v>
      </c>
      <c r="I18" s="51">
        <v>75.000149198197391</v>
      </c>
      <c r="J18" s="51">
        <v>74.160096047685713</v>
      </c>
      <c r="K18" s="51">
        <v>75.080956669742278</v>
      </c>
      <c r="L18" s="51">
        <v>74.378562874688157</v>
      </c>
      <c r="M18" s="51">
        <v>73.910390018961579</v>
      </c>
      <c r="N18" s="51">
        <v>74.743332762955959</v>
      </c>
      <c r="O18" s="51">
        <v>74.984830265136026</v>
      </c>
    </row>
    <row r="19" spans="1:15" x14ac:dyDescent="0.2">
      <c r="A19" s="16">
        <v>11</v>
      </c>
      <c r="B19" s="56">
        <v>73.962723006774596</v>
      </c>
      <c r="C19" s="56">
        <v>73.87214834305945</v>
      </c>
      <c r="D19" s="56">
        <v>73.815560320475043</v>
      </c>
      <c r="E19" s="56">
        <v>71.661455350319414</v>
      </c>
      <c r="F19" s="56">
        <v>73.515268809218497</v>
      </c>
      <c r="G19" s="56">
        <v>73.914038241591484</v>
      </c>
      <c r="H19" s="56">
        <v>73.607542594051665</v>
      </c>
      <c r="I19" s="56">
        <v>74.000149198197391</v>
      </c>
      <c r="J19" s="56">
        <v>73.160096047685713</v>
      </c>
      <c r="K19" s="56">
        <v>74.080956669742278</v>
      </c>
      <c r="L19" s="56">
        <v>73.378562874688157</v>
      </c>
      <c r="M19" s="56">
        <v>72.910390018961579</v>
      </c>
      <c r="N19" s="56">
        <v>73.743332762955959</v>
      </c>
      <c r="O19" s="56">
        <v>73.984830265136026</v>
      </c>
    </row>
    <row r="20" spans="1:15" x14ac:dyDescent="0.2">
      <c r="A20" s="16">
        <v>12</v>
      </c>
      <c r="B20" s="56">
        <v>72.962723006774596</v>
      </c>
      <c r="C20" s="56">
        <v>72.906100107144425</v>
      </c>
      <c r="D20" s="56">
        <v>72.815560320475043</v>
      </c>
      <c r="E20" s="56">
        <v>70.661455350319414</v>
      </c>
      <c r="F20" s="56">
        <v>72.515268809218497</v>
      </c>
      <c r="G20" s="56">
        <v>72.914038241591484</v>
      </c>
      <c r="H20" s="56">
        <v>72.607542594051651</v>
      </c>
      <c r="I20" s="56">
        <v>73.000149198197377</v>
      </c>
      <c r="J20" s="56">
        <v>72.160096047685713</v>
      </c>
      <c r="K20" s="56">
        <v>73.080956669742292</v>
      </c>
      <c r="L20" s="56">
        <v>72.378562874688171</v>
      </c>
      <c r="M20" s="56">
        <v>71.910390018961579</v>
      </c>
      <c r="N20" s="56">
        <v>72.743332762955944</v>
      </c>
      <c r="O20" s="56">
        <v>72.984830265136026</v>
      </c>
    </row>
    <row r="21" spans="1:15" x14ac:dyDescent="0.2">
      <c r="A21" s="16">
        <v>13</v>
      </c>
      <c r="B21" s="56">
        <v>71.962723006774596</v>
      </c>
      <c r="C21" s="56">
        <v>71.906100107144425</v>
      </c>
      <c r="D21" s="56">
        <v>71.815560320475043</v>
      </c>
      <c r="E21" s="56">
        <v>69.661455350319414</v>
      </c>
      <c r="F21" s="56">
        <v>71.515268809218497</v>
      </c>
      <c r="G21" s="56">
        <v>71.914038241591484</v>
      </c>
      <c r="H21" s="56">
        <v>71.607542594051651</v>
      </c>
      <c r="I21" s="56">
        <v>72.000149198197377</v>
      </c>
      <c r="J21" s="56">
        <v>71.160096047685713</v>
      </c>
      <c r="K21" s="56">
        <v>72.080956669742292</v>
      </c>
      <c r="L21" s="56">
        <v>71.378562874688171</v>
      </c>
      <c r="M21" s="56">
        <v>70.910390018961579</v>
      </c>
      <c r="N21" s="56">
        <v>71.743332762955944</v>
      </c>
      <c r="O21" s="56">
        <v>71.984830265136026</v>
      </c>
    </row>
    <row r="22" spans="1:15" x14ac:dyDescent="0.2">
      <c r="A22" s="16">
        <v>14</v>
      </c>
      <c r="B22" s="56">
        <v>70.962723006774581</v>
      </c>
      <c r="C22" s="56">
        <v>70.939274186075039</v>
      </c>
      <c r="D22" s="56">
        <v>70.815560320475043</v>
      </c>
      <c r="E22" s="56">
        <v>68.661455350319414</v>
      </c>
      <c r="F22" s="56">
        <v>70.551733645577542</v>
      </c>
      <c r="G22" s="56">
        <v>70.91403824159147</v>
      </c>
      <c r="H22" s="56">
        <v>70.607542594051651</v>
      </c>
      <c r="I22" s="56">
        <v>71.000149198197377</v>
      </c>
      <c r="J22" s="56">
        <v>70.160096047685713</v>
      </c>
      <c r="K22" s="56">
        <v>71.080956669742292</v>
      </c>
      <c r="L22" s="56">
        <v>70.378562874688171</v>
      </c>
      <c r="M22" s="56">
        <v>69.910390018961579</v>
      </c>
      <c r="N22" s="56">
        <v>70.743332762955944</v>
      </c>
      <c r="O22" s="56">
        <v>70.984830265136026</v>
      </c>
    </row>
    <row r="23" spans="1:15" x14ac:dyDescent="0.2">
      <c r="A23" s="16">
        <v>15</v>
      </c>
      <c r="B23" s="51">
        <v>69.962723006774581</v>
      </c>
      <c r="C23" s="51">
        <v>69.97345557892433</v>
      </c>
      <c r="D23" s="51">
        <v>69.815560320475043</v>
      </c>
      <c r="E23" s="51">
        <v>67.661455350319414</v>
      </c>
      <c r="F23" s="51">
        <v>69.551733645577542</v>
      </c>
      <c r="G23" s="51">
        <v>69.91403824159147</v>
      </c>
      <c r="H23" s="51">
        <v>69.607542594051651</v>
      </c>
      <c r="I23" s="51">
        <v>70.000149198197377</v>
      </c>
      <c r="J23" s="51">
        <v>69.160096047685713</v>
      </c>
      <c r="K23" s="51">
        <v>70.080956669742307</v>
      </c>
      <c r="L23" s="51">
        <v>69.378562874688171</v>
      </c>
      <c r="M23" s="51">
        <v>68.910390018961579</v>
      </c>
      <c r="N23" s="51">
        <v>69.743332762955944</v>
      </c>
      <c r="O23" s="51">
        <v>69.98483026513604</v>
      </c>
    </row>
    <row r="24" spans="1:15" x14ac:dyDescent="0.2">
      <c r="A24" s="16">
        <v>16</v>
      </c>
      <c r="B24" s="56">
        <v>68.962723006774581</v>
      </c>
      <c r="C24" s="56">
        <v>68.973455578924344</v>
      </c>
      <c r="D24" s="56">
        <v>68.815560320475058</v>
      </c>
      <c r="E24" s="56">
        <v>66.661455350319429</v>
      </c>
      <c r="F24" s="56">
        <v>68.551733645577542</v>
      </c>
      <c r="G24" s="56">
        <v>68.91403824159147</v>
      </c>
      <c r="H24" s="56">
        <v>68.607542594051651</v>
      </c>
      <c r="I24" s="56">
        <v>69.000149198197377</v>
      </c>
      <c r="J24" s="56">
        <v>68.160096047685713</v>
      </c>
      <c r="K24" s="56">
        <v>69.123315288179086</v>
      </c>
      <c r="L24" s="56">
        <v>68.378562874688186</v>
      </c>
      <c r="M24" s="56">
        <v>67.910390018961579</v>
      </c>
      <c r="N24" s="56">
        <v>68.74333276295593</v>
      </c>
      <c r="O24" s="56">
        <v>68.98483026513604</v>
      </c>
    </row>
    <row r="25" spans="1:15" x14ac:dyDescent="0.2">
      <c r="A25" s="16">
        <v>17</v>
      </c>
      <c r="B25" s="56">
        <v>67.996064476506788</v>
      </c>
      <c r="C25" s="56">
        <v>68.00776880287431</v>
      </c>
      <c r="D25" s="56">
        <v>67.815560320475058</v>
      </c>
      <c r="E25" s="56">
        <v>65.696369654130677</v>
      </c>
      <c r="F25" s="56">
        <v>67.551733645577542</v>
      </c>
      <c r="G25" s="56">
        <v>67.952624839584473</v>
      </c>
      <c r="H25" s="56">
        <v>67.646556463491791</v>
      </c>
      <c r="I25" s="56">
        <v>68.000149198197363</v>
      </c>
      <c r="J25" s="56">
        <v>67.160096047685698</v>
      </c>
      <c r="K25" s="56">
        <v>68.123315288179086</v>
      </c>
      <c r="L25" s="56">
        <v>67.378562874688186</v>
      </c>
      <c r="M25" s="56">
        <v>66.910390018961579</v>
      </c>
      <c r="N25" s="56">
        <v>67.74333276295593</v>
      </c>
      <c r="O25" s="56">
        <v>68.02329408443687</v>
      </c>
    </row>
    <row r="26" spans="1:15" x14ac:dyDescent="0.2">
      <c r="A26" s="16">
        <v>18</v>
      </c>
      <c r="B26" s="56">
        <v>66.996064476506788</v>
      </c>
      <c r="C26" s="56">
        <v>67.007768802874295</v>
      </c>
      <c r="D26" s="56">
        <v>66.815560320475058</v>
      </c>
      <c r="E26" s="56">
        <v>64.696369654130677</v>
      </c>
      <c r="F26" s="56">
        <v>66.551733645577542</v>
      </c>
      <c r="G26" s="56">
        <v>66.990787569338138</v>
      </c>
      <c r="H26" s="56">
        <v>66.646556463491791</v>
      </c>
      <c r="I26" s="56">
        <v>67.000149198197363</v>
      </c>
      <c r="J26" s="56">
        <v>66.160096047685698</v>
      </c>
      <c r="K26" s="56">
        <v>67.123315288179086</v>
      </c>
      <c r="L26" s="56">
        <v>66.41844275714179</v>
      </c>
      <c r="M26" s="56">
        <v>65.910390018961593</v>
      </c>
      <c r="N26" s="56">
        <v>66.781067517592831</v>
      </c>
      <c r="O26" s="56">
        <v>67.02329408443687</v>
      </c>
    </row>
    <row r="27" spans="1:15" x14ac:dyDescent="0.2">
      <c r="A27" s="16">
        <v>19</v>
      </c>
      <c r="B27" s="56">
        <v>66.028129733079481</v>
      </c>
      <c r="C27" s="56">
        <v>66.041424952114582</v>
      </c>
      <c r="D27" s="56">
        <v>65.851138361114295</v>
      </c>
      <c r="E27" s="56">
        <v>63.69636965413067</v>
      </c>
      <c r="F27" s="56">
        <v>65.551733645577542</v>
      </c>
      <c r="G27" s="56">
        <v>66.027912520521454</v>
      </c>
      <c r="H27" s="56">
        <v>65.646556463491791</v>
      </c>
      <c r="I27" s="56">
        <v>66.000149198197363</v>
      </c>
      <c r="J27" s="56">
        <v>65.160096047685698</v>
      </c>
      <c r="K27" s="56">
        <v>66.123315288179086</v>
      </c>
      <c r="L27" s="56">
        <v>65.41844275714179</v>
      </c>
      <c r="M27" s="56">
        <v>64.910390018961593</v>
      </c>
      <c r="N27" s="56">
        <v>65.781067517592831</v>
      </c>
      <c r="O27" s="56">
        <v>66.02329408443687</v>
      </c>
    </row>
    <row r="28" spans="1:15" x14ac:dyDescent="0.2">
      <c r="A28" s="16">
        <v>20</v>
      </c>
      <c r="B28" s="51">
        <v>65.028129733079481</v>
      </c>
      <c r="C28" s="51">
        <v>65.041424952114582</v>
      </c>
      <c r="D28" s="51">
        <v>64.851138361114295</v>
      </c>
      <c r="E28" s="51">
        <v>62.696369654130663</v>
      </c>
      <c r="F28" s="51">
        <v>64.551733645577542</v>
      </c>
      <c r="G28" s="51">
        <v>65.027912520521454</v>
      </c>
      <c r="H28" s="51">
        <v>64.684190667281527</v>
      </c>
      <c r="I28" s="51">
        <v>65.000149198197363</v>
      </c>
      <c r="J28" s="51">
        <v>64.160096047685698</v>
      </c>
      <c r="K28" s="51">
        <v>65.123315288179086</v>
      </c>
      <c r="L28" s="51">
        <v>64.41844275714179</v>
      </c>
      <c r="M28" s="51">
        <v>63.910390018961586</v>
      </c>
      <c r="N28" s="51">
        <v>64.812589037398524</v>
      </c>
      <c r="O28" s="51">
        <v>65.02329408443687</v>
      </c>
    </row>
    <row r="29" spans="1:15" x14ac:dyDescent="0.2">
      <c r="A29" s="16">
        <v>21</v>
      </c>
      <c r="B29" s="56">
        <v>64.028129733079481</v>
      </c>
      <c r="C29" s="56">
        <v>64.041424952114582</v>
      </c>
      <c r="D29" s="56">
        <v>63.851138361114295</v>
      </c>
      <c r="E29" s="56">
        <v>61.696369654130663</v>
      </c>
      <c r="F29" s="56">
        <v>63.551733645577549</v>
      </c>
      <c r="G29" s="56">
        <v>64.027912520521468</v>
      </c>
      <c r="H29" s="56">
        <v>63.684190667281527</v>
      </c>
      <c r="I29" s="56">
        <v>64.000149198197363</v>
      </c>
      <c r="J29" s="56">
        <v>63.160096047685698</v>
      </c>
      <c r="K29" s="56">
        <v>64.123315288179086</v>
      </c>
      <c r="L29" s="56">
        <v>63.418442757141783</v>
      </c>
      <c r="M29" s="56">
        <v>62.910390018961586</v>
      </c>
      <c r="N29" s="56">
        <v>63.842233005611199</v>
      </c>
      <c r="O29" s="56">
        <v>64.080243152472562</v>
      </c>
    </row>
    <row r="30" spans="1:15" x14ac:dyDescent="0.2">
      <c r="A30" s="16">
        <v>22</v>
      </c>
      <c r="B30" s="56">
        <v>63.028129733079489</v>
      </c>
      <c r="C30" s="56">
        <v>63.041424952114589</v>
      </c>
      <c r="D30" s="56">
        <v>62.851138361114295</v>
      </c>
      <c r="E30" s="56">
        <v>60.729508764107528</v>
      </c>
      <c r="F30" s="56">
        <v>62.586075548434621</v>
      </c>
      <c r="G30" s="56">
        <v>63.027912520521468</v>
      </c>
      <c r="H30" s="56">
        <v>62.684190667281534</v>
      </c>
      <c r="I30" s="56">
        <v>63.000149198197356</v>
      </c>
      <c r="J30" s="56">
        <v>62.193725769278124</v>
      </c>
      <c r="K30" s="56">
        <v>63.123315288179086</v>
      </c>
      <c r="L30" s="56">
        <v>62.448504124918728</v>
      </c>
      <c r="M30" s="56">
        <v>61.938784190944737</v>
      </c>
      <c r="N30" s="56">
        <v>62.869761138164705</v>
      </c>
      <c r="O30" s="56">
        <v>63.080243152472562</v>
      </c>
    </row>
    <row r="31" spans="1:15" x14ac:dyDescent="0.2">
      <c r="A31" s="16">
        <v>23</v>
      </c>
      <c r="B31" s="56">
        <v>62.05958449750608</v>
      </c>
      <c r="C31" s="56">
        <v>62.073703970881418</v>
      </c>
      <c r="D31" s="56">
        <v>61.851138361114295</v>
      </c>
      <c r="E31" s="56">
        <v>59.761527438444432</v>
      </c>
      <c r="F31" s="56">
        <v>61.586075548434621</v>
      </c>
      <c r="G31" s="56">
        <v>62.027912520521468</v>
      </c>
      <c r="H31" s="56">
        <v>61.684190667281534</v>
      </c>
      <c r="I31" s="56">
        <v>62.000149198197356</v>
      </c>
      <c r="J31" s="56">
        <v>61.224500210607502</v>
      </c>
      <c r="K31" s="56">
        <v>62.123315288179086</v>
      </c>
      <c r="L31" s="56">
        <v>61.448504124918728</v>
      </c>
      <c r="M31" s="56">
        <v>60.964928354430242</v>
      </c>
      <c r="N31" s="56">
        <v>61.895140491628858</v>
      </c>
      <c r="O31" s="56">
        <v>62.080243152472569</v>
      </c>
    </row>
    <row r="32" spans="1:15" x14ac:dyDescent="0.2">
      <c r="A32" s="16">
        <v>24</v>
      </c>
      <c r="B32" s="56">
        <v>61.05958449750608</v>
      </c>
      <c r="C32" s="56">
        <v>61.073703970881418</v>
      </c>
      <c r="D32" s="56">
        <v>60.851138361114295</v>
      </c>
      <c r="E32" s="56">
        <v>58.761527438444425</v>
      </c>
      <c r="F32" s="56">
        <v>60.618007631836832</v>
      </c>
      <c r="G32" s="56">
        <v>61.060458361579656</v>
      </c>
      <c r="H32" s="56">
        <v>60.684190667281534</v>
      </c>
      <c r="I32" s="56">
        <v>61.000149198197349</v>
      </c>
      <c r="J32" s="56">
        <v>60.224500210607495</v>
      </c>
      <c r="K32" s="56">
        <v>61.150945620721131</v>
      </c>
      <c r="L32" s="56">
        <v>60.448504124918728</v>
      </c>
      <c r="M32" s="56">
        <v>59.964928354430242</v>
      </c>
      <c r="N32" s="56">
        <v>60.895140491628865</v>
      </c>
      <c r="O32" s="56">
        <v>61.080243152472569</v>
      </c>
    </row>
    <row r="33" spans="1:15" x14ac:dyDescent="0.2">
      <c r="A33" s="16">
        <v>25</v>
      </c>
      <c r="B33" s="51">
        <v>60.05958449750608</v>
      </c>
      <c r="C33" s="51">
        <v>60.104414923648172</v>
      </c>
      <c r="D33" s="51">
        <v>59.88226426308929</v>
      </c>
      <c r="E33" s="51">
        <v>57.761527438444425</v>
      </c>
      <c r="F33" s="51">
        <v>59.618007631836832</v>
      </c>
      <c r="G33" s="51">
        <v>60.060458361579656</v>
      </c>
      <c r="H33" s="51">
        <v>59.684190667281534</v>
      </c>
      <c r="I33" s="51">
        <v>60.027961121740141</v>
      </c>
      <c r="J33" s="51">
        <v>59.224500210607495</v>
      </c>
      <c r="K33" s="51">
        <v>60.150945620721124</v>
      </c>
      <c r="L33" s="51">
        <v>59.448504124918728</v>
      </c>
      <c r="M33" s="51">
        <v>58.986622965285562</v>
      </c>
      <c r="N33" s="51">
        <v>59.915475555767458</v>
      </c>
      <c r="O33" s="51">
        <v>60.080243152472576</v>
      </c>
    </row>
    <row r="34" spans="1:15" x14ac:dyDescent="0.2">
      <c r="A34" s="16">
        <v>26</v>
      </c>
      <c r="B34" s="56">
        <v>59.116969760340517</v>
      </c>
      <c r="C34" s="56">
        <v>59.13436951275461</v>
      </c>
      <c r="D34" s="56">
        <v>58.882264263089283</v>
      </c>
      <c r="E34" s="56">
        <v>56.817813153050551</v>
      </c>
      <c r="F34" s="56">
        <v>58.646594676146229</v>
      </c>
      <c r="G34" s="56">
        <v>59.060458361579656</v>
      </c>
      <c r="H34" s="56">
        <v>58.684190667281541</v>
      </c>
      <c r="I34" s="56">
        <v>59.054684312176015</v>
      </c>
      <c r="J34" s="56">
        <v>58.224500210607488</v>
      </c>
      <c r="K34" s="56">
        <v>59.150945620721124</v>
      </c>
      <c r="L34" s="56">
        <v>58.448504124918728</v>
      </c>
      <c r="M34" s="56">
        <v>58.00617716888479</v>
      </c>
      <c r="N34" s="56">
        <v>58.915475555767458</v>
      </c>
      <c r="O34" s="56">
        <v>59.080243152472576</v>
      </c>
    </row>
    <row r="35" spans="1:15" x14ac:dyDescent="0.2">
      <c r="A35" s="16">
        <v>27</v>
      </c>
      <c r="B35" s="56">
        <v>58.116969760340524</v>
      </c>
      <c r="C35" s="56">
        <v>58.163402941900216</v>
      </c>
      <c r="D35" s="56">
        <v>57.882264263089283</v>
      </c>
      <c r="E35" s="56">
        <v>55.817813153050544</v>
      </c>
      <c r="F35" s="56">
        <v>57.646594676146229</v>
      </c>
      <c r="G35" s="56">
        <v>58.086813203326543</v>
      </c>
      <c r="H35" s="56">
        <v>57.684190667281541</v>
      </c>
      <c r="I35" s="56">
        <v>58.054684312176008</v>
      </c>
      <c r="J35" s="56">
        <v>57.271117213064848</v>
      </c>
      <c r="K35" s="56">
        <v>58.194280100453966</v>
      </c>
      <c r="L35" s="56">
        <v>57.448504124918728</v>
      </c>
      <c r="M35" s="56">
        <v>57.04247584470545</v>
      </c>
      <c r="N35" s="56">
        <v>57.933212150744161</v>
      </c>
      <c r="O35" s="56">
        <v>58.080243152472583</v>
      </c>
    </row>
    <row r="36" spans="1:15" x14ac:dyDescent="0.2">
      <c r="A36" s="16">
        <v>28</v>
      </c>
      <c r="B36" s="56">
        <v>57.116969760340524</v>
      </c>
      <c r="C36" s="56">
        <v>57.163402941900216</v>
      </c>
      <c r="D36" s="56">
        <v>56.909537069290124</v>
      </c>
      <c r="E36" s="56">
        <v>54.842679498539319</v>
      </c>
      <c r="F36" s="56">
        <v>56.646594676146236</v>
      </c>
      <c r="G36" s="56">
        <v>57.086813203326543</v>
      </c>
      <c r="H36" s="56">
        <v>56.708200413495348</v>
      </c>
      <c r="I36" s="56">
        <v>57.100978550983029</v>
      </c>
      <c r="J36" s="56">
        <v>56.29203431263273</v>
      </c>
      <c r="K36" s="56">
        <v>57.213636427555777</v>
      </c>
      <c r="L36" s="56">
        <v>56.466560086911407</v>
      </c>
      <c r="M36" s="56">
        <v>56.04247584470545</v>
      </c>
      <c r="N36" s="56">
        <v>56.933212150744161</v>
      </c>
      <c r="O36" s="56">
        <v>57.08024315247259</v>
      </c>
    </row>
    <row r="37" spans="1:15" x14ac:dyDescent="0.2">
      <c r="A37" s="16">
        <v>29</v>
      </c>
      <c r="B37" s="56">
        <v>56.116969760340531</v>
      </c>
      <c r="C37" s="56">
        <v>56.271203517861387</v>
      </c>
      <c r="D37" s="56">
        <v>55.909537069290124</v>
      </c>
      <c r="E37" s="56">
        <v>53.842679498539319</v>
      </c>
      <c r="F37" s="56">
        <v>55.670260258728383</v>
      </c>
      <c r="G37" s="56">
        <v>56.13371483051538</v>
      </c>
      <c r="H37" s="56">
        <v>55.708200413495348</v>
      </c>
      <c r="I37" s="56">
        <v>56.100978550983037</v>
      </c>
      <c r="J37" s="56">
        <v>55.310902912145153</v>
      </c>
      <c r="K37" s="56">
        <v>56.213636427555784</v>
      </c>
      <c r="L37" s="56">
        <v>55.466560086911414</v>
      </c>
      <c r="M37" s="56">
        <v>55.042475844705443</v>
      </c>
      <c r="N37" s="56">
        <v>55.933212150744154</v>
      </c>
      <c r="O37" s="56">
        <v>56.108056962551231</v>
      </c>
    </row>
    <row r="38" spans="1:15" x14ac:dyDescent="0.2">
      <c r="A38" s="16">
        <v>30</v>
      </c>
      <c r="B38" s="51">
        <v>55.142421658840334</v>
      </c>
      <c r="C38" s="51">
        <v>55.271203517861387</v>
      </c>
      <c r="D38" s="51">
        <v>54.909537069290131</v>
      </c>
      <c r="E38" s="51">
        <v>52.842679498539312</v>
      </c>
      <c r="F38" s="51">
        <v>54.670260258728391</v>
      </c>
      <c r="G38" s="51">
        <v>55.13371483051538</v>
      </c>
      <c r="H38" s="51">
        <v>54.749369235606657</v>
      </c>
      <c r="I38" s="51">
        <v>55.12024740756911</v>
      </c>
      <c r="J38" s="51">
        <v>54.310902912145153</v>
      </c>
      <c r="K38" s="51">
        <v>55.213636427555784</v>
      </c>
      <c r="L38" s="51">
        <v>54.482875480228984</v>
      </c>
      <c r="M38" s="51">
        <v>54.057197160722907</v>
      </c>
      <c r="N38" s="51">
        <v>54.947147095980654</v>
      </c>
      <c r="O38" s="51">
        <v>55.12128752571148</v>
      </c>
    </row>
    <row r="39" spans="1:15" x14ac:dyDescent="0.2">
      <c r="A39" s="16">
        <v>31</v>
      </c>
      <c r="B39" s="56">
        <v>54.142421658840327</v>
      </c>
      <c r="C39" s="56">
        <v>54.27120351786138</v>
      </c>
      <c r="D39" s="56">
        <v>53.932454238350765</v>
      </c>
      <c r="E39" s="56">
        <v>51.842679498539312</v>
      </c>
      <c r="F39" s="56">
        <v>53.691662969221767</v>
      </c>
      <c r="G39" s="56">
        <v>54.195320222167908</v>
      </c>
      <c r="H39" s="56">
        <v>53.825548855684247</v>
      </c>
      <c r="I39" s="56">
        <v>54.156296010875366</v>
      </c>
      <c r="J39" s="56">
        <v>53.310902912145153</v>
      </c>
      <c r="K39" s="56">
        <v>54.246565143359881</v>
      </c>
      <c r="L39" s="56">
        <v>53.482875480228991</v>
      </c>
      <c r="M39" s="56">
        <v>53.070915705077603</v>
      </c>
      <c r="N39" s="56">
        <v>53.960465869732118</v>
      </c>
      <c r="O39" s="56">
        <v>54.12128752571148</v>
      </c>
    </row>
    <row r="40" spans="1:15" x14ac:dyDescent="0.2">
      <c r="A40" s="16">
        <v>32</v>
      </c>
      <c r="B40" s="56">
        <v>53.14242165884032</v>
      </c>
      <c r="C40" s="56">
        <v>53.293547367634147</v>
      </c>
      <c r="D40" s="56">
        <v>52.954436082344387</v>
      </c>
      <c r="E40" s="56">
        <v>50.842679498539312</v>
      </c>
      <c r="F40" s="56">
        <v>52.731137301666458</v>
      </c>
      <c r="G40" s="56">
        <v>53.2141474732977</v>
      </c>
      <c r="H40" s="56">
        <v>52.825548855684247</v>
      </c>
      <c r="I40" s="56">
        <v>53.156296010875373</v>
      </c>
      <c r="J40" s="56">
        <v>52.310902912145153</v>
      </c>
      <c r="K40" s="56">
        <v>53.276656917974499</v>
      </c>
      <c r="L40" s="56">
        <v>52.496603392000004</v>
      </c>
      <c r="M40" s="56">
        <v>52.070915705077596</v>
      </c>
      <c r="N40" s="56">
        <v>52.985775594371596</v>
      </c>
      <c r="O40" s="56">
        <v>53.133441036030092</v>
      </c>
    </row>
    <row r="41" spans="1:15" x14ac:dyDescent="0.2">
      <c r="A41" s="16">
        <v>33</v>
      </c>
      <c r="B41" s="56">
        <v>52.163609726343545</v>
      </c>
      <c r="C41" s="56">
        <v>52.293547367634147</v>
      </c>
      <c r="D41" s="56">
        <v>51.954436082344387</v>
      </c>
      <c r="E41" s="56">
        <v>49.898070627735549</v>
      </c>
      <c r="F41" s="56">
        <v>51.785544736355703</v>
      </c>
      <c r="G41" s="56">
        <v>52.214147473297693</v>
      </c>
      <c r="H41" s="56">
        <v>51.825548855684254</v>
      </c>
      <c r="I41" s="56">
        <v>52.156296010875373</v>
      </c>
      <c r="J41" s="56">
        <v>51.340571365295467</v>
      </c>
      <c r="K41" s="56">
        <v>52.290691260636322</v>
      </c>
      <c r="L41" s="56">
        <v>51.50959442345335</v>
      </c>
      <c r="M41" s="56">
        <v>51.070915705077596</v>
      </c>
      <c r="N41" s="56">
        <v>52.010170563274386</v>
      </c>
      <c r="O41" s="56">
        <v>52.133441036030099</v>
      </c>
    </row>
    <row r="42" spans="1:15" x14ac:dyDescent="0.2">
      <c r="A42" s="16">
        <v>34</v>
      </c>
      <c r="B42" s="56">
        <v>51.225709185381348</v>
      </c>
      <c r="C42" s="56">
        <v>51.333746221670857</v>
      </c>
      <c r="D42" s="56">
        <v>50.973235937222249</v>
      </c>
      <c r="E42" s="56">
        <v>48.915075542161524</v>
      </c>
      <c r="F42" s="56">
        <v>50.819627171801031</v>
      </c>
      <c r="G42" s="56">
        <v>51.231069641973505</v>
      </c>
      <c r="H42" s="56">
        <v>50.825548855684254</v>
      </c>
      <c r="I42" s="56">
        <v>51.15629601087538</v>
      </c>
      <c r="J42" s="56">
        <v>50.367540116938827</v>
      </c>
      <c r="K42" s="56">
        <v>51.343573807666992</v>
      </c>
      <c r="L42" s="56">
        <v>50.522083000861464</v>
      </c>
      <c r="M42" s="56">
        <v>50.070915705077589</v>
      </c>
      <c r="N42" s="56">
        <v>51.034260436097156</v>
      </c>
      <c r="O42" s="56">
        <v>51.157320532404718</v>
      </c>
    </row>
    <row r="43" spans="1:15" x14ac:dyDescent="0.2">
      <c r="A43" s="16">
        <v>35</v>
      </c>
      <c r="B43" s="51">
        <v>50.245002721428499</v>
      </c>
      <c r="C43" s="51">
        <v>50.371075139238371</v>
      </c>
      <c r="D43" s="51">
        <v>50.009019184633424</v>
      </c>
      <c r="E43" s="51">
        <v>47.915075542161524</v>
      </c>
      <c r="F43" s="51">
        <v>49.835964713090576</v>
      </c>
      <c r="G43" s="51">
        <v>50.262579623117588</v>
      </c>
      <c r="H43" s="51">
        <v>49.840143413862485</v>
      </c>
      <c r="I43" s="51">
        <v>50.15629601087538</v>
      </c>
      <c r="J43" s="51">
        <v>49.393362664208539</v>
      </c>
      <c r="K43" s="51">
        <v>50.356158919627561</v>
      </c>
      <c r="L43" s="51">
        <v>49.5339548610729</v>
      </c>
      <c r="M43" s="51">
        <v>49.082587688996846</v>
      </c>
      <c r="N43" s="51">
        <v>50.058210322559759</v>
      </c>
      <c r="O43" s="51">
        <v>50.169491921288042</v>
      </c>
    </row>
    <row r="44" spans="1:15" x14ac:dyDescent="0.2">
      <c r="A44" s="16">
        <v>36</v>
      </c>
      <c r="B44" s="56">
        <v>49.262896083179911</v>
      </c>
      <c r="C44" s="56">
        <v>49.371075139238371</v>
      </c>
      <c r="D44" s="56">
        <v>49.025835636637851</v>
      </c>
      <c r="E44" s="56">
        <v>46.945930273754414</v>
      </c>
      <c r="F44" s="56">
        <v>48.851131010266442</v>
      </c>
      <c r="G44" s="56">
        <v>49.333872717133509</v>
      </c>
      <c r="H44" s="56">
        <v>48.893599379653232</v>
      </c>
      <c r="I44" s="56">
        <v>49.15629601087538</v>
      </c>
      <c r="J44" s="56">
        <v>48.430458615467778</v>
      </c>
      <c r="K44" s="56">
        <v>49.356158919627553</v>
      </c>
      <c r="L44" s="56">
        <v>48.569008325765672</v>
      </c>
      <c r="M44" s="56">
        <v>48.105598979790926</v>
      </c>
      <c r="N44" s="56">
        <v>49.08233504463476</v>
      </c>
      <c r="O44" s="56">
        <v>49.19459654192049</v>
      </c>
    </row>
    <row r="45" spans="1:15" x14ac:dyDescent="0.2">
      <c r="A45" s="16">
        <v>37</v>
      </c>
      <c r="B45" s="56">
        <v>48.279869856715237</v>
      </c>
      <c r="C45" s="56">
        <v>48.387567293103508</v>
      </c>
      <c r="D45" s="56">
        <v>48.04179854036235</v>
      </c>
      <c r="E45" s="56">
        <v>45.960350091613293</v>
      </c>
      <c r="F45" s="56">
        <v>47.865027009982001</v>
      </c>
      <c r="G45" s="56">
        <v>48.347198920631165</v>
      </c>
      <c r="H45" s="56">
        <v>47.906327771602669</v>
      </c>
      <c r="I45" s="56">
        <v>48.193690055378482</v>
      </c>
      <c r="J45" s="56">
        <v>47.454090416794855</v>
      </c>
      <c r="K45" s="56">
        <v>48.403420901565326</v>
      </c>
      <c r="L45" s="56">
        <v>47.569008325765672</v>
      </c>
      <c r="M45" s="56">
        <v>47.128960824462638</v>
      </c>
      <c r="N45" s="56">
        <v>48.094784073473868</v>
      </c>
      <c r="O45" s="56">
        <v>48.194596541920482</v>
      </c>
    </row>
    <row r="46" spans="1:15" x14ac:dyDescent="0.2">
      <c r="A46" s="16">
        <v>38</v>
      </c>
      <c r="B46" s="56">
        <v>47.295823104136787</v>
      </c>
      <c r="C46" s="56">
        <v>47.419219906934615</v>
      </c>
      <c r="D46" s="56">
        <v>47.056602151927152</v>
      </c>
      <c r="E46" s="56">
        <v>44.973517463109779</v>
      </c>
      <c r="F46" s="56">
        <v>46.87803044910622</v>
      </c>
      <c r="G46" s="56">
        <v>47.359917474304908</v>
      </c>
      <c r="H46" s="56">
        <v>46.930663028888851</v>
      </c>
      <c r="I46" s="56">
        <v>47.229637458765801</v>
      </c>
      <c r="J46" s="56">
        <v>46.488439336788993</v>
      </c>
      <c r="K46" s="56">
        <v>47.426629440675676</v>
      </c>
      <c r="L46" s="56">
        <v>46.603964885977902</v>
      </c>
      <c r="M46" s="56">
        <v>46.14095386994218</v>
      </c>
      <c r="N46" s="56">
        <v>47.107959100207012</v>
      </c>
      <c r="O46" s="56">
        <v>47.237206366109213</v>
      </c>
    </row>
    <row r="47" spans="1:15" x14ac:dyDescent="0.2">
      <c r="A47" s="16">
        <v>39</v>
      </c>
      <c r="B47" s="56">
        <v>46.326232123849216</v>
      </c>
      <c r="C47" s="56">
        <v>46.463049571574913</v>
      </c>
      <c r="D47" s="56">
        <v>46.084052408396111</v>
      </c>
      <c r="E47" s="56">
        <v>43.973517463109779</v>
      </c>
      <c r="F47" s="56">
        <v>45.915202260847416</v>
      </c>
      <c r="G47" s="56">
        <v>46.372068366947019</v>
      </c>
      <c r="H47" s="56">
        <v>45.942302473630697</v>
      </c>
      <c r="I47" s="56">
        <v>46.2412304467328</v>
      </c>
      <c r="J47" s="56">
        <v>45.499760267349259</v>
      </c>
      <c r="K47" s="56">
        <v>46.438561765556386</v>
      </c>
      <c r="L47" s="56">
        <v>45.628131556079317</v>
      </c>
      <c r="M47" s="56">
        <v>45.15373308144153</v>
      </c>
      <c r="N47" s="56">
        <v>46.121989190243198</v>
      </c>
      <c r="O47" s="56">
        <v>46.251866719423553</v>
      </c>
    </row>
    <row r="48" spans="1:15" x14ac:dyDescent="0.2">
      <c r="A48" s="16">
        <v>40</v>
      </c>
      <c r="B48" s="51">
        <v>45.354860732009804</v>
      </c>
      <c r="C48" s="51">
        <v>45.503612858117712</v>
      </c>
      <c r="D48" s="51">
        <v>45.096924973657558</v>
      </c>
      <c r="E48" s="51">
        <v>42.997207733717261</v>
      </c>
      <c r="F48" s="51">
        <v>44.915202260847416</v>
      </c>
      <c r="G48" s="51">
        <v>45.395163177956185</v>
      </c>
      <c r="H48" s="51">
        <v>45.021912729112415</v>
      </c>
      <c r="I48" s="51">
        <v>45.2412304467328</v>
      </c>
      <c r="J48" s="51">
        <v>44.534121264883332</v>
      </c>
      <c r="K48" s="51">
        <v>45.475100901601628</v>
      </c>
      <c r="L48" s="51">
        <v>44.666549375224676</v>
      </c>
      <c r="M48" s="51">
        <v>44.15373308144153</v>
      </c>
      <c r="N48" s="51">
        <v>45.165411134269448</v>
      </c>
      <c r="O48" s="51">
        <v>45.266867331462706</v>
      </c>
    </row>
    <row r="49" spans="1:15" x14ac:dyDescent="0.2">
      <c r="A49" s="16">
        <v>41</v>
      </c>
      <c r="B49" s="56">
        <v>44.381427502100969</v>
      </c>
      <c r="C49" s="56">
        <v>44.51622956506214</v>
      </c>
      <c r="D49" s="56">
        <v>44.133501558139855</v>
      </c>
      <c r="E49" s="56">
        <v>42.019357564068613</v>
      </c>
      <c r="F49" s="56">
        <v>43.959650799512261</v>
      </c>
      <c r="G49" s="56">
        <v>44.43979057674143</v>
      </c>
      <c r="H49" s="56">
        <v>44.055570468297731</v>
      </c>
      <c r="I49" s="56">
        <v>44.287151976834423</v>
      </c>
      <c r="J49" s="56">
        <v>43.581395799886948</v>
      </c>
      <c r="K49" s="56">
        <v>44.539832639142354</v>
      </c>
      <c r="L49" s="56">
        <v>43.680143265460202</v>
      </c>
      <c r="M49" s="56">
        <v>43.223545544389623</v>
      </c>
      <c r="N49" s="56">
        <v>44.209648913537457</v>
      </c>
      <c r="O49" s="56">
        <v>44.297409284272845</v>
      </c>
    </row>
    <row r="50" spans="1:15" x14ac:dyDescent="0.2">
      <c r="A50" s="16">
        <v>42</v>
      </c>
      <c r="B50" s="56">
        <v>43.393768288063178</v>
      </c>
      <c r="C50" s="56">
        <v>43.51622956506214</v>
      </c>
      <c r="D50" s="56">
        <v>43.156372847232085</v>
      </c>
      <c r="E50" s="56">
        <v>41.040313892344344</v>
      </c>
      <c r="F50" s="56">
        <v>42.981353496540734</v>
      </c>
      <c r="G50" s="56">
        <v>43.483973372695921</v>
      </c>
      <c r="H50" s="56">
        <v>43.089438528015371</v>
      </c>
      <c r="I50" s="56">
        <v>43.299126218529111</v>
      </c>
      <c r="J50" s="56">
        <v>42.606557034809079</v>
      </c>
      <c r="K50" s="56">
        <v>43.581124805591287</v>
      </c>
      <c r="L50" s="56">
        <v>42.694121945701525</v>
      </c>
      <c r="M50" s="56">
        <v>42.223545544389616</v>
      </c>
      <c r="N50" s="56">
        <v>43.284725603529793</v>
      </c>
      <c r="O50" s="56">
        <v>43.31247547253713</v>
      </c>
    </row>
    <row r="51" spans="1:15" x14ac:dyDescent="0.2">
      <c r="A51" s="16">
        <v>43</v>
      </c>
      <c r="B51" s="56">
        <v>42.440566874901904</v>
      </c>
      <c r="C51" s="56">
        <v>42.527527507727385</v>
      </c>
      <c r="D51" s="56">
        <v>42.178211721296684</v>
      </c>
      <c r="E51" s="56">
        <v>40.101916480276174</v>
      </c>
      <c r="F51" s="56">
        <v>41.992096031247151</v>
      </c>
      <c r="G51" s="56">
        <v>42.506224685429295</v>
      </c>
      <c r="H51" s="56">
        <v>42.112751089506645</v>
      </c>
      <c r="I51" s="56">
        <v>42.311665662592247</v>
      </c>
      <c r="J51" s="56">
        <v>41.672745061492073</v>
      </c>
      <c r="K51" s="56">
        <v>42.609331446718933</v>
      </c>
      <c r="L51" s="56">
        <v>41.708359881232383</v>
      </c>
      <c r="M51" s="56">
        <v>41.26690219026186</v>
      </c>
      <c r="N51" s="56">
        <v>42.299542824518028</v>
      </c>
      <c r="O51" s="56">
        <v>42.342093234884089</v>
      </c>
    </row>
    <row r="52" spans="1:15" x14ac:dyDescent="0.2">
      <c r="A52" s="16">
        <v>44</v>
      </c>
      <c r="B52" s="56">
        <v>41.47382270667331</v>
      </c>
      <c r="C52" s="56">
        <v>41.613857602028112</v>
      </c>
      <c r="D52" s="56">
        <v>41.199182723654332</v>
      </c>
      <c r="E52" s="56">
        <v>39.131908932274264</v>
      </c>
      <c r="F52" s="56">
        <v>41.002828596180223</v>
      </c>
      <c r="G52" s="56">
        <v>41.540459587373412</v>
      </c>
      <c r="H52" s="56">
        <v>41.162100351692992</v>
      </c>
      <c r="I52" s="56">
        <v>41.35182197555725</v>
      </c>
      <c r="J52" s="56">
        <v>40.741328379082461</v>
      </c>
      <c r="K52" s="56">
        <v>41.652630400906133</v>
      </c>
      <c r="L52" s="56">
        <v>40.751509996291261</v>
      </c>
      <c r="M52" s="56">
        <v>40.295099943808644</v>
      </c>
      <c r="N52" s="56">
        <v>41.385965035733435</v>
      </c>
      <c r="O52" s="56">
        <v>41.356907217265004</v>
      </c>
    </row>
    <row r="53" spans="1:15" x14ac:dyDescent="0.2">
      <c r="A53" s="16">
        <v>45</v>
      </c>
      <c r="B53" s="51">
        <v>40.505357961003575</v>
      </c>
      <c r="C53" s="51">
        <v>40.634722158597263</v>
      </c>
      <c r="D53" s="51">
        <v>40.230372258824175</v>
      </c>
      <c r="E53" s="51">
        <v>38.16212747322357</v>
      </c>
      <c r="F53" s="51">
        <v>40.058137661585356</v>
      </c>
      <c r="G53" s="51">
        <v>40.601242258563239</v>
      </c>
      <c r="H53" s="51">
        <v>40.175213128686956</v>
      </c>
      <c r="I53" s="51">
        <v>40.37926328698763</v>
      </c>
      <c r="J53" s="51">
        <v>39.811101667600504</v>
      </c>
      <c r="K53" s="51">
        <v>40.681825363183208</v>
      </c>
      <c r="L53" s="51">
        <v>39.794014230711845</v>
      </c>
      <c r="M53" s="51">
        <v>39.350399717918506</v>
      </c>
      <c r="N53" s="51">
        <v>40.415049841022949</v>
      </c>
      <c r="O53" s="51">
        <v>40.400997404909532</v>
      </c>
    </row>
    <row r="54" spans="1:15" x14ac:dyDescent="0.2">
      <c r="A54" s="16">
        <v>46</v>
      </c>
      <c r="B54" s="56">
        <v>39.586525616181646</v>
      </c>
      <c r="C54" s="56">
        <v>39.686311958185343</v>
      </c>
      <c r="D54" s="56">
        <v>39.272309658216635</v>
      </c>
      <c r="E54" s="56">
        <v>37.21362699423473</v>
      </c>
      <c r="F54" s="56">
        <v>39.069827418577553</v>
      </c>
      <c r="G54" s="56">
        <v>39.627043283017848</v>
      </c>
      <c r="H54" s="56">
        <v>39.215806032477794</v>
      </c>
      <c r="I54" s="56">
        <v>39.490290792738861</v>
      </c>
      <c r="J54" s="56">
        <v>38.85309560968615</v>
      </c>
      <c r="K54" s="56">
        <v>39.724634369177728</v>
      </c>
      <c r="L54" s="56">
        <v>38.877044371717048</v>
      </c>
      <c r="M54" s="56">
        <v>38.419961758595178</v>
      </c>
      <c r="N54" s="56">
        <v>39.487255068665895</v>
      </c>
      <c r="O54" s="56">
        <v>39.429052245763749</v>
      </c>
    </row>
    <row r="55" spans="1:15" x14ac:dyDescent="0.2">
      <c r="A55" s="16">
        <v>47</v>
      </c>
      <c r="B55" s="56">
        <v>38.61670174602606</v>
      </c>
      <c r="C55" s="56">
        <v>38.727916429083109</v>
      </c>
      <c r="D55" s="56">
        <v>38.272309658216635</v>
      </c>
      <c r="E55" s="56">
        <v>36.246494746399037</v>
      </c>
      <c r="F55" s="56">
        <v>38.119252153376301</v>
      </c>
      <c r="G55" s="56">
        <v>38.693147427777127</v>
      </c>
      <c r="H55" s="56">
        <v>38.28388238057731</v>
      </c>
      <c r="I55" s="56">
        <v>38.504221252672153</v>
      </c>
      <c r="J55" s="56">
        <v>37.963954813809266</v>
      </c>
      <c r="K55" s="56">
        <v>38.780192931055097</v>
      </c>
      <c r="L55" s="56">
        <v>37.932233362364848</v>
      </c>
      <c r="M55" s="56">
        <v>37.461298926209928</v>
      </c>
      <c r="N55" s="56">
        <v>38.52854783661153</v>
      </c>
      <c r="O55" s="56">
        <v>38.484221850363596</v>
      </c>
    </row>
    <row r="56" spans="1:15" x14ac:dyDescent="0.2">
      <c r="A56" s="16">
        <v>48</v>
      </c>
      <c r="B56" s="56">
        <v>37.687258452187635</v>
      </c>
      <c r="C56" s="56">
        <v>37.79177009473274</v>
      </c>
      <c r="D56" s="56">
        <v>37.306170220946214</v>
      </c>
      <c r="E56" s="56">
        <v>35.303812437434161</v>
      </c>
      <c r="F56" s="56">
        <v>37.157373334413336</v>
      </c>
      <c r="G56" s="56">
        <v>37.706593351884777</v>
      </c>
      <c r="H56" s="56">
        <v>37.325077753407342</v>
      </c>
      <c r="I56" s="56">
        <v>37.531523253587714</v>
      </c>
      <c r="J56" s="56">
        <v>37.003696098541454</v>
      </c>
      <c r="K56" s="56">
        <v>37.835709259850077</v>
      </c>
      <c r="L56" s="56">
        <v>36.98735168868528</v>
      </c>
      <c r="M56" s="56">
        <v>36.513800771275562</v>
      </c>
      <c r="N56" s="56">
        <v>37.582671370269757</v>
      </c>
      <c r="O56" s="56">
        <v>37.553764548734819</v>
      </c>
    </row>
    <row r="57" spans="1:15" x14ac:dyDescent="0.2">
      <c r="A57" s="16">
        <v>49</v>
      </c>
      <c r="B57" s="56">
        <v>36.748806586570076</v>
      </c>
      <c r="C57" s="56">
        <v>36.847762112825563</v>
      </c>
      <c r="D57" s="56">
        <v>36.36532929095619</v>
      </c>
      <c r="E57" s="56">
        <v>34.386589960257396</v>
      </c>
      <c r="F57" s="56">
        <v>36.196212154827691</v>
      </c>
      <c r="G57" s="56">
        <v>36.760496420848028</v>
      </c>
      <c r="H57" s="56">
        <v>36.404994260339016</v>
      </c>
      <c r="I57" s="56">
        <v>36.584338166787184</v>
      </c>
      <c r="J57" s="56">
        <v>36.043452647081985</v>
      </c>
      <c r="K57" s="56">
        <v>36.863418007422318</v>
      </c>
      <c r="L57" s="56">
        <v>36.039439271395757</v>
      </c>
      <c r="M57" s="56">
        <v>35.57833006848265</v>
      </c>
      <c r="N57" s="56">
        <v>36.692221359546771</v>
      </c>
      <c r="O57" s="56">
        <v>36.609359094194282</v>
      </c>
    </row>
    <row r="58" spans="1:15" x14ac:dyDescent="0.2">
      <c r="A58" s="16">
        <v>50</v>
      </c>
      <c r="B58" s="51">
        <v>35.792209922177946</v>
      </c>
      <c r="C58" s="51">
        <v>35.906353718568923</v>
      </c>
      <c r="D58" s="51">
        <v>35.426313517318761</v>
      </c>
      <c r="E58" s="51">
        <v>33.45859826311311</v>
      </c>
      <c r="F58" s="51">
        <v>35.274123130793114</v>
      </c>
      <c r="G58" s="51">
        <v>35.826980646042102</v>
      </c>
      <c r="H58" s="51">
        <v>35.444227317382989</v>
      </c>
      <c r="I58" s="51">
        <v>35.677795223613572</v>
      </c>
      <c r="J58" s="51">
        <v>35.12282980765788</v>
      </c>
      <c r="K58" s="51">
        <v>35.94145820017993</v>
      </c>
      <c r="L58" s="51">
        <v>35.180647085007948</v>
      </c>
      <c r="M58" s="51">
        <v>34.617356580704218</v>
      </c>
      <c r="N58" s="51">
        <v>35.719459155489993</v>
      </c>
      <c r="O58" s="51">
        <v>35.663083266177466</v>
      </c>
    </row>
    <row r="59" spans="1:15" x14ac:dyDescent="0.2">
      <c r="A59" s="16">
        <v>51</v>
      </c>
      <c r="B59" s="56">
        <v>34.871252814438456</v>
      </c>
      <c r="C59" s="56">
        <v>34.954661111600366</v>
      </c>
      <c r="D59" s="56">
        <v>34.463623863221578</v>
      </c>
      <c r="E59" s="56">
        <v>32.554640554645822</v>
      </c>
      <c r="F59" s="56">
        <v>34.337337315724568</v>
      </c>
      <c r="G59" s="56">
        <v>34.89057557069745</v>
      </c>
      <c r="H59" s="56">
        <v>34.509066719872159</v>
      </c>
      <c r="I59" s="56">
        <v>34.717548268974227</v>
      </c>
      <c r="J59" s="56">
        <v>34.160267531881779</v>
      </c>
      <c r="K59" s="56">
        <v>35.01874515873768</v>
      </c>
      <c r="L59" s="56">
        <v>34.258391857102119</v>
      </c>
      <c r="M59" s="56">
        <v>33.668603079511129</v>
      </c>
      <c r="N59" s="56">
        <v>34.811433120827964</v>
      </c>
      <c r="O59" s="56">
        <v>34.752573025444228</v>
      </c>
    </row>
    <row r="60" spans="1:15" x14ac:dyDescent="0.2">
      <c r="A60" s="16">
        <v>52</v>
      </c>
      <c r="B60" s="56">
        <v>33.918398139140784</v>
      </c>
      <c r="C60" s="56">
        <v>34.028908236519662</v>
      </c>
      <c r="D60" s="56">
        <v>33.513264703914274</v>
      </c>
      <c r="E60" s="56">
        <v>31.613441559843039</v>
      </c>
      <c r="F60" s="56">
        <v>33.436006423989852</v>
      </c>
      <c r="G60" s="56">
        <v>33.993329858116901</v>
      </c>
      <c r="H60" s="56">
        <v>33.547325910451434</v>
      </c>
      <c r="I60" s="56">
        <v>33.792617973738658</v>
      </c>
      <c r="J60" s="56">
        <v>33.246506019186235</v>
      </c>
      <c r="K60" s="56">
        <v>34.070772455673513</v>
      </c>
      <c r="L60" s="56">
        <v>33.309774493109884</v>
      </c>
      <c r="M60" s="56">
        <v>32.768003276040851</v>
      </c>
      <c r="N60" s="56">
        <v>33.886911983788536</v>
      </c>
      <c r="O60" s="56">
        <v>33.812602070353876</v>
      </c>
    </row>
    <row r="61" spans="1:15" x14ac:dyDescent="0.2">
      <c r="A61" s="16">
        <v>53</v>
      </c>
      <c r="B61" s="56">
        <v>33.026256020217886</v>
      </c>
      <c r="C61" s="56">
        <v>33.116079841404733</v>
      </c>
      <c r="D61" s="56">
        <v>32.599209327129664</v>
      </c>
      <c r="E61" s="56">
        <v>30.681481144102367</v>
      </c>
      <c r="F61" s="56">
        <v>32.4728750878973</v>
      </c>
      <c r="G61" s="56">
        <v>33.069624459160451</v>
      </c>
      <c r="H61" s="56">
        <v>32.620112729970884</v>
      </c>
      <c r="I61" s="56">
        <v>32.902958476739649</v>
      </c>
      <c r="J61" s="56">
        <v>32.333389510963769</v>
      </c>
      <c r="K61" s="56">
        <v>33.10949407328556</v>
      </c>
      <c r="L61" s="56">
        <v>32.371878930916267</v>
      </c>
      <c r="M61" s="56">
        <v>31.83934005557521</v>
      </c>
      <c r="N61" s="56">
        <v>32.933993826882194</v>
      </c>
      <c r="O61" s="56">
        <v>32.949573536807279</v>
      </c>
    </row>
    <row r="62" spans="1:15" x14ac:dyDescent="0.2">
      <c r="A62" s="16">
        <v>54</v>
      </c>
      <c r="B62" s="56">
        <v>32.098829666813373</v>
      </c>
      <c r="C62" s="56">
        <v>32.263696189035393</v>
      </c>
      <c r="D62" s="56">
        <v>31.681524381058878</v>
      </c>
      <c r="E62" s="56">
        <v>29.759833449334728</v>
      </c>
      <c r="F62" s="56">
        <v>31.557379571799615</v>
      </c>
      <c r="G62" s="56">
        <v>32.117679972932727</v>
      </c>
      <c r="H62" s="56">
        <v>31.763190147840287</v>
      </c>
      <c r="I62" s="56">
        <v>32.014785889757846</v>
      </c>
      <c r="J62" s="56">
        <v>31.419348870009799</v>
      </c>
      <c r="K62" s="56">
        <v>32.171374458686742</v>
      </c>
      <c r="L62" s="56">
        <v>31.466331618987141</v>
      </c>
      <c r="M62" s="56">
        <v>30.93928834065677</v>
      </c>
      <c r="N62" s="56">
        <v>32.035244588048315</v>
      </c>
      <c r="O62" s="56">
        <v>32.050645058465442</v>
      </c>
    </row>
    <row r="63" spans="1:15" x14ac:dyDescent="0.2">
      <c r="A63" s="16">
        <v>55</v>
      </c>
      <c r="B63" s="51">
        <v>31.169491313841284</v>
      </c>
      <c r="C63" s="51">
        <v>31.33433593338594</v>
      </c>
      <c r="D63" s="51">
        <v>30.740157856721769</v>
      </c>
      <c r="E63" s="51">
        <v>28.881932797916484</v>
      </c>
      <c r="F63" s="51">
        <v>30.61481877944119</v>
      </c>
      <c r="G63" s="51">
        <v>31.212113962024933</v>
      </c>
      <c r="H63" s="51">
        <v>30.907687319110249</v>
      </c>
      <c r="I63" s="51">
        <v>31.08856592964192</v>
      </c>
      <c r="J63" s="51">
        <v>30.466990393692399</v>
      </c>
      <c r="K63" s="51">
        <v>31.242547466162431</v>
      </c>
      <c r="L63" s="51">
        <v>30.554791055856235</v>
      </c>
      <c r="M63" s="51">
        <v>30.077745565439322</v>
      </c>
      <c r="N63" s="51">
        <v>31.144913322487707</v>
      </c>
      <c r="O63" s="51">
        <v>31.165659837468962</v>
      </c>
    </row>
    <row r="64" spans="1:15" x14ac:dyDescent="0.2">
      <c r="A64" s="16">
        <v>56</v>
      </c>
      <c r="B64" s="56">
        <v>30.203308406583442</v>
      </c>
      <c r="C64" s="56">
        <v>30.485136011458899</v>
      </c>
      <c r="D64" s="56">
        <v>29.87886987267488</v>
      </c>
      <c r="E64" s="56">
        <v>28.040483940569658</v>
      </c>
      <c r="F64" s="56">
        <v>29.670929863434932</v>
      </c>
      <c r="G64" s="56">
        <v>30.259573284353731</v>
      </c>
      <c r="H64" s="56">
        <v>29.931982885444782</v>
      </c>
      <c r="I64" s="56">
        <v>30.244150911380665</v>
      </c>
      <c r="J64" s="56">
        <v>29.557169561787163</v>
      </c>
      <c r="K64" s="56">
        <v>30.308935110582858</v>
      </c>
      <c r="L64" s="56">
        <v>29.681559946074255</v>
      </c>
      <c r="M64" s="56">
        <v>29.129122577017295</v>
      </c>
      <c r="N64" s="56">
        <v>30.226619473655813</v>
      </c>
      <c r="O64" s="56">
        <v>30.234715529559129</v>
      </c>
    </row>
    <row r="65" spans="1:15" x14ac:dyDescent="0.2">
      <c r="A65" s="16">
        <v>57</v>
      </c>
      <c r="B65" s="56">
        <v>29.315303534640254</v>
      </c>
      <c r="C65" s="56">
        <v>29.633991301725771</v>
      </c>
      <c r="D65" s="56">
        <v>28.967438093680336</v>
      </c>
      <c r="E65" s="56">
        <v>27.082076807181959</v>
      </c>
      <c r="F65" s="56">
        <v>28.864152465296769</v>
      </c>
      <c r="G65" s="56">
        <v>29.318878930595968</v>
      </c>
      <c r="H65" s="56">
        <v>29.04816553772935</v>
      </c>
      <c r="I65" s="56">
        <v>29.323683587534287</v>
      </c>
      <c r="J65" s="56">
        <v>28.683957812682419</v>
      </c>
      <c r="K65" s="56">
        <v>29.414504491311224</v>
      </c>
      <c r="L65" s="56">
        <v>28.794348828508131</v>
      </c>
      <c r="M65" s="56">
        <v>28.22546826968772</v>
      </c>
      <c r="N65" s="56">
        <v>29.342569232694942</v>
      </c>
      <c r="O65" s="56">
        <v>29.325940304922099</v>
      </c>
    </row>
    <row r="66" spans="1:15" x14ac:dyDescent="0.2">
      <c r="A66" s="16">
        <v>58</v>
      </c>
      <c r="B66" s="56">
        <v>28.492408531623322</v>
      </c>
      <c r="C66" s="56">
        <v>28.787787605721476</v>
      </c>
      <c r="D66" s="56">
        <v>28.085065908606975</v>
      </c>
      <c r="E66" s="56">
        <v>26.257885571863763</v>
      </c>
      <c r="F66" s="56">
        <v>27.965957997575003</v>
      </c>
      <c r="G66" s="56">
        <v>28.421559021797616</v>
      </c>
      <c r="H66" s="56">
        <v>28.158273987153947</v>
      </c>
      <c r="I66" s="56">
        <v>28.397502893924319</v>
      </c>
      <c r="J66" s="56">
        <v>27.805517426723142</v>
      </c>
      <c r="K66" s="56">
        <v>28.496352622811884</v>
      </c>
      <c r="L66" s="56">
        <v>27.90008616063437</v>
      </c>
      <c r="M66" s="56">
        <v>27.324858900603989</v>
      </c>
      <c r="N66" s="56">
        <v>28.431466040316131</v>
      </c>
      <c r="O66" s="56">
        <v>28.426744991985792</v>
      </c>
    </row>
    <row r="67" spans="1:15" x14ac:dyDescent="0.2">
      <c r="A67" s="16">
        <v>59</v>
      </c>
      <c r="B67" s="56">
        <v>27.607655850281361</v>
      </c>
      <c r="C67" s="56">
        <v>27.841719178727423</v>
      </c>
      <c r="D67" s="56">
        <v>27.204766124542257</v>
      </c>
      <c r="E67" s="56">
        <v>25.361712065148502</v>
      </c>
      <c r="F67" s="56">
        <v>27.096930179562246</v>
      </c>
      <c r="G67" s="56">
        <v>27.540144793704865</v>
      </c>
      <c r="H67" s="56">
        <v>27.301594199729635</v>
      </c>
      <c r="I67" s="56">
        <v>27.508637234046681</v>
      </c>
      <c r="J67" s="56">
        <v>26.89335816641583</v>
      </c>
      <c r="K67" s="56">
        <v>27.572864529349967</v>
      </c>
      <c r="L67" s="56">
        <v>26.972358066102576</v>
      </c>
      <c r="M67" s="56">
        <v>26.474532632845424</v>
      </c>
      <c r="N67" s="56">
        <v>27.505077517435559</v>
      </c>
      <c r="O67" s="56">
        <v>27.517630848468588</v>
      </c>
    </row>
    <row r="68" spans="1:15" x14ac:dyDescent="0.2">
      <c r="A68" s="16">
        <v>60</v>
      </c>
      <c r="B68" s="51">
        <v>26.741160573355252</v>
      </c>
      <c r="C68" s="51">
        <v>26.906362209901435</v>
      </c>
      <c r="D68" s="51">
        <v>26.356189254507104</v>
      </c>
      <c r="E68" s="51">
        <v>24.490624692076228</v>
      </c>
      <c r="F68" s="51">
        <v>26.199879396436881</v>
      </c>
      <c r="G68" s="51">
        <v>26.640628423558841</v>
      </c>
      <c r="H68" s="51">
        <v>26.437625473262173</v>
      </c>
      <c r="I68" s="51">
        <v>26.605878104624381</v>
      </c>
      <c r="J68" s="51">
        <v>25.985051200640218</v>
      </c>
      <c r="K68" s="51">
        <v>26.70771559175067</v>
      </c>
      <c r="L68" s="51">
        <v>26.146082915911375</v>
      </c>
      <c r="M68" s="51">
        <v>25.620134084394049</v>
      </c>
      <c r="N68" s="51">
        <v>26.634307737348514</v>
      </c>
      <c r="O68" s="51">
        <v>26.665785412146402</v>
      </c>
    </row>
    <row r="69" spans="1:15" x14ac:dyDescent="0.2">
      <c r="A69" s="16">
        <v>61</v>
      </c>
      <c r="B69" s="56">
        <v>25.907402137851129</v>
      </c>
      <c r="C69" s="56">
        <v>25.992016509609176</v>
      </c>
      <c r="D69" s="56">
        <v>25.470587539155346</v>
      </c>
      <c r="E69" s="56">
        <v>23.659235498826664</v>
      </c>
      <c r="F69" s="56">
        <v>25.343267230153284</v>
      </c>
      <c r="G69" s="56">
        <v>25.697693648423801</v>
      </c>
      <c r="H69" s="56">
        <v>25.551064262015093</v>
      </c>
      <c r="I69" s="56">
        <v>25.752321899371552</v>
      </c>
      <c r="J69" s="56">
        <v>25.088073555048918</v>
      </c>
      <c r="K69" s="56">
        <v>25.823177063589807</v>
      </c>
      <c r="L69" s="56">
        <v>25.290997585176004</v>
      </c>
      <c r="M69" s="56">
        <v>24.733662861515445</v>
      </c>
      <c r="N69" s="56">
        <v>25.738828888120867</v>
      </c>
      <c r="O69" s="56">
        <v>25.798745613015178</v>
      </c>
    </row>
    <row r="70" spans="1:15" x14ac:dyDescent="0.2">
      <c r="A70" s="16">
        <v>62</v>
      </c>
      <c r="B70" s="56">
        <v>25.032555689024452</v>
      </c>
      <c r="C70" s="56">
        <v>25.125697621651167</v>
      </c>
      <c r="D70" s="56">
        <v>24.578655203514383</v>
      </c>
      <c r="E70" s="56">
        <v>22.78083871625488</v>
      </c>
      <c r="F70" s="56">
        <v>24.425078208957302</v>
      </c>
      <c r="G70" s="56">
        <v>24.835737989083533</v>
      </c>
      <c r="H70" s="56">
        <v>24.656734476784809</v>
      </c>
      <c r="I70" s="56">
        <v>24.847176040067993</v>
      </c>
      <c r="J70" s="56">
        <v>24.166222834167336</v>
      </c>
      <c r="K70" s="56">
        <v>24.96751621854936</v>
      </c>
      <c r="L70" s="56">
        <v>24.441679837631106</v>
      </c>
      <c r="M70" s="56">
        <v>23.899285906856651</v>
      </c>
      <c r="N70" s="56">
        <v>24.86062688607289</v>
      </c>
      <c r="O70" s="56">
        <v>24.894323553430517</v>
      </c>
    </row>
    <row r="71" spans="1:15" x14ac:dyDescent="0.2">
      <c r="A71" s="16">
        <v>63</v>
      </c>
      <c r="B71" s="56">
        <v>24.242852496168524</v>
      </c>
      <c r="C71" s="56">
        <v>24.273248831324317</v>
      </c>
      <c r="D71" s="56">
        <v>23.706849015635374</v>
      </c>
      <c r="E71" s="56">
        <v>21.921779569010518</v>
      </c>
      <c r="F71" s="56">
        <v>23.592294131697852</v>
      </c>
      <c r="G71" s="56">
        <v>23.939019635721557</v>
      </c>
      <c r="H71" s="56">
        <v>23.806316451689412</v>
      </c>
      <c r="I71" s="56">
        <v>23.96495720599107</v>
      </c>
      <c r="J71" s="56">
        <v>23.295478697575533</v>
      </c>
      <c r="K71" s="56">
        <v>24.102312949229063</v>
      </c>
      <c r="L71" s="56">
        <v>23.554046920723867</v>
      </c>
      <c r="M71" s="56">
        <v>23.034603646083639</v>
      </c>
      <c r="N71" s="56">
        <v>24.00394576759119</v>
      </c>
      <c r="O71" s="56">
        <v>24.010542341202935</v>
      </c>
    </row>
    <row r="72" spans="1:15" x14ac:dyDescent="0.2">
      <c r="A72" s="16">
        <v>64</v>
      </c>
      <c r="B72" s="56">
        <v>23.426047599801375</v>
      </c>
      <c r="C72" s="56">
        <v>23.400343493289757</v>
      </c>
      <c r="D72" s="56">
        <v>22.836534817874341</v>
      </c>
      <c r="E72" s="56">
        <v>21.079865232387711</v>
      </c>
      <c r="F72" s="56">
        <v>22.748991841877228</v>
      </c>
      <c r="G72" s="56">
        <v>23.045133950631669</v>
      </c>
      <c r="H72" s="56">
        <v>22.927991825713637</v>
      </c>
      <c r="I72" s="56">
        <v>23.094066405100008</v>
      </c>
      <c r="J72" s="56">
        <v>22.451255067900885</v>
      </c>
      <c r="K72" s="56">
        <v>23.2522627051314</v>
      </c>
      <c r="L72" s="56">
        <v>22.759601835620405</v>
      </c>
      <c r="M72" s="56">
        <v>22.141339483365268</v>
      </c>
      <c r="N72" s="56">
        <v>23.147747078035316</v>
      </c>
      <c r="O72" s="56">
        <v>23.108540054637281</v>
      </c>
    </row>
    <row r="73" spans="1:15" x14ac:dyDescent="0.2">
      <c r="A73" s="16">
        <v>65</v>
      </c>
      <c r="B73" s="51">
        <v>22.594655814827274</v>
      </c>
      <c r="C73" s="51">
        <v>22.574367860260715</v>
      </c>
      <c r="D73" s="51">
        <v>21.945238468874024</v>
      </c>
      <c r="E73" s="51">
        <v>20.250470201530348</v>
      </c>
      <c r="F73" s="51">
        <v>21.889339433660581</v>
      </c>
      <c r="G73" s="51">
        <v>22.185809663295707</v>
      </c>
      <c r="H73" s="51">
        <v>22.073454323600075</v>
      </c>
      <c r="I73" s="51">
        <v>22.256692210038331</v>
      </c>
      <c r="J73" s="51">
        <v>21.661652519637261</v>
      </c>
      <c r="K73" s="51">
        <v>22.379693202124592</v>
      </c>
      <c r="L73" s="51">
        <v>21.913439228114179</v>
      </c>
      <c r="M73" s="51">
        <v>21.296146658990057</v>
      </c>
      <c r="N73" s="51">
        <v>22.278156370231297</v>
      </c>
      <c r="O73" s="51">
        <v>22.321217527543887</v>
      </c>
    </row>
    <row r="74" spans="1:15" x14ac:dyDescent="0.2">
      <c r="A74" s="16">
        <v>66</v>
      </c>
      <c r="B74" s="56">
        <v>21.807224050114637</v>
      </c>
      <c r="C74" s="56">
        <v>21.68332568441237</v>
      </c>
      <c r="D74" s="56">
        <v>21.134107506424556</v>
      </c>
      <c r="E74" s="56">
        <v>19.461035628460024</v>
      </c>
      <c r="F74" s="56">
        <v>21.045336605064705</v>
      </c>
      <c r="G74" s="56">
        <v>21.395399717718831</v>
      </c>
      <c r="H74" s="56">
        <v>21.181971654333964</v>
      </c>
      <c r="I74" s="56">
        <v>21.403567103474185</v>
      </c>
      <c r="J74" s="56">
        <v>20.787801952782733</v>
      </c>
      <c r="K74" s="56">
        <v>21.585706467283106</v>
      </c>
      <c r="L74" s="56">
        <v>21.061385345498746</v>
      </c>
      <c r="M74" s="56">
        <v>20.490806378106971</v>
      </c>
      <c r="N74" s="56">
        <v>21.395049860244921</v>
      </c>
      <c r="O74" s="56">
        <v>21.463684671358102</v>
      </c>
    </row>
    <row r="75" spans="1:15" x14ac:dyDescent="0.2">
      <c r="A75" s="16">
        <v>67</v>
      </c>
      <c r="B75" s="56">
        <v>20.946020973922515</v>
      </c>
      <c r="C75" s="56">
        <v>20.840055000146421</v>
      </c>
      <c r="D75" s="56">
        <v>20.312021545698112</v>
      </c>
      <c r="E75" s="56">
        <v>18.677343777796544</v>
      </c>
      <c r="F75" s="56">
        <v>20.213159021568529</v>
      </c>
      <c r="G75" s="56">
        <v>20.528322107780657</v>
      </c>
      <c r="H75" s="56">
        <v>20.289178864288321</v>
      </c>
      <c r="I75" s="56">
        <v>20.549822077364208</v>
      </c>
      <c r="J75" s="56">
        <v>19.980990392092174</v>
      </c>
      <c r="K75" s="56">
        <v>20.77491535146352</v>
      </c>
      <c r="L75" s="56">
        <v>20.14976957324415</v>
      </c>
      <c r="M75" s="56">
        <v>19.649430442080256</v>
      </c>
      <c r="N75" s="56">
        <v>20.552190248488305</v>
      </c>
      <c r="O75" s="56">
        <v>20.587121480021647</v>
      </c>
    </row>
    <row r="76" spans="1:15" x14ac:dyDescent="0.2">
      <c r="A76" s="16">
        <v>68</v>
      </c>
      <c r="B76" s="56">
        <v>20.082962502399017</v>
      </c>
      <c r="C76" s="56">
        <v>19.994935779929047</v>
      </c>
      <c r="D76" s="56">
        <v>19.494375144737116</v>
      </c>
      <c r="E76" s="56">
        <v>17.804945624392207</v>
      </c>
      <c r="F76" s="56">
        <v>19.409026947744369</v>
      </c>
      <c r="G76" s="56">
        <v>19.685561142974223</v>
      </c>
      <c r="H76" s="56">
        <v>19.422941957372402</v>
      </c>
      <c r="I76" s="56">
        <v>19.755518112071897</v>
      </c>
      <c r="J76" s="56">
        <v>19.163300619885469</v>
      </c>
      <c r="K76" s="56">
        <v>19.951202088691659</v>
      </c>
      <c r="L76" s="56">
        <v>19.340503778850653</v>
      </c>
      <c r="M76" s="56">
        <v>18.839028763288972</v>
      </c>
      <c r="N76" s="56">
        <v>19.803659902971475</v>
      </c>
      <c r="O76" s="56">
        <v>19.754813609252597</v>
      </c>
    </row>
    <row r="77" spans="1:15" x14ac:dyDescent="0.2">
      <c r="A77" s="16">
        <v>69</v>
      </c>
      <c r="B77" s="56">
        <v>19.232560421288053</v>
      </c>
      <c r="C77" s="56">
        <v>19.163614139489386</v>
      </c>
      <c r="D77" s="56">
        <v>18.67340983393024</v>
      </c>
      <c r="E77" s="56">
        <v>16.956860296384786</v>
      </c>
      <c r="F77" s="56">
        <v>18.589914884899109</v>
      </c>
      <c r="G77" s="56">
        <v>18.853012298901263</v>
      </c>
      <c r="H77" s="56">
        <v>18.594180353473835</v>
      </c>
      <c r="I77" s="56">
        <v>18.898901622119492</v>
      </c>
      <c r="J77" s="56">
        <v>18.334584972478485</v>
      </c>
      <c r="K77" s="56">
        <v>19.166959948422615</v>
      </c>
      <c r="L77" s="56">
        <v>18.502811451395729</v>
      </c>
      <c r="M77" s="56">
        <v>18.04320823332559</v>
      </c>
      <c r="N77" s="56">
        <v>19.060730434366981</v>
      </c>
      <c r="O77" s="56">
        <v>18.828700077438523</v>
      </c>
    </row>
    <row r="78" spans="1:15" x14ac:dyDescent="0.2">
      <c r="A78" s="16">
        <v>70</v>
      </c>
      <c r="B78" s="51">
        <v>18.408416330105535</v>
      </c>
      <c r="C78" s="51">
        <v>18.373429239531614</v>
      </c>
      <c r="D78" s="51">
        <v>17.884148122452004</v>
      </c>
      <c r="E78" s="51">
        <v>16.149927870256434</v>
      </c>
      <c r="F78" s="51">
        <v>17.773749456750238</v>
      </c>
      <c r="G78" s="51">
        <v>18.067769242310291</v>
      </c>
      <c r="H78" s="51">
        <v>17.817407018523518</v>
      </c>
      <c r="I78" s="51">
        <v>18.099968800004344</v>
      </c>
      <c r="J78" s="51">
        <v>17.511785712645793</v>
      </c>
      <c r="K78" s="51">
        <v>18.354802132604128</v>
      </c>
      <c r="L78" s="51">
        <v>17.696588509560417</v>
      </c>
      <c r="M78" s="51">
        <v>17.214309319417154</v>
      </c>
      <c r="N78" s="51">
        <v>18.263817754477287</v>
      </c>
      <c r="O78" s="51">
        <v>18.041247817030001</v>
      </c>
    </row>
    <row r="79" spans="1:15" x14ac:dyDescent="0.2">
      <c r="A79" s="16">
        <v>71</v>
      </c>
      <c r="B79" s="56">
        <v>17.658016590332188</v>
      </c>
      <c r="C79" s="56">
        <v>17.528302387972403</v>
      </c>
      <c r="D79" s="56">
        <v>17.085163428760982</v>
      </c>
      <c r="E79" s="56">
        <v>15.358069905330686</v>
      </c>
      <c r="F79" s="56">
        <v>16.939418409340554</v>
      </c>
      <c r="G79" s="56">
        <v>17.268335367546836</v>
      </c>
      <c r="H79" s="56">
        <v>16.917159599973452</v>
      </c>
      <c r="I79" s="56">
        <v>17.284066027673429</v>
      </c>
      <c r="J79" s="56">
        <v>16.661635980880487</v>
      </c>
      <c r="K79" s="56">
        <v>17.557989131265181</v>
      </c>
      <c r="L79" s="56">
        <v>17.025456025782731</v>
      </c>
      <c r="M79" s="56">
        <v>16.491670438111552</v>
      </c>
      <c r="N79" s="56">
        <v>17.415940755878029</v>
      </c>
      <c r="O79" s="56">
        <v>17.205813894631135</v>
      </c>
    </row>
    <row r="80" spans="1:15" x14ac:dyDescent="0.2">
      <c r="A80" s="16">
        <v>72</v>
      </c>
      <c r="B80" s="56">
        <v>16.802731913998024</v>
      </c>
      <c r="C80" s="56">
        <v>16.781289221635017</v>
      </c>
      <c r="D80" s="56">
        <v>16.264883960472179</v>
      </c>
      <c r="E80" s="56">
        <v>14.5694997879311</v>
      </c>
      <c r="F80" s="56">
        <v>16.047591205800284</v>
      </c>
      <c r="G80" s="56">
        <v>16.490340635135379</v>
      </c>
      <c r="H80" s="56">
        <v>16.214130051682172</v>
      </c>
      <c r="I80" s="56">
        <v>16.465440207464379</v>
      </c>
      <c r="J80" s="56">
        <v>15.915610925130864</v>
      </c>
      <c r="K80" s="56">
        <v>16.727253922791107</v>
      </c>
      <c r="L80" s="56">
        <v>16.264570341268335</v>
      </c>
      <c r="M80" s="56">
        <v>15.693617341828825</v>
      </c>
      <c r="N80" s="56">
        <v>16.6504771961675</v>
      </c>
      <c r="O80" s="56">
        <v>16.404800308102647</v>
      </c>
    </row>
    <row r="81" spans="1:15" x14ac:dyDescent="0.2">
      <c r="A81" s="16">
        <v>73</v>
      </c>
      <c r="B81" s="56">
        <v>16.036724901163439</v>
      </c>
      <c r="C81" s="56">
        <v>15.988948536428151</v>
      </c>
      <c r="D81" s="56">
        <v>15.531674632460064</v>
      </c>
      <c r="E81" s="56">
        <v>13.870484910020339</v>
      </c>
      <c r="F81" s="56">
        <v>15.229662537361309</v>
      </c>
      <c r="G81" s="56">
        <v>15.725965212478298</v>
      </c>
      <c r="H81" s="56">
        <v>15.444445567008337</v>
      </c>
      <c r="I81" s="56">
        <v>15.685679548554916</v>
      </c>
      <c r="J81" s="56">
        <v>15.141415657494962</v>
      </c>
      <c r="K81" s="56">
        <v>16.045636932700273</v>
      </c>
      <c r="L81" s="56">
        <v>15.467085897639503</v>
      </c>
      <c r="M81" s="56">
        <v>14.867182390549187</v>
      </c>
      <c r="N81" s="56">
        <v>15.914950076017409</v>
      </c>
      <c r="O81" s="56">
        <v>15.597780696067495</v>
      </c>
    </row>
    <row r="82" spans="1:15" x14ac:dyDescent="0.2">
      <c r="A82" s="16">
        <v>74</v>
      </c>
      <c r="B82" s="56">
        <v>15.231633362367095</v>
      </c>
      <c r="C82" s="56">
        <v>15.270513733395431</v>
      </c>
      <c r="D82" s="56">
        <v>14.781081657491779</v>
      </c>
      <c r="E82" s="56">
        <v>13.097226029377934</v>
      </c>
      <c r="F82" s="56">
        <v>14.462990525054293</v>
      </c>
      <c r="G82" s="56">
        <v>14.945306848192272</v>
      </c>
      <c r="H82" s="56">
        <v>14.733096663794532</v>
      </c>
      <c r="I82" s="56">
        <v>15.040386801542535</v>
      </c>
      <c r="J82" s="56">
        <v>14.360347960939245</v>
      </c>
      <c r="K82" s="56">
        <v>15.37531519351011</v>
      </c>
      <c r="L82" s="56">
        <v>14.626239668815114</v>
      </c>
      <c r="M82" s="56">
        <v>14.091794957235603</v>
      </c>
      <c r="N82" s="56">
        <v>15.139051115544142</v>
      </c>
      <c r="O82" s="56">
        <v>14.72938362707438</v>
      </c>
    </row>
    <row r="83" spans="1:15" x14ac:dyDescent="0.2">
      <c r="A83" s="16">
        <v>75</v>
      </c>
      <c r="B83" s="51">
        <v>14.469126141242985</v>
      </c>
      <c r="C83" s="51">
        <v>14.594266472914263</v>
      </c>
      <c r="D83" s="51">
        <v>14.048248969289784</v>
      </c>
      <c r="E83" s="51">
        <v>12.411648517974331</v>
      </c>
      <c r="F83" s="51">
        <v>13.771148726931411</v>
      </c>
      <c r="G83" s="51">
        <v>14.223483321197351</v>
      </c>
      <c r="H83" s="51">
        <v>13.976060069989092</v>
      </c>
      <c r="I83" s="51">
        <v>14.224598932923657</v>
      </c>
      <c r="J83" s="51">
        <v>13.588080636775819</v>
      </c>
      <c r="K83" s="51">
        <v>14.657470626661384</v>
      </c>
      <c r="L83" s="51">
        <v>13.850085005955362</v>
      </c>
      <c r="M83" s="51">
        <v>13.306176581166765</v>
      </c>
      <c r="N83" s="51">
        <v>14.412543712589706</v>
      </c>
      <c r="O83" s="51">
        <v>13.888371153633869</v>
      </c>
    </row>
    <row r="84" spans="1:15" x14ac:dyDescent="0.2">
      <c r="A84" s="16">
        <v>76</v>
      </c>
      <c r="B84" s="56">
        <v>13.736307770511118</v>
      </c>
      <c r="C84" s="56">
        <v>13.852240234475346</v>
      </c>
      <c r="D84" s="56">
        <v>13.337373660065456</v>
      </c>
      <c r="E84" s="56">
        <v>11.649628210895479</v>
      </c>
      <c r="F84" s="56">
        <v>13.045621897918814</v>
      </c>
      <c r="G84" s="56">
        <v>13.387672553355246</v>
      </c>
      <c r="H84" s="56">
        <v>13.124899600726277</v>
      </c>
      <c r="I84" s="56">
        <v>13.513935829165417</v>
      </c>
      <c r="J84" s="56">
        <v>12.914714895456578</v>
      </c>
      <c r="K84" s="56">
        <v>13.866218797905999</v>
      </c>
      <c r="L84" s="56">
        <v>13.298219965548881</v>
      </c>
      <c r="M84" s="56">
        <v>12.563199693683909</v>
      </c>
      <c r="N84" s="56">
        <v>13.630153885362224</v>
      </c>
      <c r="O84" s="56">
        <v>13.090989110557315</v>
      </c>
    </row>
    <row r="85" spans="1:15" x14ac:dyDescent="0.2">
      <c r="A85" s="16">
        <v>77</v>
      </c>
      <c r="B85" s="56">
        <v>12.935790223835232</v>
      </c>
      <c r="C85" s="56">
        <v>13.131296625946851</v>
      </c>
      <c r="D85" s="56">
        <v>12.735080804278217</v>
      </c>
      <c r="E85" s="56">
        <v>10.918365751957305</v>
      </c>
      <c r="F85" s="56">
        <v>12.309471476504623</v>
      </c>
      <c r="G85" s="56">
        <v>12.586624616786118</v>
      </c>
      <c r="H85" s="56">
        <v>12.339377957753603</v>
      </c>
      <c r="I85" s="56">
        <v>12.782554904847581</v>
      </c>
      <c r="J85" s="56">
        <v>12.16113171884526</v>
      </c>
      <c r="K85" s="56">
        <v>13.144998970667194</v>
      </c>
      <c r="L85" s="56">
        <v>12.479847010168937</v>
      </c>
      <c r="M85" s="56">
        <v>11.857736416565789</v>
      </c>
      <c r="N85" s="56">
        <v>12.975477717374144</v>
      </c>
      <c r="O85" s="56">
        <v>12.423581275741848</v>
      </c>
    </row>
    <row r="86" spans="1:15" x14ac:dyDescent="0.2">
      <c r="A86" s="16">
        <v>78</v>
      </c>
      <c r="B86" s="56">
        <v>12.212311018723177</v>
      </c>
      <c r="C86" s="56">
        <v>12.424550494141512</v>
      </c>
      <c r="D86" s="56">
        <v>11.998252047048126</v>
      </c>
      <c r="E86" s="56">
        <v>10.293842950312595</v>
      </c>
      <c r="F86" s="56">
        <v>11.578456372158692</v>
      </c>
      <c r="G86" s="56">
        <v>11.945059188936774</v>
      </c>
      <c r="H86" s="56">
        <v>11.552712322089091</v>
      </c>
      <c r="I86" s="56">
        <v>11.987485304216923</v>
      </c>
      <c r="J86" s="56">
        <v>11.541282880808797</v>
      </c>
      <c r="K86" s="56">
        <v>12.447530481626517</v>
      </c>
      <c r="L86" s="56">
        <v>11.818960806863975</v>
      </c>
      <c r="M86" s="56">
        <v>11.318468194988249</v>
      </c>
      <c r="N86" s="56">
        <v>12.364829427669305</v>
      </c>
      <c r="O86" s="56">
        <v>11.733083709894782</v>
      </c>
    </row>
    <row r="87" spans="1:15" x14ac:dyDescent="0.2">
      <c r="A87" s="16">
        <v>79</v>
      </c>
      <c r="B87" s="56">
        <v>11.476034278002485</v>
      </c>
      <c r="C87" s="56">
        <v>11.721946932044339</v>
      </c>
      <c r="D87" s="56">
        <v>11.311483149348396</v>
      </c>
      <c r="E87" s="56">
        <v>9.5749631565685167</v>
      </c>
      <c r="F87" s="56">
        <v>10.794334175690571</v>
      </c>
      <c r="G87" s="56">
        <v>11.303417206594288</v>
      </c>
      <c r="H87" s="56">
        <v>10.794710375006897</v>
      </c>
      <c r="I87" s="56">
        <v>11.345396125278844</v>
      </c>
      <c r="J87" s="56">
        <v>10.85055068459547</v>
      </c>
      <c r="K87" s="56">
        <v>11.769222989391739</v>
      </c>
      <c r="L87" s="56">
        <v>11.207780071221899</v>
      </c>
      <c r="M87" s="56">
        <v>10.624033537415622</v>
      </c>
      <c r="N87" s="56">
        <v>11.744757254572656</v>
      </c>
      <c r="O87" s="56">
        <v>11.134265270962452</v>
      </c>
    </row>
    <row r="88" spans="1:15" x14ac:dyDescent="0.2">
      <c r="A88" s="16">
        <v>80</v>
      </c>
      <c r="B88" s="51">
        <v>10.820963791809735</v>
      </c>
      <c r="C88" s="51">
        <v>11.005800562509879</v>
      </c>
      <c r="D88" s="51">
        <v>10.625288135346294</v>
      </c>
      <c r="E88" s="51">
        <v>8.9262609197511171</v>
      </c>
      <c r="F88" s="51">
        <v>10.072559423682208</v>
      </c>
      <c r="G88" s="51">
        <v>10.696022593801347</v>
      </c>
      <c r="H88" s="51">
        <v>10.120613410704683</v>
      </c>
      <c r="I88" s="51">
        <v>10.595164334063663</v>
      </c>
      <c r="J88" s="51">
        <v>10.158193640139652</v>
      </c>
      <c r="K88" s="51">
        <v>11.148045691736668</v>
      </c>
      <c r="L88" s="51">
        <v>10.473079508636895</v>
      </c>
      <c r="M88" s="51">
        <v>9.970509702282687</v>
      </c>
      <c r="N88" s="51">
        <v>11.013430302116909</v>
      </c>
      <c r="O88" s="51">
        <v>10.518347086617979</v>
      </c>
    </row>
    <row r="89" spans="1:15" x14ac:dyDescent="0.2">
      <c r="A89" s="16">
        <v>81</v>
      </c>
      <c r="B89" s="56">
        <v>10.091791634965642</v>
      </c>
      <c r="C89" s="56">
        <v>10.339863642822172</v>
      </c>
      <c r="D89" s="56">
        <v>10.024262032909492</v>
      </c>
      <c r="E89" s="56">
        <v>8.3292797607777889</v>
      </c>
      <c r="F89" s="56">
        <v>9.5218581710779837</v>
      </c>
      <c r="G89" s="56">
        <v>9.9406782049303537</v>
      </c>
      <c r="H89" s="56">
        <v>9.4691240538721946</v>
      </c>
      <c r="I89" s="56">
        <v>9.9539532966121822</v>
      </c>
      <c r="J89" s="56">
        <v>9.4441231430889996</v>
      </c>
      <c r="K89" s="56">
        <v>10.482207166029688</v>
      </c>
      <c r="L89" s="56">
        <v>9.7834157875477992</v>
      </c>
      <c r="M89" s="56">
        <v>9.3843702865047991</v>
      </c>
      <c r="N89" s="56">
        <v>10.453527384531103</v>
      </c>
      <c r="O89" s="56">
        <v>9.881151425557233</v>
      </c>
    </row>
    <row r="90" spans="1:15" x14ac:dyDescent="0.2">
      <c r="A90" s="16">
        <v>82</v>
      </c>
      <c r="B90" s="56">
        <v>9.4658776257203332</v>
      </c>
      <c r="C90" s="56">
        <v>9.5736644950658398</v>
      </c>
      <c r="D90" s="56">
        <v>9.3603039234550476</v>
      </c>
      <c r="E90" s="56">
        <v>7.8672485449708258</v>
      </c>
      <c r="F90" s="56">
        <v>8.848696255976499</v>
      </c>
      <c r="G90" s="56">
        <v>9.4293721355385145</v>
      </c>
      <c r="H90" s="56">
        <v>8.862957638983012</v>
      </c>
      <c r="I90" s="56">
        <v>9.2164072500761645</v>
      </c>
      <c r="J90" s="56">
        <v>8.7640297350561482</v>
      </c>
      <c r="K90" s="56">
        <v>9.8197290845801639</v>
      </c>
      <c r="L90" s="56">
        <v>9.3118563785312904</v>
      </c>
      <c r="M90" s="56">
        <v>8.8006008815106789</v>
      </c>
      <c r="N90" s="56">
        <v>9.7395966415675002</v>
      </c>
      <c r="O90" s="56">
        <v>9.281371196272131</v>
      </c>
    </row>
    <row r="91" spans="1:15" x14ac:dyDescent="0.2">
      <c r="A91" s="16">
        <v>83</v>
      </c>
      <c r="B91" s="56">
        <v>8.864769322608506</v>
      </c>
      <c r="C91" s="56">
        <v>8.9433852989966809</v>
      </c>
      <c r="D91" s="56">
        <v>8.8774668353016875</v>
      </c>
      <c r="E91" s="56">
        <v>7.2023784644160305</v>
      </c>
      <c r="F91" s="56">
        <v>8.2176994054119241</v>
      </c>
      <c r="G91" s="56">
        <v>8.7322528486786393</v>
      </c>
      <c r="H91" s="56">
        <v>8.2141743519242194</v>
      </c>
      <c r="I91" s="56">
        <v>8.6385275650760907</v>
      </c>
      <c r="J91" s="56">
        <v>8.2439415786878225</v>
      </c>
      <c r="K91" s="56">
        <v>9.1570334044652615</v>
      </c>
      <c r="L91" s="56">
        <v>8.6625770304131304</v>
      </c>
      <c r="M91" s="56">
        <v>8.1944782519865793</v>
      </c>
      <c r="N91" s="56">
        <v>9.0533631048200149</v>
      </c>
      <c r="O91" s="56">
        <v>8.7577566137914147</v>
      </c>
    </row>
    <row r="92" spans="1:15" x14ac:dyDescent="0.2">
      <c r="A92" s="16">
        <v>84</v>
      </c>
      <c r="B92" s="56">
        <v>8.1802614913687872</v>
      </c>
      <c r="C92" s="56">
        <v>8.3495317873544224</v>
      </c>
      <c r="D92" s="56">
        <v>8.3616338152624827</v>
      </c>
      <c r="E92" s="56">
        <v>6.614784326668822</v>
      </c>
      <c r="F92" s="56">
        <v>7.512772948928002</v>
      </c>
      <c r="G92" s="56">
        <v>8.107013979877971</v>
      </c>
      <c r="H92" s="56">
        <v>7.7659865594876161</v>
      </c>
      <c r="I92" s="56">
        <v>7.9281449983319012</v>
      </c>
      <c r="J92" s="56">
        <v>7.6268490734050003</v>
      </c>
      <c r="K92" s="56">
        <v>8.4916630229491439</v>
      </c>
      <c r="L92" s="56">
        <v>8.0766207928253912</v>
      </c>
      <c r="M92" s="56">
        <v>7.6143086740140689</v>
      </c>
      <c r="N92" s="56">
        <v>8.3734141096776398</v>
      </c>
      <c r="O92" s="56">
        <v>8.2086351346657693</v>
      </c>
    </row>
    <row r="93" spans="1:15" x14ac:dyDescent="0.2">
      <c r="A93" s="16">
        <v>85</v>
      </c>
      <c r="B93" s="51">
        <v>7.6746480205600207</v>
      </c>
      <c r="C93" s="51">
        <v>7.6959635113357612</v>
      </c>
      <c r="D93" s="51">
        <v>7.8316158504944617</v>
      </c>
      <c r="E93" s="51">
        <v>6.1701015719022037</v>
      </c>
      <c r="F93" s="51">
        <v>7.0229989516794333</v>
      </c>
      <c r="G93" s="51">
        <v>7.6051724174982978</v>
      </c>
      <c r="H93" s="51">
        <v>7.2166008751361579</v>
      </c>
      <c r="I93" s="51">
        <v>7.3122067168181228</v>
      </c>
      <c r="J93" s="51">
        <v>7.2336835839460596</v>
      </c>
      <c r="K93" s="51">
        <v>7.9131032439218973</v>
      </c>
      <c r="L93" s="51">
        <v>7.4777360112690872</v>
      </c>
      <c r="M93" s="51">
        <v>7.0467470443953157</v>
      </c>
      <c r="N93" s="51">
        <v>7.8043799346284173</v>
      </c>
      <c r="O93" s="51">
        <v>7.6217452704999475</v>
      </c>
    </row>
    <row r="94" spans="1:15" x14ac:dyDescent="0.2">
      <c r="A94" s="16">
        <v>86</v>
      </c>
      <c r="B94" s="56">
        <v>7.1941635391654355</v>
      </c>
      <c r="C94" s="56">
        <v>7.1722473559695876</v>
      </c>
      <c r="D94" s="56">
        <v>7.256172590746548</v>
      </c>
      <c r="E94" s="56">
        <v>5.6848858722124902</v>
      </c>
      <c r="F94" s="56">
        <v>6.4602949707864346</v>
      </c>
      <c r="G94" s="56">
        <v>6.9682104242317875</v>
      </c>
      <c r="H94" s="56">
        <v>6.6627816024339666</v>
      </c>
      <c r="I94" s="56">
        <v>6.771134018361888</v>
      </c>
      <c r="J94" s="56">
        <v>6.7462593688716188</v>
      </c>
      <c r="K94" s="56">
        <v>7.3954726872092067</v>
      </c>
      <c r="L94" s="56">
        <v>7.0573562550166793</v>
      </c>
      <c r="M94" s="56">
        <v>6.5645688445169794</v>
      </c>
      <c r="N94" s="56">
        <v>7.3528316703343046</v>
      </c>
      <c r="O94" s="56">
        <v>7.1353326698148472</v>
      </c>
    </row>
    <row r="95" spans="1:15" x14ac:dyDescent="0.2">
      <c r="A95" s="16">
        <v>87</v>
      </c>
      <c r="B95" s="56">
        <v>6.5150717603923249</v>
      </c>
      <c r="C95" s="56">
        <v>6.5251678851722561</v>
      </c>
      <c r="D95" s="56">
        <v>6.7586760341589036</v>
      </c>
      <c r="E95" s="56">
        <v>5.1995592121191097</v>
      </c>
      <c r="F95" s="56">
        <v>6.0889670569545773</v>
      </c>
      <c r="G95" s="56">
        <v>6.4846344101983959</v>
      </c>
      <c r="H95" s="56">
        <v>6.0571132811976351</v>
      </c>
      <c r="I95" s="56">
        <v>6.3837180434553034</v>
      </c>
      <c r="J95" s="56">
        <v>6.276200973462732</v>
      </c>
      <c r="K95" s="56">
        <v>6.9186548938894976</v>
      </c>
      <c r="L95" s="56">
        <v>6.4444493043092805</v>
      </c>
      <c r="M95" s="56">
        <v>5.9698383615730073</v>
      </c>
      <c r="N95" s="56">
        <v>6.7554245909414288</v>
      </c>
      <c r="O95" s="56">
        <v>6.6371645524058875</v>
      </c>
    </row>
    <row r="96" spans="1:15" x14ac:dyDescent="0.2">
      <c r="A96" s="16">
        <v>88</v>
      </c>
      <c r="B96" s="56">
        <v>6.0455300251830746</v>
      </c>
      <c r="C96" s="56">
        <v>6.1378867029308299</v>
      </c>
      <c r="D96" s="56">
        <v>6.3293461601294867</v>
      </c>
      <c r="E96" s="56">
        <v>4.7067128801752123</v>
      </c>
      <c r="F96" s="56">
        <v>5.6270732943856521</v>
      </c>
      <c r="G96" s="56">
        <v>5.919880549121916</v>
      </c>
      <c r="H96" s="56">
        <v>5.5058707845349257</v>
      </c>
      <c r="I96" s="56">
        <v>5.9917372504231334</v>
      </c>
      <c r="J96" s="56">
        <v>5.7665599590798902</v>
      </c>
      <c r="K96" s="56">
        <v>6.5735349345862328</v>
      </c>
      <c r="L96" s="56">
        <v>6.1447324887526769</v>
      </c>
      <c r="M96" s="56">
        <v>5.6408884316090679</v>
      </c>
      <c r="N96" s="56">
        <v>6.1144973015996982</v>
      </c>
      <c r="O96" s="56">
        <v>6.2116261329743008</v>
      </c>
    </row>
    <row r="97" spans="1:15" x14ac:dyDescent="0.2">
      <c r="A97" s="16">
        <v>89</v>
      </c>
      <c r="B97" s="56">
        <v>5.5425193231216445</v>
      </c>
      <c r="C97" s="56">
        <v>5.6726506083013515</v>
      </c>
      <c r="D97" s="56">
        <v>5.8502744781688039</v>
      </c>
      <c r="E97" s="56">
        <v>4.3525074808792503</v>
      </c>
      <c r="F97" s="56">
        <v>5.1789234862719686</v>
      </c>
      <c r="G97" s="56">
        <v>5.3373296286435012</v>
      </c>
      <c r="H97" s="56">
        <v>5.0746840394145005</v>
      </c>
      <c r="I97" s="56">
        <v>5.5903723931918199</v>
      </c>
      <c r="J97" s="56">
        <v>5.4529351510235946</v>
      </c>
      <c r="K97" s="56">
        <v>6.0590944700084535</v>
      </c>
      <c r="L97" s="56">
        <v>5.7316465701520372</v>
      </c>
      <c r="M97" s="56">
        <v>5.1359980718924447</v>
      </c>
      <c r="N97" s="56">
        <v>5.6350467202910615</v>
      </c>
      <c r="O97" s="56">
        <v>5.8428575416096074</v>
      </c>
    </row>
    <row r="98" spans="1:15" x14ac:dyDescent="0.2">
      <c r="A98" s="16">
        <v>90</v>
      </c>
      <c r="B98" s="51">
        <v>5.0448004286349963</v>
      </c>
      <c r="C98" s="51">
        <v>5.1930064391457487</v>
      </c>
      <c r="D98" s="51">
        <v>5.4584384192878641</v>
      </c>
      <c r="E98" s="51">
        <v>3.9991604416565472</v>
      </c>
      <c r="F98" s="51">
        <v>4.7972834183783961</v>
      </c>
      <c r="G98" s="51">
        <v>4.8652977592034103</v>
      </c>
      <c r="H98" s="51">
        <v>4.8376531837377188</v>
      </c>
      <c r="I98" s="51">
        <v>5.1281724358258245</v>
      </c>
      <c r="J98" s="51">
        <v>5.2516624369916656</v>
      </c>
      <c r="K98" s="51">
        <v>5.559876645334235</v>
      </c>
      <c r="L98" s="51">
        <v>5.3404199892242747</v>
      </c>
      <c r="M98" s="51">
        <v>4.6947624346064121</v>
      </c>
      <c r="N98" s="51">
        <v>5.0338853005078423</v>
      </c>
      <c r="O98" s="51">
        <v>5.3056247302529602</v>
      </c>
    </row>
    <row r="99" spans="1:15" x14ac:dyDescent="0.2">
      <c r="A99" s="16">
        <v>91</v>
      </c>
      <c r="B99" s="56">
        <v>4.8665603459567253</v>
      </c>
      <c r="C99" s="56">
        <v>4.6961073636507473</v>
      </c>
      <c r="D99" s="56">
        <v>5.0865555180113056</v>
      </c>
      <c r="E99" s="56">
        <v>3.7673991663460429</v>
      </c>
      <c r="F99" s="56">
        <v>4.3693011778963191</v>
      </c>
      <c r="G99" s="56">
        <v>4.4412745468760821</v>
      </c>
      <c r="H99" s="56">
        <v>4.3806255763858282</v>
      </c>
      <c r="I99" s="56">
        <v>4.692138069959455</v>
      </c>
      <c r="J99" s="56">
        <v>4.853036065193578</v>
      </c>
      <c r="K99" s="56">
        <v>5.1687121894764099</v>
      </c>
      <c r="L99" s="56">
        <v>4.9722221772914432</v>
      </c>
      <c r="M99" s="56">
        <v>4.2179399320183473</v>
      </c>
      <c r="N99" s="56">
        <v>4.5719727867219602</v>
      </c>
      <c r="O99" s="56">
        <v>4.8794306681936126</v>
      </c>
    </row>
    <row r="100" spans="1:15" x14ac:dyDescent="0.2">
      <c r="A100" s="16">
        <v>92</v>
      </c>
      <c r="B100" s="56">
        <v>4.3064649745917789</v>
      </c>
      <c r="C100" s="56">
        <v>4.1784602046463846</v>
      </c>
      <c r="D100" s="56">
        <v>4.586784458712228</v>
      </c>
      <c r="E100" s="56">
        <v>3.4457562682499665</v>
      </c>
      <c r="F100" s="56">
        <v>4.2093999722621165</v>
      </c>
      <c r="G100" s="56">
        <v>4.2542728838998478</v>
      </c>
      <c r="H100" s="56">
        <v>3.9853554181273676</v>
      </c>
      <c r="I100" s="56">
        <v>4.2818875762062136</v>
      </c>
      <c r="J100" s="56">
        <v>4.3787990931736189</v>
      </c>
      <c r="K100" s="56">
        <v>4.5125723916446638</v>
      </c>
      <c r="L100" s="56">
        <v>4.4043209383824031</v>
      </c>
      <c r="M100" s="56">
        <v>3.8423267908305885</v>
      </c>
      <c r="N100" s="56">
        <v>4.1797299190685218</v>
      </c>
      <c r="O100" s="56">
        <v>4.3503371916552922</v>
      </c>
    </row>
    <row r="101" spans="1:15" x14ac:dyDescent="0.2">
      <c r="A101" s="16">
        <v>93</v>
      </c>
      <c r="B101" s="56">
        <v>3.9992463585824582</v>
      </c>
      <c r="C101" s="56">
        <v>3.7307144083402046</v>
      </c>
      <c r="D101" s="56">
        <v>4.1809183759354367</v>
      </c>
      <c r="E101" s="56">
        <v>3.0709144771192336</v>
      </c>
      <c r="F101" s="56">
        <v>3.9111783453927877</v>
      </c>
      <c r="G101" s="56">
        <v>3.9208278606758</v>
      </c>
      <c r="H101" s="56">
        <v>3.6407950190196203</v>
      </c>
      <c r="I101" s="56">
        <v>3.8349879188436078</v>
      </c>
      <c r="J101" s="56">
        <v>3.8024079352783073</v>
      </c>
      <c r="K101" s="56">
        <v>4.0464450592329193</v>
      </c>
      <c r="L101" s="56">
        <v>3.8368696137717073</v>
      </c>
      <c r="M101" s="56">
        <v>3.5498266224662607</v>
      </c>
      <c r="N101" s="56">
        <v>3.9156759028822266</v>
      </c>
      <c r="O101" s="56">
        <v>3.7874933793541454</v>
      </c>
    </row>
    <row r="102" spans="1:15" x14ac:dyDescent="0.2">
      <c r="A102" s="16">
        <v>94</v>
      </c>
      <c r="B102" s="56">
        <v>3.631001311746</v>
      </c>
      <c r="C102" s="56">
        <v>3.3607890550169208</v>
      </c>
      <c r="D102" s="56">
        <v>3.6446795966266663</v>
      </c>
      <c r="E102" s="56">
        <v>2.978971262809214</v>
      </c>
      <c r="F102" s="56">
        <v>3.6668191181063801</v>
      </c>
      <c r="G102" s="56">
        <v>3.4945070671245362</v>
      </c>
      <c r="H102" s="56">
        <v>3.2795200506488267</v>
      </c>
      <c r="I102" s="56">
        <v>3.5678412821036591</v>
      </c>
      <c r="J102" s="56">
        <v>3.4584749805671398</v>
      </c>
      <c r="K102" s="56">
        <v>3.6972582799963938</v>
      </c>
      <c r="L102" s="56">
        <v>3.3565460290312354</v>
      </c>
      <c r="M102" s="56">
        <v>3.1411195390668625</v>
      </c>
      <c r="N102" s="56">
        <v>3.6919658808100051</v>
      </c>
      <c r="O102" s="56">
        <v>3.5610212333198268</v>
      </c>
    </row>
    <row r="103" spans="1:15" x14ac:dyDescent="0.2">
      <c r="A103" s="16">
        <v>95</v>
      </c>
      <c r="B103" s="51">
        <v>3.2136919066217433</v>
      </c>
      <c r="C103" s="51">
        <v>3.0407460708424501</v>
      </c>
      <c r="D103" s="51">
        <v>3.2154932027815288</v>
      </c>
      <c r="E103" s="51">
        <v>2.6528354852857938</v>
      </c>
      <c r="F103" s="51">
        <v>3.2068967971632816</v>
      </c>
      <c r="G103" s="51">
        <v>3.0452210105037611</v>
      </c>
      <c r="H103" s="51">
        <v>2.8681243141016117</v>
      </c>
      <c r="I103" s="51">
        <v>3.17568720881511</v>
      </c>
      <c r="J103" s="51">
        <v>2.9330432261619013</v>
      </c>
      <c r="K103" s="51">
        <v>3.3228947368725277</v>
      </c>
      <c r="L103" s="51">
        <v>3.140695919353536</v>
      </c>
      <c r="M103" s="51">
        <v>2.8631522188117602</v>
      </c>
      <c r="N103" s="51">
        <v>3.1023614940570057</v>
      </c>
      <c r="O103" s="51">
        <v>3.0642028059203459</v>
      </c>
    </row>
    <row r="104" spans="1:15" x14ac:dyDescent="0.2">
      <c r="A104" s="16">
        <v>96</v>
      </c>
      <c r="B104" s="56">
        <v>2.7629089612609898</v>
      </c>
      <c r="C104" s="56">
        <v>2.6357356927052322</v>
      </c>
      <c r="D104" s="56">
        <v>2.8084209668603735</v>
      </c>
      <c r="E104" s="56">
        <v>2.3692942460079953</v>
      </c>
      <c r="F104" s="56">
        <v>2.7557606638692005</v>
      </c>
      <c r="G104" s="56">
        <v>2.616874927301398</v>
      </c>
      <c r="H104" s="56">
        <v>2.4824579325756111</v>
      </c>
      <c r="I104" s="56">
        <v>2.6881649015685207</v>
      </c>
      <c r="J104" s="56">
        <v>2.4441217970336062</v>
      </c>
      <c r="K104" s="56">
        <v>2.8521221513958763</v>
      </c>
      <c r="L104" s="56">
        <v>2.6330290568601278</v>
      </c>
      <c r="M104" s="56">
        <v>2.3582888741818433</v>
      </c>
      <c r="N104" s="56">
        <v>2.7897777377701769</v>
      </c>
      <c r="O104" s="56">
        <v>2.6014643462084184</v>
      </c>
    </row>
    <row r="105" spans="1:15" x14ac:dyDescent="0.2">
      <c r="A105" s="16">
        <v>97</v>
      </c>
      <c r="B105" s="56">
        <v>2.2227519988682092</v>
      </c>
      <c r="C105" s="56">
        <v>2.3305348851595453</v>
      </c>
      <c r="D105" s="56">
        <v>2.3153264430251532</v>
      </c>
      <c r="E105" s="56">
        <v>1.7707637917627621</v>
      </c>
      <c r="F105" s="56">
        <v>2.2810747910716174</v>
      </c>
      <c r="G105" s="56">
        <v>2.2083546864003174</v>
      </c>
      <c r="H105" s="56">
        <v>2.1333074666297467</v>
      </c>
      <c r="I105" s="56">
        <v>2.1199269131653056</v>
      </c>
      <c r="J105" s="56">
        <v>2.1490271426548766</v>
      </c>
      <c r="K105" s="56">
        <v>2.4447055695470064</v>
      </c>
      <c r="L105" s="56">
        <v>2.4742236144951071</v>
      </c>
      <c r="M105" s="56">
        <v>2.1110134814453754</v>
      </c>
      <c r="N105" s="56">
        <v>2.2718362088796873</v>
      </c>
      <c r="O105" s="56">
        <v>2.2813498699817294</v>
      </c>
    </row>
    <row r="106" spans="1:15" x14ac:dyDescent="0.2">
      <c r="A106" s="16">
        <v>98</v>
      </c>
      <c r="B106" s="56">
        <v>1.6846595148571699</v>
      </c>
      <c r="C106" s="56">
        <v>1.7475060135547582</v>
      </c>
      <c r="D106" s="56">
        <v>1.8781318724608398</v>
      </c>
      <c r="E106" s="56">
        <v>1.558074778741696</v>
      </c>
      <c r="F106" s="56">
        <v>1.6982634808721764</v>
      </c>
      <c r="G106" s="56">
        <v>1.6049370243146766</v>
      </c>
      <c r="H106" s="56">
        <v>1.5032249038034535</v>
      </c>
      <c r="I106" s="56">
        <v>1.6328751586420853</v>
      </c>
      <c r="J106" s="56">
        <v>1.5623399652379466</v>
      </c>
      <c r="K106" s="56">
        <v>1.665215591743447</v>
      </c>
      <c r="L106" s="56">
        <v>1.6998491704374055</v>
      </c>
      <c r="M106" s="56">
        <v>1.7925961082107265</v>
      </c>
      <c r="N106" s="56">
        <v>1.8067301587301592</v>
      </c>
      <c r="O106" s="56">
        <v>1.7188743994509263</v>
      </c>
    </row>
    <row r="107" spans="1:15" x14ac:dyDescent="0.2">
      <c r="A107" s="16">
        <v>99</v>
      </c>
      <c r="B107" s="56">
        <v>1.1644265986668061</v>
      </c>
      <c r="C107" s="56">
        <v>1.171255195967871</v>
      </c>
      <c r="D107" s="56">
        <v>1.0242534252817694</v>
      </c>
      <c r="E107" s="56">
        <v>1.0307190020254215</v>
      </c>
      <c r="F107" s="56">
        <v>1.0647911338448421</v>
      </c>
      <c r="G107" s="56">
        <v>1.046911834040547</v>
      </c>
      <c r="H107" s="56">
        <v>0.91882505629931011</v>
      </c>
      <c r="I107" s="56">
        <v>1.1750046015182221</v>
      </c>
      <c r="J107" s="56">
        <v>1.043931788387817</v>
      </c>
      <c r="K107" s="56">
        <v>0.9358355692812188</v>
      </c>
      <c r="L107" s="56">
        <v>1.1538461538461537</v>
      </c>
      <c r="M107" s="56">
        <v>1.1240310077519382</v>
      </c>
      <c r="N107" s="56">
        <v>0.98492063492063486</v>
      </c>
      <c r="O107" s="56">
        <v>1.136774193548387</v>
      </c>
    </row>
    <row r="108" spans="1:15" x14ac:dyDescent="0.2">
      <c r="A108" s="16" t="s">
        <v>24</v>
      </c>
      <c r="B108" s="51">
        <v>0.40449438202247195</v>
      </c>
      <c r="C108" s="51">
        <v>0.39024390243902435</v>
      </c>
      <c r="D108" s="51">
        <v>0.21666666666666667</v>
      </c>
      <c r="E108" s="51">
        <v>0.26415094339622641</v>
      </c>
      <c r="F108" s="51">
        <v>0.23529411764705882</v>
      </c>
      <c r="G108" s="51">
        <v>0.21782178217821782</v>
      </c>
      <c r="H108" s="51">
        <v>0.23157894736842105</v>
      </c>
      <c r="I108" s="51">
        <v>0.25882352941176473</v>
      </c>
      <c r="J108" s="51">
        <v>0.14492753623188406</v>
      </c>
      <c r="K108" s="51">
        <v>0.13114754098360656</v>
      </c>
      <c r="L108" s="51">
        <v>0.37931034482758619</v>
      </c>
      <c r="M108" s="51">
        <v>0.26666666666666666</v>
      </c>
      <c r="N108" s="51">
        <v>0.17142857142857143</v>
      </c>
      <c r="O108" s="51">
        <v>0.25806451612903225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</row>
    <row r="111" spans="1:15" ht="14.25" x14ac:dyDescent="0.2">
      <c r="A111" s="6"/>
    </row>
    <row r="112" spans="1:15" x14ac:dyDescent="0.2">
      <c r="A112" s="13"/>
    </row>
    <row r="113" spans="1:1" x14ac:dyDescent="0.2">
      <c r="A113" s="4" t="s">
        <v>265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2.7109375" style="78" customWidth="1"/>
    <col min="6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268</v>
      </c>
      <c r="B4" s="9"/>
      <c r="C4" s="9"/>
      <c r="D4" s="9"/>
      <c r="E4" s="7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89.25" x14ac:dyDescent="0.2">
      <c r="A6" s="85" t="s">
        <v>0</v>
      </c>
      <c r="B6" s="87" t="s">
        <v>248</v>
      </c>
      <c r="C6" s="89" t="s">
        <v>269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86"/>
      <c r="B7" s="88"/>
      <c r="C7" s="70">
        <v>44927</v>
      </c>
      <c r="D7" s="70">
        <v>45292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80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3</v>
      </c>
      <c r="C9" s="57">
        <v>1430</v>
      </c>
      <c r="D9" s="57">
        <v>1438</v>
      </c>
      <c r="E9" s="61">
        <v>6.1199999999999997E-2</v>
      </c>
      <c r="F9" s="18">
        <f>B9/((C9+D9)/2)</f>
        <v>2.0920502092050207E-3</v>
      </c>
      <c r="G9" s="18">
        <f t="shared" ref="G9:G72" si="0">F9/((1+(1-E9)*F9))</f>
        <v>2.0879494415570422E-3</v>
      </c>
      <c r="H9" s="13">
        <v>100000</v>
      </c>
      <c r="I9" s="13">
        <f>H9*G9</f>
        <v>208.79494415570423</v>
      </c>
      <c r="J9" s="13">
        <f t="shared" ref="J9:J72" si="1">H10+I9*E9</f>
        <v>99803.983306426628</v>
      </c>
      <c r="K9" s="13">
        <f t="shared" ref="K9:K72" si="2">K10+J9</f>
        <v>8474923.1520235967</v>
      </c>
      <c r="L9" s="19">
        <f>K9/H9</f>
        <v>84.749231520235966</v>
      </c>
    </row>
    <row r="10" spans="1:13" ht="15" x14ac:dyDescent="0.25">
      <c r="A10" s="16">
        <v>1</v>
      </c>
      <c r="B10">
        <v>0</v>
      </c>
      <c r="C10" s="57">
        <v>1599</v>
      </c>
      <c r="D10" s="57">
        <v>1432</v>
      </c>
      <c r="E10" s="6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99791.205055844301</v>
      </c>
      <c r="I10" s="13">
        <f t="shared" ref="I10:I73" si="4">H10*G10</f>
        <v>0</v>
      </c>
      <c r="J10" s="13">
        <f t="shared" si="1"/>
        <v>99791.205055844301</v>
      </c>
      <c r="K10" s="13">
        <f t="shared" si="2"/>
        <v>8375119.1687171692</v>
      </c>
      <c r="L10" s="20">
        <f t="shared" ref="L10:L73" si="5">K10/H10</f>
        <v>83.926425821096728</v>
      </c>
    </row>
    <row r="11" spans="1:13" ht="15" x14ac:dyDescent="0.25">
      <c r="A11" s="16">
        <v>2</v>
      </c>
      <c r="B11">
        <v>0</v>
      </c>
      <c r="C11" s="57">
        <v>1634</v>
      </c>
      <c r="D11" s="57">
        <v>1604</v>
      </c>
      <c r="E11" s="6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99791.205055844301</v>
      </c>
      <c r="I11" s="13">
        <f t="shared" si="4"/>
        <v>0</v>
      </c>
      <c r="J11" s="13">
        <f t="shared" si="1"/>
        <v>99791.205055844301</v>
      </c>
      <c r="K11" s="13">
        <f t="shared" si="2"/>
        <v>8275327.9636613252</v>
      </c>
      <c r="L11" s="20">
        <f t="shared" si="5"/>
        <v>82.926425821096728</v>
      </c>
    </row>
    <row r="12" spans="1:13" ht="15" x14ac:dyDescent="0.25">
      <c r="A12" s="16">
        <v>3</v>
      </c>
      <c r="B12">
        <v>0</v>
      </c>
      <c r="C12" s="57">
        <v>1689</v>
      </c>
      <c r="D12" s="57">
        <v>1644</v>
      </c>
      <c r="E12" s="61">
        <v>0</v>
      </c>
      <c r="F12" s="18">
        <f t="shared" si="3"/>
        <v>0</v>
      </c>
      <c r="G12" s="18">
        <f t="shared" si="0"/>
        <v>0</v>
      </c>
      <c r="H12" s="13">
        <f t="shared" si="6"/>
        <v>99791.205055844301</v>
      </c>
      <c r="I12" s="13">
        <f t="shared" si="4"/>
        <v>0</v>
      </c>
      <c r="J12" s="13">
        <f t="shared" si="1"/>
        <v>99791.205055844301</v>
      </c>
      <c r="K12" s="13">
        <f t="shared" si="2"/>
        <v>8175536.7586054811</v>
      </c>
      <c r="L12" s="20">
        <f t="shared" si="5"/>
        <v>81.926425821096728</v>
      </c>
    </row>
    <row r="13" spans="1:13" ht="15" x14ac:dyDescent="0.25">
      <c r="A13" s="16">
        <v>4</v>
      </c>
      <c r="B13">
        <v>0</v>
      </c>
      <c r="C13" s="57">
        <v>1825</v>
      </c>
      <c r="D13" s="57">
        <v>1722</v>
      </c>
      <c r="E13" s="61">
        <v>0</v>
      </c>
      <c r="F13" s="18">
        <f t="shared" si="3"/>
        <v>0</v>
      </c>
      <c r="G13" s="18">
        <f t="shared" si="0"/>
        <v>0</v>
      </c>
      <c r="H13" s="13">
        <f t="shared" si="6"/>
        <v>99791.205055844301</v>
      </c>
      <c r="I13" s="13">
        <f t="shared" si="4"/>
        <v>0</v>
      </c>
      <c r="J13" s="13">
        <f t="shared" si="1"/>
        <v>99791.205055844301</v>
      </c>
      <c r="K13" s="13">
        <f t="shared" si="2"/>
        <v>8075745.5535496371</v>
      </c>
      <c r="L13" s="20">
        <f t="shared" si="5"/>
        <v>80.926425821096728</v>
      </c>
    </row>
    <row r="14" spans="1:13" ht="15" x14ac:dyDescent="0.25">
      <c r="A14" s="16">
        <v>5</v>
      </c>
      <c r="B14" s="58">
        <v>0</v>
      </c>
      <c r="C14" s="57">
        <v>1914</v>
      </c>
      <c r="D14" s="57">
        <v>1819</v>
      </c>
      <c r="E14" s="61">
        <v>0</v>
      </c>
      <c r="F14" s="18">
        <f t="shared" si="3"/>
        <v>0</v>
      </c>
      <c r="G14" s="18">
        <f t="shared" si="0"/>
        <v>0</v>
      </c>
      <c r="H14" s="13">
        <f t="shared" si="6"/>
        <v>99791.205055844301</v>
      </c>
      <c r="I14" s="13">
        <f t="shared" si="4"/>
        <v>0</v>
      </c>
      <c r="J14" s="13">
        <f t="shared" si="1"/>
        <v>99791.205055844301</v>
      </c>
      <c r="K14" s="13">
        <f t="shared" si="2"/>
        <v>7975954.348493793</v>
      </c>
      <c r="L14" s="20">
        <f t="shared" si="5"/>
        <v>79.926425821096743</v>
      </c>
    </row>
    <row r="15" spans="1:13" ht="15" x14ac:dyDescent="0.25">
      <c r="A15" s="16">
        <v>6</v>
      </c>
      <c r="B15" s="58">
        <v>0</v>
      </c>
      <c r="C15" s="57">
        <v>2075</v>
      </c>
      <c r="D15" s="57">
        <v>1917</v>
      </c>
      <c r="E15" s="61">
        <v>0</v>
      </c>
      <c r="F15" s="18">
        <f t="shared" si="3"/>
        <v>0</v>
      </c>
      <c r="G15" s="18">
        <f t="shared" si="0"/>
        <v>0</v>
      </c>
      <c r="H15" s="13">
        <f t="shared" si="6"/>
        <v>99791.205055844301</v>
      </c>
      <c r="I15" s="13">
        <f t="shared" si="4"/>
        <v>0</v>
      </c>
      <c r="J15" s="13">
        <f t="shared" si="1"/>
        <v>99791.205055844301</v>
      </c>
      <c r="K15" s="13">
        <f t="shared" si="2"/>
        <v>7876163.143437949</v>
      </c>
      <c r="L15" s="20">
        <f t="shared" si="5"/>
        <v>78.926425821096743</v>
      </c>
    </row>
    <row r="16" spans="1:13" ht="15" x14ac:dyDescent="0.25">
      <c r="A16" s="16">
        <v>7</v>
      </c>
      <c r="B16" s="58">
        <v>0</v>
      </c>
      <c r="C16" s="57">
        <v>2108</v>
      </c>
      <c r="D16" s="57">
        <v>2100</v>
      </c>
      <c r="E16" s="61">
        <v>0</v>
      </c>
      <c r="F16" s="18">
        <f t="shared" si="3"/>
        <v>0</v>
      </c>
      <c r="G16" s="18">
        <f t="shared" si="0"/>
        <v>0</v>
      </c>
      <c r="H16" s="13">
        <f t="shared" si="6"/>
        <v>99791.205055844301</v>
      </c>
      <c r="I16" s="13">
        <f t="shared" si="4"/>
        <v>0</v>
      </c>
      <c r="J16" s="13">
        <f t="shared" si="1"/>
        <v>99791.205055844301</v>
      </c>
      <c r="K16" s="13">
        <f t="shared" si="2"/>
        <v>7776371.938382105</v>
      </c>
      <c r="L16" s="20">
        <f t="shared" si="5"/>
        <v>77.926425821096743</v>
      </c>
    </row>
    <row r="17" spans="1:12" ht="15" x14ac:dyDescent="0.25">
      <c r="A17" s="16">
        <v>8</v>
      </c>
      <c r="B17" s="58">
        <v>0</v>
      </c>
      <c r="C17" s="57">
        <v>2047</v>
      </c>
      <c r="D17" s="57">
        <v>2138</v>
      </c>
      <c r="E17" s="61">
        <v>0</v>
      </c>
      <c r="F17" s="18">
        <f t="shared" si="3"/>
        <v>0</v>
      </c>
      <c r="G17" s="18">
        <f t="shared" si="0"/>
        <v>0</v>
      </c>
      <c r="H17" s="13">
        <f t="shared" si="6"/>
        <v>99791.205055844301</v>
      </c>
      <c r="I17" s="13">
        <f t="shared" si="4"/>
        <v>0</v>
      </c>
      <c r="J17" s="13">
        <f t="shared" si="1"/>
        <v>99791.205055844301</v>
      </c>
      <c r="K17" s="13">
        <f t="shared" si="2"/>
        <v>7676580.7333262609</v>
      </c>
      <c r="L17" s="20">
        <f t="shared" si="5"/>
        <v>76.926425821096743</v>
      </c>
    </row>
    <row r="18" spans="1:12" ht="15" x14ac:dyDescent="0.25">
      <c r="A18" s="16">
        <v>9</v>
      </c>
      <c r="B18" s="58">
        <v>0</v>
      </c>
      <c r="C18" s="57">
        <v>2008</v>
      </c>
      <c r="D18" s="57">
        <v>2089</v>
      </c>
      <c r="E18" s="61">
        <v>0</v>
      </c>
      <c r="F18" s="18">
        <f t="shared" si="3"/>
        <v>0</v>
      </c>
      <c r="G18" s="18">
        <f t="shared" si="0"/>
        <v>0</v>
      </c>
      <c r="H18" s="13">
        <f t="shared" si="6"/>
        <v>99791.205055844301</v>
      </c>
      <c r="I18" s="13">
        <f t="shared" si="4"/>
        <v>0</v>
      </c>
      <c r="J18" s="13">
        <f t="shared" si="1"/>
        <v>99791.205055844301</v>
      </c>
      <c r="K18" s="13">
        <f t="shared" si="2"/>
        <v>7576789.5282704169</v>
      </c>
      <c r="L18" s="20">
        <f t="shared" si="5"/>
        <v>75.926425821096743</v>
      </c>
    </row>
    <row r="19" spans="1:12" ht="15" x14ac:dyDescent="0.25">
      <c r="A19" s="16">
        <v>10</v>
      </c>
      <c r="B19" s="58">
        <v>1</v>
      </c>
      <c r="C19" s="57">
        <v>2067</v>
      </c>
      <c r="D19" s="57">
        <v>2026</v>
      </c>
      <c r="E19" s="61">
        <v>0.66849999999999998</v>
      </c>
      <c r="F19" s="18">
        <f t="shared" si="3"/>
        <v>4.8863913999511361E-4</v>
      </c>
      <c r="G19" s="18">
        <f t="shared" si="0"/>
        <v>4.885600011530016E-4</v>
      </c>
      <c r="H19" s="13">
        <f t="shared" si="6"/>
        <v>99791.205055844301</v>
      </c>
      <c r="I19" s="13">
        <f t="shared" si="4"/>
        <v>48.753991257142708</v>
      </c>
      <c r="J19" s="13">
        <f t="shared" si="1"/>
        <v>99775.04310774256</v>
      </c>
      <c r="K19" s="13">
        <f t="shared" si="2"/>
        <v>7476998.3232145729</v>
      </c>
      <c r="L19" s="20">
        <f t="shared" si="5"/>
        <v>74.926425821096743</v>
      </c>
    </row>
    <row r="20" spans="1:12" ht="15" x14ac:dyDescent="0.25">
      <c r="A20" s="16">
        <v>11</v>
      </c>
      <c r="B20" s="58">
        <v>0</v>
      </c>
      <c r="C20" s="57">
        <v>2182</v>
      </c>
      <c r="D20" s="57">
        <v>2083</v>
      </c>
      <c r="E20" s="61">
        <v>0</v>
      </c>
      <c r="F20" s="18">
        <f t="shared" si="3"/>
        <v>0</v>
      </c>
      <c r="G20" s="18">
        <f t="shared" si="0"/>
        <v>0</v>
      </c>
      <c r="H20" s="13">
        <f t="shared" si="6"/>
        <v>99742.451064587163</v>
      </c>
      <c r="I20" s="13">
        <f t="shared" si="4"/>
        <v>0</v>
      </c>
      <c r="J20" s="13">
        <f t="shared" si="1"/>
        <v>99742.451064587163</v>
      </c>
      <c r="K20" s="13">
        <f t="shared" si="2"/>
        <v>7377223.2801068304</v>
      </c>
      <c r="L20" s="20">
        <f t="shared" si="5"/>
        <v>73.962723006774596</v>
      </c>
    </row>
    <row r="21" spans="1:12" ht="15" x14ac:dyDescent="0.25">
      <c r="A21" s="16">
        <v>12</v>
      </c>
      <c r="B21" s="58">
        <v>0</v>
      </c>
      <c r="C21" s="57">
        <v>2129</v>
      </c>
      <c r="D21" s="57">
        <v>2224</v>
      </c>
      <c r="E21" s="61">
        <v>0</v>
      </c>
      <c r="F21" s="18">
        <f t="shared" si="3"/>
        <v>0</v>
      </c>
      <c r="G21" s="18">
        <f t="shared" si="0"/>
        <v>0</v>
      </c>
      <c r="H21" s="13">
        <f t="shared" si="6"/>
        <v>99742.451064587163</v>
      </c>
      <c r="I21" s="13">
        <f t="shared" si="4"/>
        <v>0</v>
      </c>
      <c r="J21" s="13">
        <f t="shared" si="1"/>
        <v>99742.451064587163</v>
      </c>
      <c r="K21" s="13">
        <f t="shared" si="2"/>
        <v>7277480.8290422428</v>
      </c>
      <c r="L21" s="20">
        <f t="shared" si="5"/>
        <v>72.962723006774596</v>
      </c>
    </row>
    <row r="22" spans="1:12" ht="15" x14ac:dyDescent="0.25">
      <c r="A22" s="16">
        <v>13</v>
      </c>
      <c r="B22" s="58">
        <v>0</v>
      </c>
      <c r="C22" s="57">
        <v>2155</v>
      </c>
      <c r="D22" s="57">
        <v>2147</v>
      </c>
      <c r="E22" s="61">
        <v>0</v>
      </c>
      <c r="F22" s="18">
        <f t="shared" si="3"/>
        <v>0</v>
      </c>
      <c r="G22" s="18">
        <f t="shared" si="0"/>
        <v>0</v>
      </c>
      <c r="H22" s="13">
        <f t="shared" si="6"/>
        <v>99742.451064587163</v>
      </c>
      <c r="I22" s="13">
        <f t="shared" si="4"/>
        <v>0</v>
      </c>
      <c r="J22" s="13">
        <f t="shared" si="1"/>
        <v>99742.451064587163</v>
      </c>
      <c r="K22" s="13">
        <f t="shared" si="2"/>
        <v>7177738.3779776553</v>
      </c>
      <c r="L22" s="20">
        <f t="shared" si="5"/>
        <v>71.962723006774596</v>
      </c>
    </row>
    <row r="23" spans="1:12" ht="15" x14ac:dyDescent="0.25">
      <c r="A23" s="16">
        <v>14</v>
      </c>
      <c r="B23" s="58">
        <v>0</v>
      </c>
      <c r="C23" s="57">
        <v>2179</v>
      </c>
      <c r="D23" s="57">
        <v>2195</v>
      </c>
      <c r="E23" s="61">
        <v>0</v>
      </c>
      <c r="F23" s="18">
        <f t="shared" si="3"/>
        <v>0</v>
      </c>
      <c r="G23" s="18">
        <f t="shared" si="0"/>
        <v>0</v>
      </c>
      <c r="H23" s="13">
        <f t="shared" si="6"/>
        <v>99742.451064587163</v>
      </c>
      <c r="I23" s="13">
        <f t="shared" si="4"/>
        <v>0</v>
      </c>
      <c r="J23" s="13">
        <f t="shared" si="1"/>
        <v>99742.451064587163</v>
      </c>
      <c r="K23" s="13">
        <f t="shared" si="2"/>
        <v>7077995.9269130677</v>
      </c>
      <c r="L23" s="20">
        <f t="shared" si="5"/>
        <v>70.962723006774581</v>
      </c>
    </row>
    <row r="24" spans="1:12" ht="15" x14ac:dyDescent="0.25">
      <c r="A24" s="16">
        <v>15</v>
      </c>
      <c r="B24" s="58">
        <v>0</v>
      </c>
      <c r="C24" s="57">
        <v>2041</v>
      </c>
      <c r="D24" s="57">
        <v>2208</v>
      </c>
      <c r="E24" s="61">
        <v>0</v>
      </c>
      <c r="F24" s="18">
        <f t="shared" si="3"/>
        <v>0</v>
      </c>
      <c r="G24" s="18">
        <f t="shared" si="0"/>
        <v>0</v>
      </c>
      <c r="H24" s="13">
        <f t="shared" si="6"/>
        <v>99742.451064587163</v>
      </c>
      <c r="I24" s="13">
        <f t="shared" si="4"/>
        <v>0</v>
      </c>
      <c r="J24" s="13">
        <f t="shared" si="1"/>
        <v>99742.451064587163</v>
      </c>
      <c r="K24" s="13">
        <f t="shared" si="2"/>
        <v>6978253.4758484801</v>
      </c>
      <c r="L24" s="20">
        <f t="shared" si="5"/>
        <v>69.962723006774581</v>
      </c>
    </row>
    <row r="25" spans="1:12" x14ac:dyDescent="0.2">
      <c r="A25" s="16">
        <v>16</v>
      </c>
      <c r="B25" s="57">
        <v>1</v>
      </c>
      <c r="C25" s="57">
        <v>2049</v>
      </c>
      <c r="D25" s="57">
        <v>2076</v>
      </c>
      <c r="E25" s="61">
        <v>0.20269999999999999</v>
      </c>
      <c r="F25" s="18">
        <f t="shared" si="3"/>
        <v>4.8484848484848484E-4</v>
      </c>
      <c r="G25" s="18">
        <f t="shared" si="0"/>
        <v>4.8466112954250465E-4</v>
      </c>
      <c r="H25" s="13">
        <f t="shared" si="6"/>
        <v>99742.451064587163</v>
      </c>
      <c r="I25" s="13">
        <f t="shared" si="4"/>
        <v>48.341288996300811</v>
      </c>
      <c r="J25" s="13">
        <f t="shared" si="1"/>
        <v>99703.908554870402</v>
      </c>
      <c r="K25" s="13">
        <f t="shared" si="2"/>
        <v>6878511.0247838926</v>
      </c>
      <c r="L25" s="20">
        <f t="shared" si="5"/>
        <v>68.962723006774581</v>
      </c>
    </row>
    <row r="26" spans="1:12" ht="15" x14ac:dyDescent="0.25">
      <c r="A26" s="16">
        <v>17</v>
      </c>
      <c r="B26" s="59">
        <v>0</v>
      </c>
      <c r="C26" s="57">
        <v>2021</v>
      </c>
      <c r="D26" s="57">
        <v>2097</v>
      </c>
      <c r="E26" s="61">
        <v>0</v>
      </c>
      <c r="F26" s="18">
        <f t="shared" si="3"/>
        <v>0</v>
      </c>
      <c r="G26" s="18">
        <f t="shared" si="0"/>
        <v>0</v>
      </c>
      <c r="H26" s="13">
        <f t="shared" si="6"/>
        <v>99694.109775590856</v>
      </c>
      <c r="I26" s="13">
        <f t="shared" si="4"/>
        <v>0</v>
      </c>
      <c r="J26" s="13">
        <f t="shared" si="1"/>
        <v>99694.109775590856</v>
      </c>
      <c r="K26" s="13">
        <f t="shared" si="2"/>
        <v>6778807.1162290219</v>
      </c>
      <c r="L26" s="20">
        <f t="shared" si="5"/>
        <v>67.996064476506788</v>
      </c>
    </row>
    <row r="27" spans="1:12" ht="15" x14ac:dyDescent="0.25">
      <c r="A27" s="16">
        <v>18</v>
      </c>
      <c r="B27" s="59">
        <v>1</v>
      </c>
      <c r="C27" s="57">
        <v>2035</v>
      </c>
      <c r="D27" s="57">
        <v>2109</v>
      </c>
      <c r="E27" s="61">
        <v>0.57530000000000003</v>
      </c>
      <c r="F27" s="18">
        <f t="shared" si="3"/>
        <v>4.8262548262548264E-4</v>
      </c>
      <c r="G27" s="18">
        <f t="shared" si="0"/>
        <v>4.8252657864963688E-4</v>
      </c>
      <c r="H27" s="13">
        <f t="shared" si="6"/>
        <v>99694.109775590856</v>
      </c>
      <c r="I27" s="13">
        <f t="shared" si="4"/>
        <v>48.105057701537177</v>
      </c>
      <c r="J27" s="13">
        <f t="shared" si="1"/>
        <v>99673.679557585012</v>
      </c>
      <c r="K27" s="13">
        <f t="shared" si="2"/>
        <v>6679113.0064534312</v>
      </c>
      <c r="L27" s="20">
        <f t="shared" si="5"/>
        <v>66.996064476506788</v>
      </c>
    </row>
    <row r="28" spans="1:12" ht="15" x14ac:dyDescent="0.25">
      <c r="A28" s="16">
        <v>19</v>
      </c>
      <c r="B28" s="59">
        <v>0</v>
      </c>
      <c r="C28" s="57">
        <v>1971</v>
      </c>
      <c r="D28" s="57">
        <v>2150</v>
      </c>
      <c r="E28" s="61">
        <v>0</v>
      </c>
      <c r="F28" s="18">
        <f t="shared" si="3"/>
        <v>0</v>
      </c>
      <c r="G28" s="18">
        <f t="shared" si="0"/>
        <v>0</v>
      </c>
      <c r="H28" s="13">
        <f t="shared" si="6"/>
        <v>99646.004717889315</v>
      </c>
      <c r="I28" s="13">
        <f t="shared" si="4"/>
        <v>0</v>
      </c>
      <c r="J28" s="13">
        <f t="shared" si="1"/>
        <v>99646.004717889315</v>
      </c>
      <c r="K28" s="13">
        <f t="shared" si="2"/>
        <v>6579439.3268958461</v>
      </c>
      <c r="L28" s="20">
        <f t="shared" si="5"/>
        <v>66.028129733079481</v>
      </c>
    </row>
    <row r="29" spans="1:12" ht="15" x14ac:dyDescent="0.25">
      <c r="A29" s="16">
        <v>20</v>
      </c>
      <c r="B29" s="59">
        <v>0</v>
      </c>
      <c r="C29" s="57">
        <v>1969</v>
      </c>
      <c r="D29" s="57">
        <v>2061</v>
      </c>
      <c r="E29" s="61">
        <v>0</v>
      </c>
      <c r="F29" s="18">
        <f t="shared" si="3"/>
        <v>0</v>
      </c>
      <c r="G29" s="18">
        <f t="shared" si="0"/>
        <v>0</v>
      </c>
      <c r="H29" s="13">
        <f t="shared" si="6"/>
        <v>99646.004717889315</v>
      </c>
      <c r="I29" s="13">
        <f t="shared" si="4"/>
        <v>0</v>
      </c>
      <c r="J29" s="13">
        <f t="shared" si="1"/>
        <v>99646.004717889315</v>
      </c>
      <c r="K29" s="13">
        <f t="shared" si="2"/>
        <v>6479793.3221779568</v>
      </c>
      <c r="L29" s="20">
        <f t="shared" si="5"/>
        <v>65.028129733079481</v>
      </c>
    </row>
    <row r="30" spans="1:12" ht="15" x14ac:dyDescent="0.25">
      <c r="A30" s="16">
        <v>21</v>
      </c>
      <c r="B30" s="58">
        <v>0</v>
      </c>
      <c r="C30" s="57">
        <v>1890</v>
      </c>
      <c r="D30" s="57">
        <v>2080</v>
      </c>
      <c r="E30" s="61">
        <v>0</v>
      </c>
      <c r="F30" s="18">
        <f t="shared" si="3"/>
        <v>0</v>
      </c>
      <c r="G30" s="18">
        <f t="shared" si="0"/>
        <v>0</v>
      </c>
      <c r="H30" s="13">
        <f t="shared" si="6"/>
        <v>99646.004717889315</v>
      </c>
      <c r="I30" s="13">
        <f t="shared" si="4"/>
        <v>0</v>
      </c>
      <c r="J30" s="13">
        <f t="shared" si="1"/>
        <v>99646.004717889315</v>
      </c>
      <c r="K30" s="13">
        <f t="shared" si="2"/>
        <v>6380147.3174600676</v>
      </c>
      <c r="L30" s="20">
        <f t="shared" si="5"/>
        <v>64.028129733079481</v>
      </c>
    </row>
    <row r="31" spans="1:12" ht="15" x14ac:dyDescent="0.25">
      <c r="A31" s="16">
        <v>22</v>
      </c>
      <c r="B31" s="58">
        <v>1</v>
      </c>
      <c r="C31" s="57">
        <v>2002</v>
      </c>
      <c r="D31" s="57">
        <v>2002</v>
      </c>
      <c r="E31" s="61">
        <v>5.7500000000000002E-2</v>
      </c>
      <c r="F31" s="18">
        <f t="shared" si="3"/>
        <v>4.995004995004995E-4</v>
      </c>
      <c r="G31" s="18">
        <f t="shared" si="0"/>
        <v>4.9926545569830389E-4</v>
      </c>
      <c r="H31" s="13">
        <f t="shared" si="6"/>
        <v>99646.004717889315</v>
      </c>
      <c r="I31" s="13">
        <f t="shared" si="4"/>
        <v>49.749807953992345</v>
      </c>
      <c r="J31" s="13">
        <f t="shared" si="1"/>
        <v>99599.115523892673</v>
      </c>
      <c r="K31" s="13">
        <f t="shared" si="2"/>
        <v>6280501.3127421783</v>
      </c>
      <c r="L31" s="20">
        <f t="shared" si="5"/>
        <v>63.028129733079489</v>
      </c>
    </row>
    <row r="32" spans="1:12" ht="15" x14ac:dyDescent="0.25">
      <c r="A32" s="16">
        <v>23</v>
      </c>
      <c r="B32" s="59">
        <v>0</v>
      </c>
      <c r="C32" s="57">
        <v>1935</v>
      </c>
      <c r="D32" s="57">
        <v>2106</v>
      </c>
      <c r="E32" s="61">
        <v>0</v>
      </c>
      <c r="F32" s="18">
        <f t="shared" si="3"/>
        <v>0</v>
      </c>
      <c r="G32" s="18">
        <f t="shared" si="0"/>
        <v>0</v>
      </c>
      <c r="H32" s="13">
        <f t="shared" si="6"/>
        <v>99596.25490993532</v>
      </c>
      <c r="I32" s="13">
        <f t="shared" si="4"/>
        <v>0</v>
      </c>
      <c r="J32" s="13">
        <f t="shared" si="1"/>
        <v>99596.25490993532</v>
      </c>
      <c r="K32" s="13">
        <f t="shared" si="2"/>
        <v>6180902.1972182859</v>
      </c>
      <c r="L32" s="20">
        <f t="shared" si="5"/>
        <v>62.05958449750608</v>
      </c>
    </row>
    <row r="33" spans="1:12" ht="15" x14ac:dyDescent="0.25">
      <c r="A33" s="16">
        <v>24</v>
      </c>
      <c r="B33" s="58">
        <v>0</v>
      </c>
      <c r="C33" s="57">
        <v>2045</v>
      </c>
      <c r="D33" s="57">
        <v>2062</v>
      </c>
      <c r="E33" s="61">
        <v>0</v>
      </c>
      <c r="F33" s="18">
        <f t="shared" si="3"/>
        <v>0</v>
      </c>
      <c r="G33" s="18">
        <f t="shared" si="0"/>
        <v>0</v>
      </c>
      <c r="H33" s="13">
        <f t="shared" si="6"/>
        <v>99596.25490993532</v>
      </c>
      <c r="I33" s="13">
        <f t="shared" si="4"/>
        <v>0</v>
      </c>
      <c r="J33" s="13">
        <f t="shared" si="1"/>
        <v>99596.25490993532</v>
      </c>
      <c r="K33" s="13">
        <f t="shared" si="2"/>
        <v>6081305.9423083505</v>
      </c>
      <c r="L33" s="20">
        <f t="shared" si="5"/>
        <v>61.05958449750608</v>
      </c>
    </row>
    <row r="34" spans="1:12" ht="15" x14ac:dyDescent="0.25">
      <c r="A34" s="16">
        <v>25</v>
      </c>
      <c r="B34" s="58">
        <v>2</v>
      </c>
      <c r="C34" s="57">
        <v>2023</v>
      </c>
      <c r="D34" s="57">
        <v>2141</v>
      </c>
      <c r="E34" s="61">
        <v>0.34110000000000001</v>
      </c>
      <c r="F34" s="18">
        <f t="shared" si="3"/>
        <v>9.6061479346781938E-4</v>
      </c>
      <c r="G34" s="18">
        <f t="shared" si="0"/>
        <v>9.6000715781336863E-4</v>
      </c>
      <c r="H34" s="13">
        <f t="shared" si="6"/>
        <v>99596.25490993532</v>
      </c>
      <c r="I34" s="13">
        <f t="shared" si="4"/>
        <v>95.613117604942772</v>
      </c>
      <c r="J34" s="13">
        <f t="shared" si="1"/>
        <v>99533.255426745425</v>
      </c>
      <c r="K34" s="13">
        <f t="shared" si="2"/>
        <v>5981709.6873984151</v>
      </c>
      <c r="L34" s="20">
        <f t="shared" si="5"/>
        <v>60.05958449750608</v>
      </c>
    </row>
    <row r="35" spans="1:12" ht="15" x14ac:dyDescent="0.25">
      <c r="A35" s="16">
        <v>26</v>
      </c>
      <c r="B35" s="59">
        <v>0</v>
      </c>
      <c r="C35" s="57">
        <v>2062</v>
      </c>
      <c r="D35" s="57">
        <v>2165</v>
      </c>
      <c r="E35" s="61">
        <v>0</v>
      </c>
      <c r="F35" s="18">
        <f t="shared" si="3"/>
        <v>0</v>
      </c>
      <c r="G35" s="18">
        <f t="shared" si="0"/>
        <v>0</v>
      </c>
      <c r="H35" s="13">
        <f t="shared" si="6"/>
        <v>99500.641792330382</v>
      </c>
      <c r="I35" s="13">
        <f t="shared" si="4"/>
        <v>0</v>
      </c>
      <c r="J35" s="13">
        <f t="shared" si="1"/>
        <v>99500.641792330382</v>
      </c>
      <c r="K35" s="13">
        <f t="shared" si="2"/>
        <v>5882176.4319716692</v>
      </c>
      <c r="L35" s="20">
        <f t="shared" si="5"/>
        <v>59.116969760340517</v>
      </c>
    </row>
    <row r="36" spans="1:12" ht="15" x14ac:dyDescent="0.25">
      <c r="A36" s="16">
        <v>27</v>
      </c>
      <c r="B36" s="58">
        <v>0</v>
      </c>
      <c r="C36" s="57">
        <v>2049</v>
      </c>
      <c r="D36" s="57">
        <v>2171</v>
      </c>
      <c r="E36" s="61">
        <v>0</v>
      </c>
      <c r="F36" s="18">
        <f t="shared" si="3"/>
        <v>0</v>
      </c>
      <c r="G36" s="18">
        <f t="shared" si="0"/>
        <v>0</v>
      </c>
      <c r="H36" s="13">
        <f t="shared" si="6"/>
        <v>99500.641792330382</v>
      </c>
      <c r="I36" s="13">
        <f t="shared" si="4"/>
        <v>0</v>
      </c>
      <c r="J36" s="13">
        <f t="shared" si="1"/>
        <v>99500.641792330382</v>
      </c>
      <c r="K36" s="13">
        <f t="shared" si="2"/>
        <v>5782675.7901793392</v>
      </c>
      <c r="L36" s="20">
        <f t="shared" si="5"/>
        <v>58.116969760340524</v>
      </c>
    </row>
    <row r="37" spans="1:12" ht="15" x14ac:dyDescent="0.25">
      <c r="A37" s="16">
        <v>28</v>
      </c>
      <c r="B37" s="59">
        <v>0</v>
      </c>
      <c r="C37" s="57">
        <v>2113</v>
      </c>
      <c r="D37" s="57">
        <v>2137</v>
      </c>
      <c r="E37" s="61">
        <v>0</v>
      </c>
      <c r="F37" s="18">
        <f t="shared" si="3"/>
        <v>0</v>
      </c>
      <c r="G37" s="18">
        <f t="shared" si="0"/>
        <v>0</v>
      </c>
      <c r="H37" s="13">
        <f t="shared" si="6"/>
        <v>99500.641792330382</v>
      </c>
      <c r="I37" s="13">
        <f t="shared" si="4"/>
        <v>0</v>
      </c>
      <c r="J37" s="13">
        <f t="shared" si="1"/>
        <v>99500.641792330382</v>
      </c>
      <c r="K37" s="13">
        <f t="shared" si="2"/>
        <v>5683175.1483870093</v>
      </c>
      <c r="L37" s="20">
        <f t="shared" si="5"/>
        <v>57.116969760340524</v>
      </c>
    </row>
    <row r="38" spans="1:12" ht="15" x14ac:dyDescent="0.25">
      <c r="A38" s="16">
        <v>29</v>
      </c>
      <c r="B38" s="58">
        <v>1</v>
      </c>
      <c r="C38" s="57">
        <v>2165</v>
      </c>
      <c r="D38" s="57">
        <v>2235</v>
      </c>
      <c r="E38" s="61">
        <v>0.126</v>
      </c>
      <c r="F38" s="18">
        <f t="shared" si="3"/>
        <v>4.5454545454545455E-4</v>
      </c>
      <c r="G38" s="18">
        <f t="shared" si="0"/>
        <v>4.5436494774348733E-4</v>
      </c>
      <c r="H38" s="13">
        <f t="shared" si="6"/>
        <v>99500.641792330382</v>
      </c>
      <c r="I38" s="13">
        <f t="shared" si="4"/>
        <v>45.209603908415644</v>
      </c>
      <c r="J38" s="13">
        <f t="shared" si="1"/>
        <v>99461.128598514435</v>
      </c>
      <c r="K38" s="13">
        <f t="shared" si="2"/>
        <v>5583674.5065946793</v>
      </c>
      <c r="L38" s="20">
        <f t="shared" si="5"/>
        <v>56.116969760340531</v>
      </c>
    </row>
    <row r="39" spans="1:12" x14ac:dyDescent="0.2">
      <c r="A39" s="16">
        <v>30</v>
      </c>
      <c r="B39" s="57">
        <v>0</v>
      </c>
      <c r="C39" s="57">
        <v>2325</v>
      </c>
      <c r="D39" s="57">
        <v>2250</v>
      </c>
      <c r="E39" s="61">
        <v>0</v>
      </c>
      <c r="F39" s="18">
        <f t="shared" si="3"/>
        <v>0</v>
      </c>
      <c r="G39" s="18">
        <f t="shared" si="0"/>
        <v>0</v>
      </c>
      <c r="H39" s="13">
        <f t="shared" si="6"/>
        <v>99455.432188421968</v>
      </c>
      <c r="I39" s="13">
        <f t="shared" si="4"/>
        <v>0</v>
      </c>
      <c r="J39" s="13">
        <f t="shared" si="1"/>
        <v>99455.432188421968</v>
      </c>
      <c r="K39" s="13">
        <f t="shared" si="2"/>
        <v>5484213.3779961653</v>
      </c>
      <c r="L39" s="20">
        <f t="shared" si="5"/>
        <v>55.142421658840334</v>
      </c>
    </row>
    <row r="40" spans="1:12" ht="15" x14ac:dyDescent="0.25">
      <c r="A40" s="16">
        <v>31</v>
      </c>
      <c r="B40" s="59">
        <v>0</v>
      </c>
      <c r="C40" s="57">
        <v>2393</v>
      </c>
      <c r="D40" s="57">
        <v>2432</v>
      </c>
      <c r="E40" s="61">
        <v>0</v>
      </c>
      <c r="F40" s="18">
        <f t="shared" si="3"/>
        <v>0</v>
      </c>
      <c r="G40" s="18">
        <f t="shared" si="0"/>
        <v>0</v>
      </c>
      <c r="H40" s="13">
        <f t="shared" si="6"/>
        <v>99455.432188421968</v>
      </c>
      <c r="I40" s="13">
        <f t="shared" si="4"/>
        <v>0</v>
      </c>
      <c r="J40" s="13">
        <f t="shared" si="1"/>
        <v>99455.432188421968</v>
      </c>
      <c r="K40" s="13">
        <f t="shared" si="2"/>
        <v>5384757.9458077429</v>
      </c>
      <c r="L40" s="20">
        <f t="shared" si="5"/>
        <v>54.142421658840327</v>
      </c>
    </row>
    <row r="41" spans="1:12" ht="15" x14ac:dyDescent="0.25">
      <c r="A41" s="16">
        <v>32</v>
      </c>
      <c r="B41" s="58">
        <v>1</v>
      </c>
      <c r="C41" s="57">
        <v>2452</v>
      </c>
      <c r="D41" s="57">
        <v>2483</v>
      </c>
      <c r="E41" s="61">
        <v>0.87949999999999995</v>
      </c>
      <c r="F41" s="18">
        <f t="shared" si="3"/>
        <v>4.0526849037487333E-4</v>
      </c>
      <c r="G41" s="18">
        <f t="shared" si="0"/>
        <v>4.0524870011413825E-4</v>
      </c>
      <c r="H41" s="13">
        <f t="shared" si="6"/>
        <v>99455.432188421968</v>
      </c>
      <c r="I41" s="13">
        <f t="shared" si="4"/>
        <v>40.304184613647827</v>
      </c>
      <c r="J41" s="13">
        <f t="shared" si="1"/>
        <v>99450.575534176023</v>
      </c>
      <c r="K41" s="13">
        <f t="shared" si="2"/>
        <v>5285302.5136193205</v>
      </c>
      <c r="L41" s="20">
        <f t="shared" si="5"/>
        <v>53.14242165884032</v>
      </c>
    </row>
    <row r="42" spans="1:12" ht="15" x14ac:dyDescent="0.25">
      <c r="A42" s="16">
        <v>33</v>
      </c>
      <c r="B42" s="59">
        <v>3</v>
      </c>
      <c r="C42" s="57">
        <v>2543</v>
      </c>
      <c r="D42" s="57">
        <v>2462</v>
      </c>
      <c r="E42" s="61">
        <v>0.38629999999999998</v>
      </c>
      <c r="F42" s="18">
        <f t="shared" si="3"/>
        <v>1.1988011988011988E-3</v>
      </c>
      <c r="G42" s="18">
        <f t="shared" si="0"/>
        <v>1.1979198839966328E-3</v>
      </c>
      <c r="H42" s="13">
        <f t="shared" si="6"/>
        <v>99415.12800380832</v>
      </c>
      <c r="I42" s="13">
        <f t="shared" si="4"/>
        <v>119.09135860583247</v>
      </c>
      <c r="J42" s="13">
        <f t="shared" si="1"/>
        <v>99342.041637031929</v>
      </c>
      <c r="K42" s="13">
        <f t="shared" si="2"/>
        <v>5185851.9380851444</v>
      </c>
      <c r="L42" s="20">
        <f t="shared" si="5"/>
        <v>52.163609726343545</v>
      </c>
    </row>
    <row r="43" spans="1:12" x14ac:dyDescent="0.2">
      <c r="A43" s="16">
        <v>34</v>
      </c>
      <c r="B43" s="57">
        <v>1</v>
      </c>
      <c r="C43" s="57">
        <v>2680</v>
      </c>
      <c r="D43" s="57">
        <v>2619</v>
      </c>
      <c r="E43" s="61">
        <v>0.1096</v>
      </c>
      <c r="F43" s="18">
        <f t="shared" si="3"/>
        <v>3.7742970371768258E-4</v>
      </c>
      <c r="G43" s="18">
        <f t="shared" si="0"/>
        <v>3.7730290601716639E-4</v>
      </c>
      <c r="H43" s="13">
        <f t="shared" si="6"/>
        <v>99296.03664520249</v>
      </c>
      <c r="I43" s="13">
        <f t="shared" si="4"/>
        <v>37.464683182221947</v>
      </c>
      <c r="J43" s="13">
        <f t="shared" si="1"/>
        <v>99262.678091297043</v>
      </c>
      <c r="K43" s="13">
        <f t="shared" si="2"/>
        <v>5086509.8964481121</v>
      </c>
      <c r="L43" s="20">
        <f t="shared" si="5"/>
        <v>51.225709185381348</v>
      </c>
    </row>
    <row r="44" spans="1:12" x14ac:dyDescent="0.2">
      <c r="A44" s="16">
        <v>35</v>
      </c>
      <c r="B44" s="57">
        <v>1</v>
      </c>
      <c r="C44" s="57">
        <v>2801</v>
      </c>
      <c r="D44" s="57">
        <v>2717</v>
      </c>
      <c r="E44" s="61">
        <v>0.89319999999999999</v>
      </c>
      <c r="F44" s="18">
        <f t="shared" si="3"/>
        <v>3.6245016310257339E-4</v>
      </c>
      <c r="G44" s="18">
        <f t="shared" si="0"/>
        <v>3.6243613331676762E-4</v>
      </c>
      <c r="H44" s="13">
        <f t="shared" si="6"/>
        <v>99258.571962020273</v>
      </c>
      <c r="I44" s="13">
        <f t="shared" si="4"/>
        <v>35.974893020458751</v>
      </c>
      <c r="J44" s="13">
        <f t="shared" si="1"/>
        <v>99254.729843445675</v>
      </c>
      <c r="K44" s="13">
        <f t="shared" si="2"/>
        <v>4987247.2183568152</v>
      </c>
      <c r="L44" s="20">
        <f t="shared" si="5"/>
        <v>50.245002721428499</v>
      </c>
    </row>
    <row r="45" spans="1:12" x14ac:dyDescent="0.2">
      <c r="A45" s="16">
        <v>36</v>
      </c>
      <c r="B45" s="57">
        <v>1</v>
      </c>
      <c r="C45" s="57">
        <v>2875</v>
      </c>
      <c r="D45" s="57">
        <v>2842</v>
      </c>
      <c r="E45" s="61">
        <v>0.75619999999999998</v>
      </c>
      <c r="F45" s="18">
        <f t="shared" si="3"/>
        <v>3.4983382893125764E-4</v>
      </c>
      <c r="G45" s="18">
        <f t="shared" si="0"/>
        <v>3.4980399432785826E-4</v>
      </c>
      <c r="H45" s="13">
        <f t="shared" si="6"/>
        <v>99222.597068999807</v>
      </c>
      <c r="I45" s="13">
        <f t="shared" si="4"/>
        <v>34.708460782319776</v>
      </c>
      <c r="J45" s="13">
        <f t="shared" si="1"/>
        <v>99214.135146261076</v>
      </c>
      <c r="K45" s="13">
        <f t="shared" si="2"/>
        <v>4887992.4885133691</v>
      </c>
      <c r="L45" s="20">
        <f t="shared" si="5"/>
        <v>49.262896083179911</v>
      </c>
    </row>
    <row r="46" spans="1:12" x14ac:dyDescent="0.2">
      <c r="A46" s="16">
        <v>37</v>
      </c>
      <c r="B46" s="57">
        <v>1</v>
      </c>
      <c r="C46" s="57">
        <v>3016</v>
      </c>
      <c r="D46" s="57">
        <v>2940</v>
      </c>
      <c r="E46" s="61">
        <v>0.78359999999999996</v>
      </c>
      <c r="F46" s="18">
        <f t="shared" si="3"/>
        <v>3.3579583613163198E-4</v>
      </c>
      <c r="G46" s="18">
        <f t="shared" si="0"/>
        <v>3.357714368908854E-4</v>
      </c>
      <c r="H46" s="13">
        <f t="shared" si="6"/>
        <v>99187.888608217487</v>
      </c>
      <c r="I46" s="13">
        <f t="shared" si="4"/>
        <v>33.304459880154269</v>
      </c>
      <c r="J46" s="13">
        <f t="shared" si="1"/>
        <v>99180.681523099425</v>
      </c>
      <c r="K46" s="13">
        <f t="shared" si="2"/>
        <v>4788778.3533671079</v>
      </c>
      <c r="L46" s="20">
        <f t="shared" si="5"/>
        <v>48.279869856715237</v>
      </c>
    </row>
    <row r="47" spans="1:12" x14ac:dyDescent="0.2">
      <c r="A47" s="16">
        <v>38</v>
      </c>
      <c r="B47" s="57">
        <v>2</v>
      </c>
      <c r="C47" s="57">
        <v>3077</v>
      </c>
      <c r="D47" s="57">
        <v>3062</v>
      </c>
      <c r="E47" s="61">
        <v>0.6452</v>
      </c>
      <c r="F47" s="18">
        <f t="shared" si="3"/>
        <v>6.5157191725036647E-4</v>
      </c>
      <c r="G47" s="18">
        <f t="shared" si="0"/>
        <v>6.5142132315656879E-4</v>
      </c>
      <c r="H47" s="13">
        <f t="shared" si="6"/>
        <v>99154.584148337337</v>
      </c>
      <c r="I47" s="13">
        <f t="shared" si="4"/>
        <v>64.591410402949251</v>
      </c>
      <c r="J47" s="13">
        <f t="shared" si="1"/>
        <v>99131.667115926364</v>
      </c>
      <c r="K47" s="13">
        <f t="shared" si="2"/>
        <v>4689597.6718440084</v>
      </c>
      <c r="L47" s="20">
        <f t="shared" si="5"/>
        <v>47.295823104136787</v>
      </c>
    </row>
    <row r="48" spans="1:12" x14ac:dyDescent="0.2">
      <c r="A48" s="16">
        <v>39</v>
      </c>
      <c r="B48" s="57">
        <v>2</v>
      </c>
      <c r="C48" s="57">
        <v>3322</v>
      </c>
      <c r="D48" s="57">
        <v>3147</v>
      </c>
      <c r="E48" s="61">
        <v>2.7400000000000001E-2</v>
      </c>
      <c r="F48" s="18">
        <f t="shared" si="3"/>
        <v>6.1833359097232955E-4</v>
      </c>
      <c r="G48" s="18">
        <f t="shared" si="0"/>
        <v>6.1796195405996665E-4</v>
      </c>
      <c r="H48" s="13">
        <f t="shared" si="6"/>
        <v>99089.992737934386</v>
      </c>
      <c r="I48" s="13">
        <f t="shared" si="4"/>
        <v>61.233845540121841</v>
      </c>
      <c r="J48" s="13">
        <f t="shared" si="1"/>
        <v>99030.436699762067</v>
      </c>
      <c r="K48" s="13">
        <f t="shared" si="2"/>
        <v>4590466.0047280816</v>
      </c>
      <c r="L48" s="20">
        <f t="shared" si="5"/>
        <v>46.326232123849216</v>
      </c>
    </row>
    <row r="49" spans="1:12" x14ac:dyDescent="0.2">
      <c r="A49" s="16">
        <v>40</v>
      </c>
      <c r="B49" s="57">
        <v>2</v>
      </c>
      <c r="C49" s="57">
        <v>3468</v>
      </c>
      <c r="D49" s="57">
        <v>3357</v>
      </c>
      <c r="E49" s="61">
        <v>2.5999999999999999E-2</v>
      </c>
      <c r="F49" s="18">
        <f t="shared" si="3"/>
        <v>5.8608058608058608E-4</v>
      </c>
      <c r="G49" s="18">
        <f t="shared" si="0"/>
        <v>5.8574621725092911E-4</v>
      </c>
      <c r="H49" s="13">
        <f t="shared" si="6"/>
        <v>99028.758892394268</v>
      </c>
      <c r="I49" s="13">
        <f t="shared" si="4"/>
        <v>58.00572092027425</v>
      </c>
      <c r="J49" s="13">
        <f t="shared" si="1"/>
        <v>98972.26132021792</v>
      </c>
      <c r="K49" s="13">
        <f t="shared" si="2"/>
        <v>4491435.5680283196</v>
      </c>
      <c r="L49" s="20">
        <f t="shared" si="5"/>
        <v>45.354860732009804</v>
      </c>
    </row>
    <row r="50" spans="1:12" x14ac:dyDescent="0.2">
      <c r="A50" s="16">
        <v>41</v>
      </c>
      <c r="B50" s="57">
        <v>1</v>
      </c>
      <c r="C50" s="57">
        <v>3610</v>
      </c>
      <c r="D50" s="57">
        <v>3498</v>
      </c>
      <c r="E50" s="61">
        <v>0.52880000000000005</v>
      </c>
      <c r="F50" s="18">
        <f t="shared" si="3"/>
        <v>2.8137310073157008E-4</v>
      </c>
      <c r="G50" s="18">
        <f t="shared" si="0"/>
        <v>2.8133580038572267E-4</v>
      </c>
      <c r="H50" s="13">
        <f t="shared" si="6"/>
        <v>98970.753171473989</v>
      </c>
      <c r="I50" s="13">
        <f t="shared" si="4"/>
        <v>27.844016058274434</v>
      </c>
      <c r="J50" s="13">
        <f t="shared" si="1"/>
        <v>98957.633071107339</v>
      </c>
      <c r="K50" s="13">
        <f t="shared" si="2"/>
        <v>4392463.3067081021</v>
      </c>
      <c r="L50" s="20">
        <f t="shared" si="5"/>
        <v>44.381427502100969</v>
      </c>
    </row>
    <row r="51" spans="1:12" x14ac:dyDescent="0.2">
      <c r="A51" s="16">
        <v>42</v>
      </c>
      <c r="B51" s="57">
        <v>4</v>
      </c>
      <c r="C51" s="57">
        <v>3682</v>
      </c>
      <c r="D51" s="57">
        <v>3619</v>
      </c>
      <c r="E51" s="61">
        <v>0.71779999999999999</v>
      </c>
      <c r="F51" s="18">
        <f t="shared" si="3"/>
        <v>1.0957403095466374E-3</v>
      </c>
      <c r="G51" s="18">
        <f t="shared" si="0"/>
        <v>1.0954015917499611E-3</v>
      </c>
      <c r="H51" s="13">
        <f t="shared" si="6"/>
        <v>98942.90915541572</v>
      </c>
      <c r="I51" s="13">
        <f t="shared" si="4"/>
        <v>108.38222018121418</v>
      </c>
      <c r="J51" s="13">
        <f t="shared" si="1"/>
        <v>98912.323692880585</v>
      </c>
      <c r="K51" s="13">
        <f t="shared" si="2"/>
        <v>4293505.6736369943</v>
      </c>
      <c r="L51" s="20">
        <f t="shared" si="5"/>
        <v>43.393768288063178</v>
      </c>
    </row>
    <row r="52" spans="1:12" x14ac:dyDescent="0.2">
      <c r="A52" s="16">
        <v>43</v>
      </c>
      <c r="B52" s="57">
        <v>3</v>
      </c>
      <c r="C52" s="57">
        <v>3864</v>
      </c>
      <c r="D52" s="57">
        <v>3691</v>
      </c>
      <c r="E52" s="61">
        <v>0.58540000000000003</v>
      </c>
      <c r="F52" s="18">
        <f t="shared" si="3"/>
        <v>7.9417604235605557E-4</v>
      </c>
      <c r="G52" s="18">
        <f t="shared" si="0"/>
        <v>7.9391463374680238E-4</v>
      </c>
      <c r="H52" s="13">
        <f t="shared" si="6"/>
        <v>98834.526935234506</v>
      </c>
      <c r="I52" s="13">
        <f t="shared" si="4"/>
        <v>78.466177253325171</v>
      </c>
      <c r="J52" s="13">
        <f t="shared" si="1"/>
        <v>98801.994858145277</v>
      </c>
      <c r="K52" s="13">
        <f t="shared" si="2"/>
        <v>4194593.3499441138</v>
      </c>
      <c r="L52" s="20">
        <f t="shared" si="5"/>
        <v>42.440566874901904</v>
      </c>
    </row>
    <row r="53" spans="1:12" x14ac:dyDescent="0.2">
      <c r="A53" s="16">
        <v>44</v>
      </c>
      <c r="B53" s="57">
        <v>3</v>
      </c>
      <c r="C53" s="57">
        <v>3939</v>
      </c>
      <c r="D53" s="57">
        <v>3889</v>
      </c>
      <c r="E53" s="61">
        <v>0.34160000000000001</v>
      </c>
      <c r="F53" s="18">
        <f t="shared" si="3"/>
        <v>7.6647930505876344E-4</v>
      </c>
      <c r="G53" s="18">
        <f t="shared" si="0"/>
        <v>7.6609269639909866E-4</v>
      </c>
      <c r="H53" s="13">
        <f t="shared" si="6"/>
        <v>98756.060757981177</v>
      </c>
      <c r="I53" s="13">
        <f t="shared" si="4"/>
        <v>75.656296871835011</v>
      </c>
      <c r="J53" s="13">
        <f t="shared" si="1"/>
        <v>98706.248652120761</v>
      </c>
      <c r="K53" s="13">
        <f t="shared" si="2"/>
        <v>4095791.3550859685</v>
      </c>
      <c r="L53" s="20">
        <f t="shared" si="5"/>
        <v>41.47382270667331</v>
      </c>
    </row>
    <row r="54" spans="1:12" x14ac:dyDescent="0.2">
      <c r="A54" s="16">
        <v>45</v>
      </c>
      <c r="B54" s="57">
        <v>8</v>
      </c>
      <c r="C54" s="57">
        <v>3953</v>
      </c>
      <c r="D54" s="57">
        <v>3938</v>
      </c>
      <c r="E54" s="61">
        <v>0.51639999999999997</v>
      </c>
      <c r="F54" s="18">
        <f t="shared" si="3"/>
        <v>2.0276264098339882E-3</v>
      </c>
      <c r="G54" s="18">
        <f t="shared" si="0"/>
        <v>2.025640147863628E-3</v>
      </c>
      <c r="H54" s="13">
        <f t="shared" si="6"/>
        <v>98680.404461109341</v>
      </c>
      <c r="I54" s="13">
        <f t="shared" si="4"/>
        <v>199.89098908384415</v>
      </c>
      <c r="J54" s="13">
        <f t="shared" si="1"/>
        <v>98583.737178788404</v>
      </c>
      <c r="K54" s="13">
        <f t="shared" si="2"/>
        <v>3997085.1064338479</v>
      </c>
      <c r="L54" s="20">
        <f t="shared" si="5"/>
        <v>40.505357961003575</v>
      </c>
    </row>
    <row r="55" spans="1:12" x14ac:dyDescent="0.2">
      <c r="A55" s="16">
        <v>46</v>
      </c>
      <c r="B55" s="57">
        <v>3</v>
      </c>
      <c r="C55" s="57">
        <v>3846</v>
      </c>
      <c r="D55" s="57">
        <v>3927</v>
      </c>
      <c r="E55" s="61">
        <v>0.50870000000000004</v>
      </c>
      <c r="F55" s="18">
        <f t="shared" si="3"/>
        <v>7.7190274025472794E-4</v>
      </c>
      <c r="G55" s="18">
        <f t="shared" si="0"/>
        <v>7.7161011806174944E-4</v>
      </c>
      <c r="H55" s="13">
        <f t="shared" si="6"/>
        <v>98480.513472025501</v>
      </c>
      <c r="I55" s="13">
        <f t="shared" si="4"/>
        <v>75.988560626931303</v>
      </c>
      <c r="J55" s="13">
        <f t="shared" si="1"/>
        <v>98443.180292189485</v>
      </c>
      <c r="K55" s="13">
        <f t="shared" si="2"/>
        <v>3898501.3692550594</v>
      </c>
      <c r="L55" s="20">
        <f t="shared" si="5"/>
        <v>39.586525616181646</v>
      </c>
    </row>
    <row r="56" spans="1:12" x14ac:dyDescent="0.2">
      <c r="A56" s="16">
        <v>47</v>
      </c>
      <c r="B56" s="57">
        <v>7</v>
      </c>
      <c r="C56" s="57">
        <v>3712</v>
      </c>
      <c r="D56" s="57">
        <v>3864</v>
      </c>
      <c r="E56" s="61">
        <v>0.46850000000000003</v>
      </c>
      <c r="F56" s="18">
        <f t="shared" si="3"/>
        <v>1.8479408658922914E-3</v>
      </c>
      <c r="G56" s="18">
        <f t="shared" si="0"/>
        <v>1.8461276351988498E-3</v>
      </c>
      <c r="H56" s="13">
        <f t="shared" si="6"/>
        <v>98404.524911398563</v>
      </c>
      <c r="I56" s="13">
        <f t="shared" si="4"/>
        <v>181.66731286754654</v>
      </c>
      <c r="J56" s="13">
        <f t="shared" si="1"/>
        <v>98307.968734609458</v>
      </c>
      <c r="K56" s="13">
        <f t="shared" si="2"/>
        <v>3800058.1889628698</v>
      </c>
      <c r="L56" s="20">
        <f t="shared" si="5"/>
        <v>38.61670174602606</v>
      </c>
    </row>
    <row r="57" spans="1:12" x14ac:dyDescent="0.2">
      <c r="A57" s="16">
        <v>48</v>
      </c>
      <c r="B57" s="57">
        <v>6</v>
      </c>
      <c r="C57" s="57">
        <v>3497</v>
      </c>
      <c r="D57" s="57">
        <v>3743</v>
      </c>
      <c r="E57" s="61">
        <v>0.58950000000000002</v>
      </c>
      <c r="F57" s="18">
        <f t="shared" si="3"/>
        <v>1.6574585635359116E-3</v>
      </c>
      <c r="G57" s="18">
        <f t="shared" si="0"/>
        <v>1.656331617465796E-3</v>
      </c>
      <c r="H57" s="13">
        <f t="shared" si="6"/>
        <v>98222.857598531016</v>
      </c>
      <c r="I57" s="13">
        <f t="shared" si="4"/>
        <v>162.68962459828742</v>
      </c>
      <c r="J57" s="13">
        <f t="shared" si="1"/>
        <v>98156.073507633409</v>
      </c>
      <c r="K57" s="13">
        <f t="shared" si="2"/>
        <v>3701750.2202282604</v>
      </c>
      <c r="L57" s="20">
        <f t="shared" si="5"/>
        <v>37.687258452187635</v>
      </c>
    </row>
    <row r="58" spans="1:12" x14ac:dyDescent="0.2">
      <c r="A58" s="16">
        <v>49</v>
      </c>
      <c r="B58" s="57">
        <v>4</v>
      </c>
      <c r="C58" s="57">
        <v>3185</v>
      </c>
      <c r="D58" s="57">
        <v>3480</v>
      </c>
      <c r="E58" s="61">
        <v>0.61509999999999998</v>
      </c>
      <c r="F58" s="18">
        <f t="shared" si="3"/>
        <v>1.2003000750187547E-3</v>
      </c>
      <c r="G58" s="18">
        <f t="shared" si="0"/>
        <v>1.1997457978603493E-3</v>
      </c>
      <c r="H58" s="13">
        <f t="shared" si="6"/>
        <v>98060.167973932723</v>
      </c>
      <c r="I58" s="13">
        <f t="shared" si="4"/>
        <v>117.64727446420578</v>
      </c>
      <c r="J58" s="13">
        <f t="shared" si="1"/>
        <v>98014.885537991446</v>
      </c>
      <c r="K58" s="13">
        <f t="shared" si="2"/>
        <v>3603594.1467206269</v>
      </c>
      <c r="L58" s="20">
        <f t="shared" si="5"/>
        <v>36.748806586570076</v>
      </c>
    </row>
    <row r="59" spans="1:12" x14ac:dyDescent="0.2">
      <c r="A59" s="16">
        <v>50</v>
      </c>
      <c r="B59" s="57">
        <v>7</v>
      </c>
      <c r="C59" s="57">
        <v>3046</v>
      </c>
      <c r="D59" s="57">
        <v>3193</v>
      </c>
      <c r="E59" s="61">
        <v>0.61599999999999999</v>
      </c>
      <c r="F59" s="18">
        <f t="shared" si="3"/>
        <v>2.2439493508575091E-3</v>
      </c>
      <c r="G59" s="18">
        <f t="shared" si="0"/>
        <v>2.2420174569884968E-3</v>
      </c>
      <c r="H59" s="13">
        <f t="shared" si="6"/>
        <v>97942.520699468514</v>
      </c>
      <c r="I59" s="13">
        <f t="shared" si="4"/>
        <v>219.5888411896656</v>
      </c>
      <c r="J59" s="13">
        <f t="shared" si="1"/>
        <v>97858.198584451689</v>
      </c>
      <c r="K59" s="13">
        <f t="shared" si="2"/>
        <v>3505579.2611826356</v>
      </c>
      <c r="L59" s="20">
        <f t="shared" si="5"/>
        <v>35.792209922177946</v>
      </c>
    </row>
    <row r="60" spans="1:12" x14ac:dyDescent="0.2">
      <c r="A60" s="16">
        <v>51</v>
      </c>
      <c r="B60" s="57">
        <v>4</v>
      </c>
      <c r="C60" s="57">
        <v>2819</v>
      </c>
      <c r="D60" s="57">
        <v>3035</v>
      </c>
      <c r="E60" s="61">
        <v>0.3911</v>
      </c>
      <c r="F60" s="18">
        <f t="shared" si="3"/>
        <v>1.3665869490946361E-3</v>
      </c>
      <c r="G60" s="18">
        <f t="shared" si="0"/>
        <v>1.365450737336571E-3</v>
      </c>
      <c r="H60" s="13">
        <f t="shared" si="6"/>
        <v>97722.931858278855</v>
      </c>
      <c r="I60" s="13">
        <f t="shared" si="4"/>
        <v>133.43584936057835</v>
      </c>
      <c r="J60" s="13">
        <f t="shared" si="1"/>
        <v>97641.682769603198</v>
      </c>
      <c r="K60" s="13">
        <f t="shared" si="2"/>
        <v>3407721.0625981838</v>
      </c>
      <c r="L60" s="20">
        <f t="shared" si="5"/>
        <v>34.871252814438456</v>
      </c>
    </row>
    <row r="61" spans="1:12" x14ac:dyDescent="0.2">
      <c r="A61" s="16">
        <v>52</v>
      </c>
      <c r="B61" s="57">
        <v>9</v>
      </c>
      <c r="C61" s="57">
        <v>2754</v>
      </c>
      <c r="D61" s="57">
        <v>2831</v>
      </c>
      <c r="E61" s="61">
        <v>0.50719999999999998</v>
      </c>
      <c r="F61" s="18">
        <f t="shared" si="3"/>
        <v>3.2229185317815576E-3</v>
      </c>
      <c r="G61" s="18">
        <f t="shared" si="0"/>
        <v>3.2178078348043242E-3</v>
      </c>
      <c r="H61" s="13">
        <f t="shared" si="6"/>
        <v>97589.496008918271</v>
      </c>
      <c r="I61" s="13">
        <f t="shared" si="4"/>
        <v>314.02424485210253</v>
      </c>
      <c r="J61" s="13">
        <f t="shared" si="1"/>
        <v>97434.744861055151</v>
      </c>
      <c r="K61" s="13">
        <f t="shared" si="2"/>
        <v>3310079.3798285807</v>
      </c>
      <c r="L61" s="20">
        <f t="shared" si="5"/>
        <v>33.918398139140784</v>
      </c>
    </row>
    <row r="62" spans="1:12" x14ac:dyDescent="0.2">
      <c r="A62" s="16">
        <v>53</v>
      </c>
      <c r="B62" s="57">
        <v>6</v>
      </c>
      <c r="C62" s="57">
        <v>2632</v>
      </c>
      <c r="D62" s="57">
        <v>2769</v>
      </c>
      <c r="E62" s="61">
        <v>0.39040000000000002</v>
      </c>
      <c r="F62" s="18">
        <f t="shared" si="3"/>
        <v>2.2218107757822625E-3</v>
      </c>
      <c r="G62" s="18">
        <f t="shared" si="0"/>
        <v>2.2188055903250609E-3</v>
      </c>
      <c r="H62" s="13">
        <f t="shared" si="6"/>
        <v>97275.471764066169</v>
      </c>
      <c r="I62" s="13">
        <f t="shared" si="4"/>
        <v>215.83536055161764</v>
      </c>
      <c r="J62" s="13">
        <f t="shared" si="1"/>
        <v>97143.898528273901</v>
      </c>
      <c r="K62" s="13">
        <f t="shared" si="2"/>
        <v>3212644.6349675255</v>
      </c>
      <c r="L62" s="20">
        <f t="shared" si="5"/>
        <v>33.026256020217886</v>
      </c>
    </row>
    <row r="63" spans="1:12" x14ac:dyDescent="0.2">
      <c r="A63" s="16">
        <v>54</v>
      </c>
      <c r="B63" s="57">
        <v>6</v>
      </c>
      <c r="C63" s="57">
        <v>2704</v>
      </c>
      <c r="D63" s="57">
        <v>2643</v>
      </c>
      <c r="E63" s="61">
        <v>0.65980000000000005</v>
      </c>
      <c r="F63" s="18">
        <f t="shared" si="3"/>
        <v>2.2442491116513932E-3</v>
      </c>
      <c r="G63" s="18">
        <f t="shared" si="0"/>
        <v>2.2425369491600429E-3</v>
      </c>
      <c r="H63" s="13">
        <f t="shared" si="6"/>
        <v>97059.636403514553</v>
      </c>
      <c r="I63" s="13">
        <f t="shared" si="4"/>
        <v>217.65982090692057</v>
      </c>
      <c r="J63" s="13">
        <f t="shared" si="1"/>
        <v>96985.588532442023</v>
      </c>
      <c r="K63" s="13">
        <f t="shared" si="2"/>
        <v>3115500.7364392518</v>
      </c>
      <c r="L63" s="20">
        <f t="shared" si="5"/>
        <v>32.098829666813373</v>
      </c>
    </row>
    <row r="64" spans="1:12" x14ac:dyDescent="0.2">
      <c r="A64" s="16">
        <v>55</v>
      </c>
      <c r="B64" s="57">
        <v>3</v>
      </c>
      <c r="C64" s="57">
        <v>2724</v>
      </c>
      <c r="D64" s="57">
        <v>2694</v>
      </c>
      <c r="E64" s="61">
        <v>0.65480000000000005</v>
      </c>
      <c r="F64" s="18">
        <f t="shared" si="3"/>
        <v>1.1074197120708748E-3</v>
      </c>
      <c r="G64" s="18">
        <f t="shared" si="0"/>
        <v>1.1069965280160895E-3</v>
      </c>
      <c r="H64" s="13">
        <f t="shared" si="6"/>
        <v>96841.976582607633</v>
      </c>
      <c r="I64" s="13">
        <f t="shared" si="4"/>
        <v>107.20373184316209</v>
      </c>
      <c r="J64" s="13">
        <f t="shared" si="1"/>
        <v>96804.969854375362</v>
      </c>
      <c r="K64" s="13">
        <f t="shared" si="2"/>
        <v>3018515.1479068096</v>
      </c>
      <c r="L64" s="20">
        <f t="shared" si="5"/>
        <v>31.169491313841284</v>
      </c>
    </row>
    <row r="65" spans="1:12" x14ac:dyDescent="0.2">
      <c r="A65" s="16">
        <v>56</v>
      </c>
      <c r="B65" s="57">
        <v>10</v>
      </c>
      <c r="C65" s="57">
        <v>2608</v>
      </c>
      <c r="D65" s="57">
        <v>2719</v>
      </c>
      <c r="E65" s="61">
        <v>0.42049999999999998</v>
      </c>
      <c r="F65" s="18">
        <f t="shared" si="3"/>
        <v>3.7544584193730055E-3</v>
      </c>
      <c r="G65" s="18">
        <f t="shared" si="0"/>
        <v>3.7463075456253435E-3</v>
      </c>
      <c r="H65" s="13">
        <f t="shared" si="6"/>
        <v>96734.772850764464</v>
      </c>
      <c r="I65" s="13">
        <f t="shared" si="4"/>
        <v>362.39820945517255</v>
      </c>
      <c r="J65" s="13">
        <f t="shared" si="1"/>
        <v>96524.763088385182</v>
      </c>
      <c r="K65" s="13">
        <f t="shared" si="2"/>
        <v>2921710.1780524342</v>
      </c>
      <c r="L65" s="20">
        <f t="shared" si="5"/>
        <v>30.203308406583442</v>
      </c>
    </row>
    <row r="66" spans="1:12" x14ac:dyDescent="0.2">
      <c r="A66" s="16">
        <v>57</v>
      </c>
      <c r="B66" s="57">
        <v>16</v>
      </c>
      <c r="C66" s="57">
        <v>2615</v>
      </c>
      <c r="D66" s="57">
        <v>2614</v>
      </c>
      <c r="E66" s="61">
        <v>0.45600000000000002</v>
      </c>
      <c r="F66" s="18">
        <f t="shared" si="3"/>
        <v>6.1197169630904571E-3</v>
      </c>
      <c r="G66" s="18">
        <f t="shared" si="0"/>
        <v>6.0994112543286761E-3</v>
      </c>
      <c r="H66" s="13">
        <f t="shared" si="6"/>
        <v>96372.374641309289</v>
      </c>
      <c r="I66" s="13">
        <f t="shared" si="4"/>
        <v>587.81474649358142</v>
      </c>
      <c r="J66" s="13">
        <f t="shared" si="1"/>
        <v>96052.603419216786</v>
      </c>
      <c r="K66" s="13">
        <f t="shared" si="2"/>
        <v>2825185.4149640491</v>
      </c>
      <c r="L66" s="20">
        <f t="shared" si="5"/>
        <v>29.315303534640254</v>
      </c>
    </row>
    <row r="67" spans="1:12" x14ac:dyDescent="0.2">
      <c r="A67" s="16">
        <v>58</v>
      </c>
      <c r="B67" s="57">
        <v>11</v>
      </c>
      <c r="C67" s="57">
        <v>2692</v>
      </c>
      <c r="D67" s="57">
        <v>2639</v>
      </c>
      <c r="E67" s="61">
        <v>0.63959999999999995</v>
      </c>
      <c r="F67" s="18">
        <f t="shared" si="3"/>
        <v>4.126805477396361E-3</v>
      </c>
      <c r="G67" s="18">
        <f t="shared" si="0"/>
        <v>4.1206767919437321E-3</v>
      </c>
      <c r="H67" s="13">
        <f t="shared" si="6"/>
        <v>95784.559894815713</v>
      </c>
      <c r="I67" s="13">
        <f t="shared" si="4"/>
        <v>394.69721298511149</v>
      </c>
      <c r="J67" s="13">
        <f t="shared" si="1"/>
        <v>95642.311019255882</v>
      </c>
      <c r="K67" s="13">
        <f t="shared" si="2"/>
        <v>2729132.8115448323</v>
      </c>
      <c r="L67" s="20">
        <f t="shared" si="5"/>
        <v>28.492408531623322</v>
      </c>
    </row>
    <row r="68" spans="1:12" x14ac:dyDescent="0.2">
      <c r="A68" s="16">
        <v>59</v>
      </c>
      <c r="B68" s="57">
        <v>13</v>
      </c>
      <c r="C68" s="57">
        <v>2587</v>
      </c>
      <c r="D68" s="57">
        <v>2706</v>
      </c>
      <c r="E68" s="61">
        <v>0.49530000000000002</v>
      </c>
      <c r="F68" s="18">
        <f t="shared" si="3"/>
        <v>4.9121481201587006E-3</v>
      </c>
      <c r="G68" s="18">
        <f t="shared" si="0"/>
        <v>4.9000002299230882E-3</v>
      </c>
      <c r="H68" s="13">
        <f t="shared" si="6"/>
        <v>95389.862681830607</v>
      </c>
      <c r="I68" s="13">
        <f t="shared" si="4"/>
        <v>467.4103490733018</v>
      </c>
      <c r="J68" s="13">
        <f t="shared" si="1"/>
        <v>95153.960678653311</v>
      </c>
      <c r="K68" s="13">
        <f t="shared" si="2"/>
        <v>2633490.5005255765</v>
      </c>
      <c r="L68" s="20">
        <f t="shared" si="5"/>
        <v>27.607655850281361</v>
      </c>
    </row>
    <row r="69" spans="1:12" x14ac:dyDescent="0.2">
      <c r="A69" s="16">
        <v>60</v>
      </c>
      <c r="B69" s="57">
        <v>16</v>
      </c>
      <c r="C69" s="57">
        <v>2497</v>
      </c>
      <c r="D69" s="57">
        <v>2572</v>
      </c>
      <c r="E69" s="61">
        <v>0.48870000000000002</v>
      </c>
      <c r="F69" s="18">
        <f t="shared" si="3"/>
        <v>6.3128822252909843E-3</v>
      </c>
      <c r="G69" s="18">
        <f t="shared" si="0"/>
        <v>6.2925712106686772E-3</v>
      </c>
      <c r="H69" s="13">
        <f t="shared" si="6"/>
        <v>94922.452332757312</v>
      </c>
      <c r="I69" s="13">
        <f t="shared" si="4"/>
        <v>597.30629079517848</v>
      </c>
      <c r="J69" s="13">
        <f t="shared" si="1"/>
        <v>94617.049626273729</v>
      </c>
      <c r="K69" s="13">
        <f t="shared" si="2"/>
        <v>2538336.5398469232</v>
      </c>
      <c r="L69" s="20">
        <f t="shared" si="5"/>
        <v>26.741160573355252</v>
      </c>
    </row>
    <row r="70" spans="1:12" x14ac:dyDescent="0.2">
      <c r="A70" s="16">
        <v>61</v>
      </c>
      <c r="B70" s="57">
        <v>12</v>
      </c>
      <c r="C70" s="57">
        <v>2427</v>
      </c>
      <c r="D70" s="57">
        <v>2467</v>
      </c>
      <c r="E70" s="61">
        <v>0.44180000000000003</v>
      </c>
      <c r="F70" s="18">
        <f t="shared" si="3"/>
        <v>4.9039640375970577E-3</v>
      </c>
      <c r="G70" s="18">
        <f t="shared" si="0"/>
        <v>4.890576608763326E-3</v>
      </c>
      <c r="H70" s="13">
        <f t="shared" si="6"/>
        <v>94325.146041962129</v>
      </c>
      <c r="I70" s="13">
        <f t="shared" si="4"/>
        <v>461.30435285100464</v>
      </c>
      <c r="J70" s="13">
        <f t="shared" si="1"/>
        <v>94067.645952200706</v>
      </c>
      <c r="K70" s="13">
        <f t="shared" si="2"/>
        <v>2443719.4902206496</v>
      </c>
      <c r="L70" s="20">
        <f t="shared" si="5"/>
        <v>25.907402137851129</v>
      </c>
    </row>
    <row r="71" spans="1:12" x14ac:dyDescent="0.2">
      <c r="A71" s="16">
        <v>62</v>
      </c>
      <c r="B71" s="57">
        <v>21</v>
      </c>
      <c r="C71" s="57">
        <v>2479</v>
      </c>
      <c r="D71" s="57">
        <v>2434</v>
      </c>
      <c r="E71" s="61">
        <v>0.54810000000000003</v>
      </c>
      <c r="F71" s="18">
        <f t="shared" si="3"/>
        <v>8.548748219010787E-3</v>
      </c>
      <c r="G71" s="18">
        <f t="shared" si="0"/>
        <v>8.5158499635379688E-3</v>
      </c>
      <c r="H71" s="13">
        <f t="shared" si="6"/>
        <v>93863.841689111126</v>
      </c>
      <c r="I71" s="13">
        <f t="shared" si="4"/>
        <v>799.33039282575066</v>
      </c>
      <c r="J71" s="13">
        <f t="shared" si="1"/>
        <v>93502.62428459317</v>
      </c>
      <c r="K71" s="13">
        <f t="shared" si="2"/>
        <v>2349651.8442684491</v>
      </c>
      <c r="L71" s="20">
        <f t="shared" si="5"/>
        <v>25.032555689024452</v>
      </c>
    </row>
    <row r="72" spans="1:12" x14ac:dyDescent="0.2">
      <c r="A72" s="16">
        <v>63</v>
      </c>
      <c r="B72" s="57">
        <v>19</v>
      </c>
      <c r="C72" s="57">
        <v>2523</v>
      </c>
      <c r="D72" s="57">
        <v>2448</v>
      </c>
      <c r="E72" s="61">
        <v>0.34039999999999998</v>
      </c>
      <c r="F72" s="18">
        <f t="shared" si="3"/>
        <v>7.644337155501911E-3</v>
      </c>
      <c r="G72" s="18">
        <f t="shared" si="0"/>
        <v>7.6059862153909624E-3</v>
      </c>
      <c r="H72" s="13">
        <f t="shared" si="6"/>
        <v>93064.511296285375</v>
      </c>
      <c r="I72" s="13">
        <f t="shared" si="4"/>
        <v>707.84739006164307</v>
      </c>
      <c r="J72" s="13">
        <f t="shared" si="1"/>
        <v>92597.615157800727</v>
      </c>
      <c r="K72" s="13">
        <f t="shared" si="2"/>
        <v>2256149.2199838557</v>
      </c>
      <c r="L72" s="20">
        <f t="shared" si="5"/>
        <v>24.242852496168524</v>
      </c>
    </row>
    <row r="73" spans="1:12" x14ac:dyDescent="0.2">
      <c r="A73" s="16">
        <v>64</v>
      </c>
      <c r="B73" s="57">
        <v>19</v>
      </c>
      <c r="C73" s="57">
        <v>2675</v>
      </c>
      <c r="D73" s="57">
        <v>2498</v>
      </c>
      <c r="E73" s="61">
        <v>0.56910000000000005</v>
      </c>
      <c r="F73" s="18">
        <f t="shared" si="3"/>
        <v>7.3458341387976026E-3</v>
      </c>
      <c r="G73" s="18">
        <f t="shared" ref="G73:G108" si="7">F73/((1+(1-E73)*F73))</f>
        <v>7.3226555911115451E-3</v>
      </c>
      <c r="H73" s="13">
        <f t="shared" si="6"/>
        <v>92356.663906223737</v>
      </c>
      <c r="I73" s="13">
        <f t="shared" si="4"/>
        <v>676.29604132931911</v>
      </c>
      <c r="J73" s="13">
        <f t="shared" ref="J73:J108" si="8">H74+I73*E73</f>
        <v>92065.247942014932</v>
      </c>
      <c r="K73" s="13">
        <f t="shared" ref="K73:K97" si="9">K74+J73</f>
        <v>2163551.604826055</v>
      </c>
      <c r="L73" s="20">
        <f t="shared" si="5"/>
        <v>23.426047599801375</v>
      </c>
    </row>
    <row r="74" spans="1:12" x14ac:dyDescent="0.2">
      <c r="A74" s="16">
        <v>65</v>
      </c>
      <c r="B74" s="57">
        <v>25</v>
      </c>
      <c r="C74" s="57">
        <v>2583</v>
      </c>
      <c r="D74" s="57">
        <v>2641</v>
      </c>
      <c r="E74" s="61">
        <v>0.48959999999999998</v>
      </c>
      <c r="F74" s="18">
        <f t="shared" ref="F74:F108" si="10">B74/((C74+D74)/2)</f>
        <v>9.5712098009188354E-3</v>
      </c>
      <c r="G74" s="18">
        <f t="shared" si="7"/>
        <v>9.5246803517273944E-3</v>
      </c>
      <c r="H74" s="13">
        <f t="shared" si="6"/>
        <v>91680.367864894419</v>
      </c>
      <c r="I74" s="13">
        <f t="shared" ref="I74:I108" si="11">H74*G74</f>
        <v>873.22619844189944</v>
      </c>
      <c r="J74" s="13">
        <f t="shared" si="8"/>
        <v>91234.673213209666</v>
      </c>
      <c r="K74" s="13">
        <f t="shared" si="9"/>
        <v>2071486.3568840402</v>
      </c>
      <c r="L74" s="20">
        <f t="shared" ref="L74:L108" si="12">K74/H74</f>
        <v>22.594655814827274</v>
      </c>
    </row>
    <row r="75" spans="1:12" x14ac:dyDescent="0.2">
      <c r="A75" s="16">
        <v>66</v>
      </c>
      <c r="B75" s="57">
        <v>17</v>
      </c>
      <c r="C75" s="57">
        <v>2674</v>
      </c>
      <c r="D75" s="57">
        <v>2572</v>
      </c>
      <c r="E75" s="61">
        <v>0.45479999999999998</v>
      </c>
      <c r="F75" s="18">
        <f t="shared" si="10"/>
        <v>6.4811284788410216E-3</v>
      </c>
      <c r="G75" s="18">
        <f t="shared" si="7"/>
        <v>6.4583079749770201E-3</v>
      </c>
      <c r="H75" s="13">
        <f t="shared" ref="H75:H108" si="13">H74-I74</f>
        <v>90807.141666452517</v>
      </c>
      <c r="I75" s="13">
        <f t="shared" si="11"/>
        <v>586.46048720931833</v>
      </c>
      <c r="J75" s="13">
        <f t="shared" si="8"/>
        <v>90487.403408825994</v>
      </c>
      <c r="K75" s="13">
        <f t="shared" si="9"/>
        <v>1980251.6836708304</v>
      </c>
      <c r="L75" s="20">
        <f t="shared" si="12"/>
        <v>21.807224050114637</v>
      </c>
    </row>
    <row r="76" spans="1:12" x14ac:dyDescent="0.2">
      <c r="A76" s="16">
        <v>67</v>
      </c>
      <c r="B76" s="57">
        <v>18</v>
      </c>
      <c r="C76" s="57">
        <v>2742</v>
      </c>
      <c r="D76" s="57">
        <v>2674</v>
      </c>
      <c r="E76" s="61">
        <v>0.39850000000000002</v>
      </c>
      <c r="F76" s="18">
        <f t="shared" si="10"/>
        <v>6.6469719350073855E-3</v>
      </c>
      <c r="G76" s="18">
        <f t="shared" si="7"/>
        <v>6.6205021503758796E-3</v>
      </c>
      <c r="H76" s="13">
        <f t="shared" si="13"/>
        <v>90220.681179243198</v>
      </c>
      <c r="I76" s="13">
        <f t="shared" si="11"/>
        <v>597.3062137555562</v>
      </c>
      <c r="J76" s="13">
        <f t="shared" si="8"/>
        <v>89861.401491669239</v>
      </c>
      <c r="K76" s="13">
        <f t="shared" si="9"/>
        <v>1889764.2802620044</v>
      </c>
      <c r="L76" s="20">
        <f t="shared" si="12"/>
        <v>20.946020973922515</v>
      </c>
    </row>
    <row r="77" spans="1:12" x14ac:dyDescent="0.2">
      <c r="A77" s="16">
        <v>68</v>
      </c>
      <c r="B77" s="57">
        <v>21</v>
      </c>
      <c r="C77" s="57">
        <v>2771</v>
      </c>
      <c r="D77" s="57">
        <v>2734</v>
      </c>
      <c r="E77" s="61">
        <v>0.5585</v>
      </c>
      <c r="F77" s="18">
        <f t="shared" si="10"/>
        <v>7.6294277929155312E-3</v>
      </c>
      <c r="G77" s="18">
        <f t="shared" si="7"/>
        <v>7.6038151599435357E-3</v>
      </c>
      <c r="H77" s="13">
        <f t="shared" si="13"/>
        <v>89623.374965487645</v>
      </c>
      <c r="I77" s="13">
        <f t="shared" si="11"/>
        <v>681.47957724787886</v>
      </c>
      <c r="J77" s="13">
        <f t="shared" si="8"/>
        <v>89322.501732132703</v>
      </c>
      <c r="K77" s="13">
        <f t="shared" si="9"/>
        <v>1799902.8787703351</v>
      </c>
      <c r="L77" s="20">
        <f t="shared" si="12"/>
        <v>20.082962502399017</v>
      </c>
    </row>
    <row r="78" spans="1:12" x14ac:dyDescent="0.2">
      <c r="A78" s="16">
        <v>69</v>
      </c>
      <c r="B78" s="57">
        <v>27</v>
      </c>
      <c r="C78" s="57">
        <v>3016</v>
      </c>
      <c r="D78" s="57">
        <v>2755</v>
      </c>
      <c r="E78" s="61">
        <v>0.53239999999999998</v>
      </c>
      <c r="F78" s="18">
        <f t="shared" si="10"/>
        <v>9.3571304799861376E-3</v>
      </c>
      <c r="G78" s="18">
        <f t="shared" si="7"/>
        <v>9.316367698676371E-3</v>
      </c>
      <c r="H78" s="13">
        <f t="shared" si="13"/>
        <v>88941.895388239762</v>
      </c>
      <c r="I78" s="13">
        <f t="shared" si="11"/>
        <v>828.61540125404986</v>
      </c>
      <c r="J78" s="13">
        <f t="shared" si="8"/>
        <v>88554.434826613375</v>
      </c>
      <c r="K78" s="13">
        <f t="shared" si="9"/>
        <v>1710580.3770382025</v>
      </c>
      <c r="L78" s="20">
        <f t="shared" si="12"/>
        <v>19.232560421288053</v>
      </c>
    </row>
    <row r="79" spans="1:12" x14ac:dyDescent="0.2">
      <c r="A79" s="16">
        <v>70</v>
      </c>
      <c r="B79" s="57">
        <v>42</v>
      </c>
      <c r="C79" s="57">
        <v>3064</v>
      </c>
      <c r="D79" s="57">
        <v>2986</v>
      </c>
      <c r="E79" s="61">
        <v>0.57469999999999999</v>
      </c>
      <c r="F79" s="18">
        <f t="shared" si="10"/>
        <v>1.3884297520661157E-2</v>
      </c>
      <c r="G79" s="18">
        <f t="shared" si="7"/>
        <v>1.3802792147105164E-2</v>
      </c>
      <c r="H79" s="13">
        <f t="shared" si="13"/>
        <v>88113.279986985712</v>
      </c>
      <c r="I79" s="13">
        <f t="shared" si="11"/>
        <v>1216.209289060045</v>
      </c>
      <c r="J79" s="13">
        <f t="shared" si="8"/>
        <v>87596.026176348474</v>
      </c>
      <c r="K79" s="13">
        <f t="shared" si="9"/>
        <v>1622025.9422115891</v>
      </c>
      <c r="L79" s="20">
        <f t="shared" si="12"/>
        <v>18.408416330105535</v>
      </c>
    </row>
    <row r="80" spans="1:12" x14ac:dyDescent="0.2">
      <c r="A80" s="16">
        <v>71</v>
      </c>
      <c r="B80" s="57">
        <v>25</v>
      </c>
      <c r="C80" s="57">
        <v>2928</v>
      </c>
      <c r="D80" s="57">
        <v>3021</v>
      </c>
      <c r="E80" s="61">
        <v>0.51419999999999999</v>
      </c>
      <c r="F80" s="18">
        <f t="shared" si="10"/>
        <v>8.4047739115817779E-3</v>
      </c>
      <c r="G80" s="18">
        <f t="shared" si="7"/>
        <v>8.3705964384786259E-3</v>
      </c>
      <c r="H80" s="13">
        <f t="shared" si="13"/>
        <v>86897.070697925665</v>
      </c>
      <c r="I80" s="13">
        <f t="shared" si="11"/>
        <v>727.38031049828191</v>
      </c>
      <c r="J80" s="13">
        <f t="shared" si="8"/>
        <v>86543.709343085604</v>
      </c>
      <c r="K80" s="13">
        <f t="shared" si="9"/>
        <v>1534429.9160352405</v>
      </c>
      <c r="L80" s="20">
        <f t="shared" si="12"/>
        <v>17.658016590332188</v>
      </c>
    </row>
    <row r="81" spans="1:12" x14ac:dyDescent="0.2">
      <c r="A81" s="16">
        <v>72</v>
      </c>
      <c r="B81" s="57">
        <v>41</v>
      </c>
      <c r="C81" s="57">
        <v>2855</v>
      </c>
      <c r="D81" s="57">
        <v>2905</v>
      </c>
      <c r="E81" s="61">
        <v>0.47799999999999998</v>
      </c>
      <c r="F81" s="18">
        <f t="shared" si="10"/>
        <v>1.4236111111111111E-2</v>
      </c>
      <c r="G81" s="18">
        <f t="shared" si="7"/>
        <v>1.4131099378852017E-2</v>
      </c>
      <c r="H81" s="13">
        <f t="shared" si="13"/>
        <v>86169.690387427385</v>
      </c>
      <c r="I81" s="13">
        <f t="shared" si="11"/>
        <v>1217.6724583096457</v>
      </c>
      <c r="J81" s="13">
        <f t="shared" si="8"/>
        <v>85534.065364189737</v>
      </c>
      <c r="K81" s="13">
        <f t="shared" si="9"/>
        <v>1447886.206692155</v>
      </c>
      <c r="L81" s="20">
        <f t="shared" si="12"/>
        <v>16.802731913998024</v>
      </c>
    </row>
    <row r="82" spans="1:12" x14ac:dyDescent="0.2">
      <c r="A82" s="16">
        <v>73</v>
      </c>
      <c r="B82" s="57">
        <v>36</v>
      </c>
      <c r="C82" s="57">
        <v>2940</v>
      </c>
      <c r="D82" s="57">
        <v>2824</v>
      </c>
      <c r="E82" s="61">
        <v>0.53810000000000002</v>
      </c>
      <c r="F82" s="18">
        <f t="shared" si="10"/>
        <v>1.2491325468424705E-2</v>
      </c>
      <c r="G82" s="18">
        <f t="shared" si="7"/>
        <v>1.2419667177758968E-2</v>
      </c>
      <c r="H82" s="13">
        <f t="shared" si="13"/>
        <v>84952.017929117734</v>
      </c>
      <c r="I82" s="13">
        <f t="shared" si="11"/>
        <v>1055.0757887586549</v>
      </c>
      <c r="J82" s="13">
        <f t="shared" si="8"/>
        <v>84464.678422290119</v>
      </c>
      <c r="K82" s="13">
        <f t="shared" si="9"/>
        <v>1362352.1413279653</v>
      </c>
      <c r="L82" s="20">
        <f t="shared" si="12"/>
        <v>16.036724901163439</v>
      </c>
    </row>
    <row r="83" spans="1:12" x14ac:dyDescent="0.2">
      <c r="A83" s="16">
        <v>74</v>
      </c>
      <c r="B83" s="57">
        <v>47</v>
      </c>
      <c r="C83" s="57">
        <v>2986</v>
      </c>
      <c r="D83" s="57">
        <v>2888</v>
      </c>
      <c r="E83" s="61">
        <v>0.51259999999999994</v>
      </c>
      <c r="F83" s="18">
        <f t="shared" si="10"/>
        <v>1.6002723867892407E-2</v>
      </c>
      <c r="G83" s="18">
        <f t="shared" si="7"/>
        <v>1.587887298381389E-2</v>
      </c>
      <c r="H83" s="13">
        <f t="shared" si="13"/>
        <v>83896.942140359082</v>
      </c>
      <c r="I83" s="13">
        <f t="shared" si="11"/>
        <v>1332.188887977145</v>
      </c>
      <c r="J83" s="13">
        <f t="shared" si="8"/>
        <v>83247.633276359018</v>
      </c>
      <c r="K83" s="13">
        <f t="shared" si="9"/>
        <v>1277887.4629056752</v>
      </c>
      <c r="L83" s="20">
        <f t="shared" si="12"/>
        <v>15.231633362367095</v>
      </c>
    </row>
    <row r="84" spans="1:12" x14ac:dyDescent="0.2">
      <c r="A84" s="16">
        <v>75</v>
      </c>
      <c r="B84" s="57">
        <v>51</v>
      </c>
      <c r="C84" s="57">
        <v>2412</v>
      </c>
      <c r="D84" s="57">
        <v>2944</v>
      </c>
      <c r="E84" s="61">
        <v>0.59970000000000001</v>
      </c>
      <c r="F84" s="18">
        <f t="shared" si="10"/>
        <v>1.9044062733383122E-2</v>
      </c>
      <c r="G84" s="18">
        <f t="shared" si="7"/>
        <v>1.8899981778194037E-2</v>
      </c>
      <c r="H84" s="13">
        <f t="shared" si="13"/>
        <v>82564.753252381939</v>
      </c>
      <c r="I84" s="13">
        <f t="shared" si="11"/>
        <v>1560.4723319911054</v>
      </c>
      <c r="J84" s="13">
        <f t="shared" si="8"/>
        <v>81940.096177885905</v>
      </c>
      <c r="K84" s="13">
        <f t="shared" si="9"/>
        <v>1194639.8296293162</v>
      </c>
      <c r="L84" s="20">
        <f t="shared" si="12"/>
        <v>14.469126141242985</v>
      </c>
    </row>
    <row r="85" spans="1:12" x14ac:dyDescent="0.2">
      <c r="A85" s="16">
        <v>76</v>
      </c>
      <c r="B85" s="57">
        <v>33</v>
      </c>
      <c r="C85" s="57">
        <v>2067</v>
      </c>
      <c r="D85" s="57">
        <v>2362</v>
      </c>
      <c r="E85" s="61">
        <v>0.437</v>
      </c>
      <c r="F85" s="18">
        <f t="shared" si="10"/>
        <v>1.4901783698351772E-2</v>
      </c>
      <c r="G85" s="18">
        <f t="shared" si="7"/>
        <v>1.4777802307934469E-2</v>
      </c>
      <c r="H85" s="13">
        <f t="shared" si="13"/>
        <v>81004.28092039084</v>
      </c>
      <c r="I85" s="13">
        <f t="shared" si="11"/>
        <v>1197.0652495379238</v>
      </c>
      <c r="J85" s="13">
        <f t="shared" si="8"/>
        <v>80330.333184900999</v>
      </c>
      <c r="K85" s="13">
        <f t="shared" si="9"/>
        <v>1112699.7334514302</v>
      </c>
      <c r="L85" s="20">
        <f t="shared" si="12"/>
        <v>13.736307770511118</v>
      </c>
    </row>
    <row r="86" spans="1:12" x14ac:dyDescent="0.2">
      <c r="A86" s="16">
        <v>77</v>
      </c>
      <c r="B86" s="57">
        <v>45</v>
      </c>
      <c r="C86" s="57">
        <v>2067</v>
      </c>
      <c r="D86" s="57">
        <v>2018</v>
      </c>
      <c r="E86" s="61">
        <v>0.53190000000000004</v>
      </c>
      <c r="F86" s="18">
        <f t="shared" si="10"/>
        <v>2.2031823745410038E-2</v>
      </c>
      <c r="G86" s="18">
        <f t="shared" si="7"/>
        <v>2.1806926800688808E-2</v>
      </c>
      <c r="H86" s="13">
        <f t="shared" si="13"/>
        <v>79807.215670852922</v>
      </c>
      <c r="I86" s="13">
        <f t="shared" si="11"/>
        <v>1740.3501103010744</v>
      </c>
      <c r="J86" s="13">
        <f t="shared" si="8"/>
        <v>78992.55778422099</v>
      </c>
      <c r="K86" s="13">
        <f t="shared" si="9"/>
        <v>1032369.4002665292</v>
      </c>
      <c r="L86" s="20">
        <f t="shared" si="12"/>
        <v>12.935790223835232</v>
      </c>
    </row>
    <row r="87" spans="1:12" x14ac:dyDescent="0.2">
      <c r="A87" s="16">
        <v>78</v>
      </c>
      <c r="B87" s="57">
        <v>42</v>
      </c>
      <c r="C87" s="57">
        <v>1726</v>
      </c>
      <c r="D87" s="57">
        <v>2033</v>
      </c>
      <c r="E87" s="61">
        <v>0.55779999999999996</v>
      </c>
      <c r="F87" s="18">
        <f t="shared" si="10"/>
        <v>2.23463687150838E-2</v>
      </c>
      <c r="G87" s="18">
        <f t="shared" si="7"/>
        <v>2.2127712304335703E-2</v>
      </c>
      <c r="H87" s="13">
        <f t="shared" si="13"/>
        <v>78066.865560551843</v>
      </c>
      <c r="I87" s="13">
        <f t="shared" si="11"/>
        <v>1727.4411416251442</v>
      </c>
      <c r="J87" s="13">
        <f t="shared" si="8"/>
        <v>77302.991087725211</v>
      </c>
      <c r="K87" s="13">
        <f t="shared" si="9"/>
        <v>953376.84248230816</v>
      </c>
      <c r="L87" s="20">
        <f t="shared" si="12"/>
        <v>12.212311018723177</v>
      </c>
    </row>
    <row r="88" spans="1:12" x14ac:dyDescent="0.2">
      <c r="A88" s="16">
        <v>79</v>
      </c>
      <c r="B88" s="57">
        <v>50</v>
      </c>
      <c r="C88" s="57">
        <v>1538</v>
      </c>
      <c r="D88" s="57">
        <v>1686</v>
      </c>
      <c r="E88" s="61">
        <v>0.54269999999999996</v>
      </c>
      <c r="F88" s="18">
        <f t="shared" si="10"/>
        <v>3.1017369727047148E-2</v>
      </c>
      <c r="G88" s="18">
        <f t="shared" si="7"/>
        <v>3.0583565003838235E-2</v>
      </c>
      <c r="H88" s="13">
        <f t="shared" si="13"/>
        <v>76339.424418926705</v>
      </c>
      <c r="I88" s="13">
        <f t="shared" si="11"/>
        <v>2334.7317490718406</v>
      </c>
      <c r="J88" s="13">
        <f t="shared" si="8"/>
        <v>75271.75159007615</v>
      </c>
      <c r="K88" s="13">
        <f t="shared" si="9"/>
        <v>876073.85139458289</v>
      </c>
      <c r="L88" s="20">
        <f t="shared" si="12"/>
        <v>11.476034278002485</v>
      </c>
    </row>
    <row r="89" spans="1:12" x14ac:dyDescent="0.2">
      <c r="A89" s="16">
        <v>80</v>
      </c>
      <c r="B89" s="57">
        <v>34</v>
      </c>
      <c r="C89" s="57">
        <v>1141</v>
      </c>
      <c r="D89" s="57">
        <v>1499</v>
      </c>
      <c r="E89" s="61">
        <v>0.42030000000000001</v>
      </c>
      <c r="F89" s="18">
        <f t="shared" si="10"/>
        <v>2.5757575757575757E-2</v>
      </c>
      <c r="G89" s="18">
        <f t="shared" si="7"/>
        <v>2.5378630506397732E-2</v>
      </c>
      <c r="H89" s="13">
        <f t="shared" si="13"/>
        <v>74004.692669854863</v>
      </c>
      <c r="I89" s="13">
        <f t="shared" si="11"/>
        <v>1878.1377510077673</v>
      </c>
      <c r="J89" s="13">
        <f t="shared" si="8"/>
        <v>72915.936215595662</v>
      </c>
      <c r="K89" s="13">
        <f t="shared" si="9"/>
        <v>800802.09980450675</v>
      </c>
      <c r="L89" s="20">
        <f t="shared" si="12"/>
        <v>10.820963791809735</v>
      </c>
    </row>
    <row r="90" spans="1:12" x14ac:dyDescent="0.2">
      <c r="A90" s="16">
        <v>81</v>
      </c>
      <c r="B90" s="57">
        <v>39</v>
      </c>
      <c r="C90" s="57">
        <v>935</v>
      </c>
      <c r="D90" s="57">
        <v>1108</v>
      </c>
      <c r="E90" s="61">
        <v>0.46910000000000002</v>
      </c>
      <c r="F90" s="18">
        <f t="shared" si="10"/>
        <v>3.81791483113069E-2</v>
      </c>
      <c r="G90" s="18">
        <f t="shared" si="7"/>
        <v>3.742065741186644E-2</v>
      </c>
      <c r="H90" s="13">
        <f t="shared" si="13"/>
        <v>72126.55491884709</v>
      </c>
      <c r="I90" s="13">
        <f t="shared" si="11"/>
        <v>2699.0231019163471</v>
      </c>
      <c r="J90" s="13">
        <f t="shared" si="8"/>
        <v>70693.643554039707</v>
      </c>
      <c r="K90" s="13">
        <f t="shared" si="9"/>
        <v>727886.16358891106</v>
      </c>
      <c r="L90" s="20">
        <f t="shared" si="12"/>
        <v>10.091791634965642</v>
      </c>
    </row>
    <row r="91" spans="1:12" x14ac:dyDescent="0.2">
      <c r="A91" s="16">
        <v>82</v>
      </c>
      <c r="B91" s="57">
        <v>43</v>
      </c>
      <c r="C91" s="57">
        <v>1075</v>
      </c>
      <c r="D91" s="57">
        <v>898</v>
      </c>
      <c r="E91" s="61">
        <v>0.52329999999999999</v>
      </c>
      <c r="F91" s="18">
        <f t="shared" si="10"/>
        <v>4.358844399391789E-2</v>
      </c>
      <c r="G91" s="18">
        <f t="shared" si="7"/>
        <v>4.2701172921776116E-2</v>
      </c>
      <c r="H91" s="13">
        <f t="shared" si="13"/>
        <v>69427.531816930743</v>
      </c>
      <c r="I91" s="13">
        <f t="shared" si="11"/>
        <v>2964.6370416468726</v>
      </c>
      <c r="J91" s="13">
        <f t="shared" si="8"/>
        <v>68014.289339177674</v>
      </c>
      <c r="K91" s="13">
        <f t="shared" si="9"/>
        <v>657192.5200348713</v>
      </c>
      <c r="L91" s="20">
        <f t="shared" si="12"/>
        <v>9.4658776257203332</v>
      </c>
    </row>
    <row r="92" spans="1:12" x14ac:dyDescent="0.2">
      <c r="A92" s="16">
        <v>83</v>
      </c>
      <c r="B92" s="57">
        <v>31</v>
      </c>
      <c r="C92" s="57">
        <v>650</v>
      </c>
      <c r="D92" s="57">
        <v>1038</v>
      </c>
      <c r="E92" s="61">
        <v>0.40210000000000001</v>
      </c>
      <c r="F92" s="18">
        <f t="shared" si="10"/>
        <v>3.6729857819905211E-2</v>
      </c>
      <c r="G92" s="18">
        <f t="shared" si="7"/>
        <v>3.5940574694426852E-2</v>
      </c>
      <c r="H92" s="13">
        <f t="shared" si="13"/>
        <v>66462.894775283872</v>
      </c>
      <c r="I92" s="13">
        <f t="shared" si="11"/>
        <v>2388.7146340789222</v>
      </c>
      <c r="J92" s="13">
        <f t="shared" si="8"/>
        <v>65034.682295568091</v>
      </c>
      <c r="K92" s="13">
        <f t="shared" si="9"/>
        <v>589178.23069569364</v>
      </c>
      <c r="L92" s="20">
        <f t="shared" si="12"/>
        <v>8.864769322608506</v>
      </c>
    </row>
    <row r="93" spans="1:12" x14ac:dyDescent="0.2">
      <c r="A93" s="16">
        <v>84</v>
      </c>
      <c r="B93" s="57">
        <v>40</v>
      </c>
      <c r="C93" s="57">
        <v>667</v>
      </c>
      <c r="D93" s="57">
        <v>620</v>
      </c>
      <c r="E93" s="61">
        <v>0.4486</v>
      </c>
      <c r="F93" s="18">
        <f t="shared" si="10"/>
        <v>6.216006216006216E-2</v>
      </c>
      <c r="G93" s="18">
        <f t="shared" si="7"/>
        <v>6.0100126811267578E-2</v>
      </c>
      <c r="H93" s="13">
        <f t="shared" si="13"/>
        <v>64074.180141204954</v>
      </c>
      <c r="I93" s="13">
        <f t="shared" si="11"/>
        <v>3850.8663518144203</v>
      </c>
      <c r="J93" s="13">
        <f t="shared" si="8"/>
        <v>61950.812434814485</v>
      </c>
      <c r="K93" s="13">
        <f t="shared" si="9"/>
        <v>524143.54840012552</v>
      </c>
      <c r="L93" s="20">
        <f t="shared" si="12"/>
        <v>8.1802614913687872</v>
      </c>
    </row>
    <row r="94" spans="1:12" x14ac:dyDescent="0.2">
      <c r="A94" s="16">
        <v>85</v>
      </c>
      <c r="B94" s="57">
        <v>46</v>
      </c>
      <c r="C94" s="57">
        <v>689</v>
      </c>
      <c r="D94" s="57">
        <v>627</v>
      </c>
      <c r="E94" s="61">
        <v>0.50639999999999996</v>
      </c>
      <c r="F94" s="18">
        <f t="shared" si="10"/>
        <v>6.9908814589665649E-2</v>
      </c>
      <c r="G94" s="18">
        <f t="shared" si="7"/>
        <v>6.7576937812763693E-2</v>
      </c>
      <c r="H94" s="13">
        <f t="shared" si="13"/>
        <v>60223.313789390537</v>
      </c>
      <c r="I94" s="13">
        <f t="shared" si="11"/>
        <v>4069.7071308241984</v>
      </c>
      <c r="J94" s="13">
        <f t="shared" si="8"/>
        <v>58214.506349615709</v>
      </c>
      <c r="K94" s="13">
        <f t="shared" si="9"/>
        <v>462192.73596531106</v>
      </c>
      <c r="L94" s="20">
        <f t="shared" si="12"/>
        <v>7.6746480205600207</v>
      </c>
    </row>
    <row r="95" spans="1:12" x14ac:dyDescent="0.2">
      <c r="A95" s="16">
        <v>86</v>
      </c>
      <c r="B95" s="57">
        <v>31</v>
      </c>
      <c r="C95" s="57">
        <v>677</v>
      </c>
      <c r="D95" s="57">
        <v>650</v>
      </c>
      <c r="E95" s="61">
        <v>0.47960000000000003</v>
      </c>
      <c r="F95" s="18">
        <f t="shared" si="10"/>
        <v>4.672192916352675E-2</v>
      </c>
      <c r="G95" s="18">
        <f t="shared" si="7"/>
        <v>4.5612893087498475E-2</v>
      </c>
      <c r="H95" s="13">
        <f t="shared" si="13"/>
        <v>56153.606658566336</v>
      </c>
      <c r="I95" s="13">
        <f t="shared" si="11"/>
        <v>2561.3284569946286</v>
      </c>
      <c r="J95" s="13">
        <f t="shared" si="8"/>
        <v>54820.691329546331</v>
      </c>
      <c r="K95" s="13">
        <f t="shared" si="9"/>
        <v>403978.22961569537</v>
      </c>
      <c r="L95" s="20">
        <f t="shared" si="12"/>
        <v>7.1941635391654355</v>
      </c>
    </row>
    <row r="96" spans="1:12" x14ac:dyDescent="0.2">
      <c r="A96" s="16">
        <v>87</v>
      </c>
      <c r="B96" s="57">
        <v>50</v>
      </c>
      <c r="C96" s="57">
        <v>546</v>
      </c>
      <c r="D96" s="57">
        <v>635</v>
      </c>
      <c r="E96" s="61">
        <v>0.53320000000000001</v>
      </c>
      <c r="F96" s="18">
        <f t="shared" si="10"/>
        <v>8.4674005080440304E-2</v>
      </c>
      <c r="G96" s="18">
        <f t="shared" si="7"/>
        <v>8.1454450671184661E-2</v>
      </c>
      <c r="H96" s="13">
        <f t="shared" si="13"/>
        <v>53592.278201571709</v>
      </c>
      <c r="I96" s="13">
        <f t="shared" si="11"/>
        <v>4365.3295811263279</v>
      </c>
      <c r="J96" s="13">
        <f t="shared" si="8"/>
        <v>51554.542353101933</v>
      </c>
      <c r="K96" s="13">
        <f t="shared" si="9"/>
        <v>349157.53828614904</v>
      </c>
      <c r="L96" s="20">
        <f t="shared" si="12"/>
        <v>6.5150717603923249</v>
      </c>
    </row>
    <row r="97" spans="1:12" x14ac:dyDescent="0.2">
      <c r="A97" s="16">
        <v>88</v>
      </c>
      <c r="B97" s="57">
        <v>40</v>
      </c>
      <c r="C97" s="57">
        <v>432</v>
      </c>
      <c r="D97" s="57">
        <v>499</v>
      </c>
      <c r="E97" s="61">
        <v>0.52049999999999996</v>
      </c>
      <c r="F97" s="18">
        <f t="shared" si="10"/>
        <v>8.5929108485499464E-2</v>
      </c>
      <c r="G97" s="18">
        <f t="shared" si="7"/>
        <v>8.2528678715853759E-2</v>
      </c>
      <c r="H97" s="13">
        <f t="shared" si="13"/>
        <v>49226.948620445379</v>
      </c>
      <c r="I97" s="13">
        <f t="shared" si="11"/>
        <v>4062.635026858577</v>
      </c>
      <c r="J97" s="13">
        <f t="shared" si="8"/>
        <v>47278.915125066691</v>
      </c>
      <c r="K97" s="13">
        <f t="shared" si="9"/>
        <v>297602.99593304709</v>
      </c>
      <c r="L97" s="20">
        <f t="shared" si="12"/>
        <v>6.0455300251830746</v>
      </c>
    </row>
    <row r="98" spans="1:12" x14ac:dyDescent="0.2">
      <c r="A98" s="16">
        <v>89</v>
      </c>
      <c r="B98" s="57">
        <v>36</v>
      </c>
      <c r="C98" s="57">
        <v>366</v>
      </c>
      <c r="D98" s="57">
        <v>396</v>
      </c>
      <c r="E98" s="61">
        <v>0.45550000000000002</v>
      </c>
      <c r="F98" s="18">
        <f t="shared" si="10"/>
        <v>9.4488188976377951E-2</v>
      </c>
      <c r="G98" s="18">
        <f t="shared" si="7"/>
        <v>8.9864753545913389E-2</v>
      </c>
      <c r="H98" s="13">
        <f t="shared" si="13"/>
        <v>45164.313593586805</v>
      </c>
      <c r="I98" s="13">
        <f t="shared" si="11"/>
        <v>4058.6799101580241</v>
      </c>
      <c r="J98" s="13">
        <f t="shared" si="8"/>
        <v>42954.362382505758</v>
      </c>
      <c r="K98" s="13">
        <f>K99+J98</f>
        <v>250324.08080798041</v>
      </c>
      <c r="L98" s="20">
        <f t="shared" si="12"/>
        <v>5.5425193231216445</v>
      </c>
    </row>
    <row r="99" spans="1:12" x14ac:dyDescent="0.2">
      <c r="A99" s="16">
        <v>90</v>
      </c>
      <c r="B99" s="57">
        <v>55</v>
      </c>
      <c r="C99" s="57">
        <v>348</v>
      </c>
      <c r="D99" s="57">
        <v>315</v>
      </c>
      <c r="E99" s="61">
        <v>0.51519999999999999</v>
      </c>
      <c r="F99" s="22">
        <f t="shared" si="10"/>
        <v>0.16591251885369532</v>
      </c>
      <c r="G99" s="22">
        <f t="shared" si="7"/>
        <v>0.15356093856445652</v>
      </c>
      <c r="H99" s="23">
        <f t="shared" si="13"/>
        <v>41105.633683428779</v>
      </c>
      <c r="I99" s="23">
        <f t="shared" si="11"/>
        <v>6312.2196887140617</v>
      </c>
      <c r="J99" s="23">
        <f t="shared" si="8"/>
        <v>38045.469578340206</v>
      </c>
      <c r="K99" s="23">
        <f t="shared" ref="K99:K108" si="14">K100+J99</f>
        <v>207369.71842547465</v>
      </c>
      <c r="L99" s="24">
        <f t="shared" si="12"/>
        <v>5.0448004286349963</v>
      </c>
    </row>
    <row r="100" spans="1:12" x14ac:dyDescent="0.2">
      <c r="A100" s="16">
        <v>91</v>
      </c>
      <c r="B100" s="57">
        <v>28</v>
      </c>
      <c r="C100" s="57">
        <v>279</v>
      </c>
      <c r="D100" s="57">
        <v>305</v>
      </c>
      <c r="E100" s="61">
        <v>0.49809999999999999</v>
      </c>
      <c r="F100" s="22">
        <f t="shared" si="10"/>
        <v>9.5890410958904104E-2</v>
      </c>
      <c r="G100" s="22">
        <f t="shared" si="7"/>
        <v>9.1487362327856717E-2</v>
      </c>
      <c r="H100" s="23">
        <f t="shared" si="13"/>
        <v>34793.41399471472</v>
      </c>
      <c r="I100" s="23">
        <f t="shared" si="11"/>
        <v>3183.1576727575862</v>
      </c>
      <c r="J100" s="23">
        <f t="shared" si="8"/>
        <v>33195.787158757688</v>
      </c>
      <c r="K100" s="23">
        <f t="shared" si="14"/>
        <v>169324.24884713444</v>
      </c>
      <c r="L100" s="24">
        <f t="shared" si="12"/>
        <v>4.8665603459567253</v>
      </c>
    </row>
    <row r="101" spans="1:12" x14ac:dyDescent="0.2">
      <c r="A101" s="16">
        <v>92</v>
      </c>
      <c r="B101" s="57">
        <v>40</v>
      </c>
      <c r="C101" s="57">
        <v>245</v>
      </c>
      <c r="D101" s="57">
        <v>233</v>
      </c>
      <c r="E101" s="61">
        <v>0.54390000000000005</v>
      </c>
      <c r="F101" s="22">
        <f t="shared" si="10"/>
        <v>0.16736401673640167</v>
      </c>
      <c r="G101" s="22">
        <f t="shared" si="7"/>
        <v>0.15549439442708091</v>
      </c>
      <c r="H101" s="23">
        <f t="shared" si="13"/>
        <v>31610.256321957135</v>
      </c>
      <c r="I101" s="23">
        <f t="shared" si="11"/>
        <v>4915.2176644675301</v>
      </c>
      <c r="J101" s="23">
        <f t="shared" si="8"/>
        <v>29368.425545193495</v>
      </c>
      <c r="K101" s="23">
        <f t="shared" si="14"/>
        <v>136128.46168837676</v>
      </c>
      <c r="L101" s="24">
        <f t="shared" si="12"/>
        <v>4.3064649745917789</v>
      </c>
    </row>
    <row r="102" spans="1:12" x14ac:dyDescent="0.2">
      <c r="A102" s="16">
        <v>93</v>
      </c>
      <c r="B102" s="57">
        <v>33</v>
      </c>
      <c r="C102" s="57">
        <v>188</v>
      </c>
      <c r="D102" s="57">
        <v>210</v>
      </c>
      <c r="E102" s="61">
        <v>0.51480000000000004</v>
      </c>
      <c r="F102" s="22">
        <f t="shared" si="10"/>
        <v>0.16582914572864321</v>
      </c>
      <c r="G102" s="22">
        <f t="shared" si="7"/>
        <v>0.15348009130670159</v>
      </c>
      <c r="H102" s="23">
        <f t="shared" si="13"/>
        <v>26695.038657489604</v>
      </c>
      <c r="I102" s="23">
        <f t="shared" si="11"/>
        <v>4097.1569705874335</v>
      </c>
      <c r="J102" s="23">
        <f t="shared" si="8"/>
        <v>24707.098095360579</v>
      </c>
      <c r="K102" s="23">
        <f t="shared" si="14"/>
        <v>106760.03614318326</v>
      </c>
      <c r="L102" s="24">
        <f t="shared" si="12"/>
        <v>3.9992463585824582</v>
      </c>
    </row>
    <row r="103" spans="1:12" x14ac:dyDescent="0.2">
      <c r="A103" s="16">
        <v>94</v>
      </c>
      <c r="B103" s="57">
        <v>28</v>
      </c>
      <c r="C103" s="57">
        <v>159</v>
      </c>
      <c r="D103" s="57">
        <v>167</v>
      </c>
      <c r="E103" s="61">
        <v>0.57250000000000001</v>
      </c>
      <c r="F103" s="22">
        <f t="shared" si="10"/>
        <v>0.17177914110429449</v>
      </c>
      <c r="G103" s="22">
        <f t="shared" si="7"/>
        <v>0.1600274332742756</v>
      </c>
      <c r="H103" s="23">
        <f t="shared" si="13"/>
        <v>22597.881686902168</v>
      </c>
      <c r="I103" s="23">
        <f t="shared" si="11"/>
        <v>3616.2810037907111</v>
      </c>
      <c r="J103" s="23">
        <f t="shared" si="8"/>
        <v>21051.921557781639</v>
      </c>
      <c r="K103" s="23">
        <f t="shared" si="14"/>
        <v>82052.938047822681</v>
      </c>
      <c r="L103" s="24">
        <f t="shared" si="12"/>
        <v>3.631001311746</v>
      </c>
    </row>
    <row r="104" spans="1:12" x14ac:dyDescent="0.2">
      <c r="A104" s="16">
        <v>95</v>
      </c>
      <c r="B104" s="57">
        <v>22</v>
      </c>
      <c r="C104" s="57">
        <v>112</v>
      </c>
      <c r="D104" s="57">
        <v>126</v>
      </c>
      <c r="E104" s="61">
        <v>0.53890000000000005</v>
      </c>
      <c r="F104" s="22">
        <f t="shared" si="10"/>
        <v>0.18487394957983194</v>
      </c>
      <c r="G104" s="22">
        <f t="shared" si="7"/>
        <v>0.17035221093939953</v>
      </c>
      <c r="H104" s="23">
        <f t="shared" si="13"/>
        <v>18981.600683111457</v>
      </c>
      <c r="I104" s="23">
        <f t="shared" si="11"/>
        <v>3233.5576435368534</v>
      </c>
      <c r="J104" s="23">
        <f t="shared" si="8"/>
        <v>17490.607253676615</v>
      </c>
      <c r="K104" s="23">
        <f t="shared" si="14"/>
        <v>61001.016490041045</v>
      </c>
      <c r="L104" s="24">
        <f t="shared" si="12"/>
        <v>3.2136919066217433</v>
      </c>
    </row>
    <row r="105" spans="1:12" x14ac:dyDescent="0.2">
      <c r="A105" s="16">
        <v>96</v>
      </c>
      <c r="B105" s="57">
        <v>16</v>
      </c>
      <c r="C105" s="57">
        <v>81</v>
      </c>
      <c r="D105" s="57">
        <v>91</v>
      </c>
      <c r="E105" s="61">
        <v>0.53920000000000001</v>
      </c>
      <c r="F105" s="22">
        <f t="shared" si="10"/>
        <v>0.18604651162790697</v>
      </c>
      <c r="G105" s="22">
        <f t="shared" si="7"/>
        <v>0.17135611227252476</v>
      </c>
      <c r="H105" s="23">
        <f t="shared" si="13"/>
        <v>15748.043039574604</v>
      </c>
      <c r="I105" s="23">
        <f t="shared" si="11"/>
        <v>2698.5234311618979</v>
      </c>
      <c r="J105" s="23">
        <f t="shared" si="8"/>
        <v>14504.5634424952</v>
      </c>
      <c r="K105" s="23">
        <f t="shared" si="14"/>
        <v>43510.40923636443</v>
      </c>
      <c r="L105" s="24">
        <f t="shared" si="12"/>
        <v>2.7629089612609898</v>
      </c>
    </row>
    <row r="106" spans="1:12" x14ac:dyDescent="0.2">
      <c r="A106" s="16">
        <v>97</v>
      </c>
      <c r="B106" s="57">
        <v>17</v>
      </c>
      <c r="C106" s="57">
        <v>69</v>
      </c>
      <c r="D106" s="57">
        <v>74</v>
      </c>
      <c r="E106" s="61">
        <v>0.52039999999999997</v>
      </c>
      <c r="F106" s="22">
        <f t="shared" si="10"/>
        <v>0.23776223776223776</v>
      </c>
      <c r="G106" s="22">
        <f t="shared" si="7"/>
        <v>0.21342519823434591</v>
      </c>
      <c r="H106" s="23">
        <f t="shared" si="13"/>
        <v>13049.519608412706</v>
      </c>
      <c r="I106" s="23">
        <f t="shared" si="11"/>
        <v>2785.0963092884658</v>
      </c>
      <c r="J106" s="23">
        <f t="shared" si="8"/>
        <v>11713.787418477956</v>
      </c>
      <c r="K106" s="23">
        <f t="shared" si="14"/>
        <v>29005.84579386923</v>
      </c>
      <c r="L106" s="24">
        <f t="shared" si="12"/>
        <v>2.2227519988682092</v>
      </c>
    </row>
    <row r="107" spans="1:12" x14ac:dyDescent="0.2">
      <c r="A107" s="16">
        <v>98</v>
      </c>
      <c r="B107" s="57">
        <v>18</v>
      </c>
      <c r="C107" s="57">
        <v>57</v>
      </c>
      <c r="D107" s="57">
        <v>47</v>
      </c>
      <c r="E107" s="61">
        <v>0.57410000000000005</v>
      </c>
      <c r="F107" s="22">
        <f t="shared" si="10"/>
        <v>0.34615384615384615</v>
      </c>
      <c r="G107" s="22">
        <f t="shared" si="7"/>
        <v>0.3016783371490056</v>
      </c>
      <c r="H107" s="23">
        <f t="shared" si="13"/>
        <v>10264.423299124239</v>
      </c>
      <c r="I107" s="23">
        <f t="shared" si="11"/>
        <v>3096.5541526733105</v>
      </c>
      <c r="J107" s="23">
        <f t="shared" si="8"/>
        <v>8945.6008855006767</v>
      </c>
      <c r="K107" s="23">
        <f t="shared" si="14"/>
        <v>17292.058375391272</v>
      </c>
      <c r="L107" s="24">
        <f t="shared" si="12"/>
        <v>1.6846595148571699</v>
      </c>
    </row>
    <row r="108" spans="1:12" x14ac:dyDescent="0.2">
      <c r="A108" s="16">
        <v>99</v>
      </c>
      <c r="B108" s="57">
        <v>11</v>
      </c>
      <c r="C108" s="57">
        <v>33</v>
      </c>
      <c r="D108" s="57">
        <v>39</v>
      </c>
      <c r="E108" s="61">
        <v>0.49840000000000001</v>
      </c>
      <c r="F108" s="22">
        <f t="shared" si="10"/>
        <v>0.30555555555555558</v>
      </c>
      <c r="G108" s="22">
        <f t="shared" si="7"/>
        <v>0.26494787752663934</v>
      </c>
      <c r="H108" s="23">
        <f t="shared" si="13"/>
        <v>7167.8691464509284</v>
      </c>
      <c r="I108" s="23">
        <f t="shared" si="11"/>
        <v>1899.1117167408574</v>
      </c>
      <c r="J108" s="23">
        <f t="shared" si="8"/>
        <v>6215.2747093337148</v>
      </c>
      <c r="K108" s="23">
        <f t="shared" si="14"/>
        <v>8346.4574898905976</v>
      </c>
      <c r="L108" s="24">
        <f t="shared" si="12"/>
        <v>1.1644265986668061</v>
      </c>
    </row>
    <row r="109" spans="1:12" x14ac:dyDescent="0.2">
      <c r="A109" s="16" t="s">
        <v>24</v>
      </c>
      <c r="B109" s="23">
        <v>18</v>
      </c>
      <c r="C109" s="54">
        <v>41</v>
      </c>
      <c r="D109" s="54">
        <v>48</v>
      </c>
      <c r="E109" s="66">
        <v>0</v>
      </c>
      <c r="F109" s="22">
        <f>B109/((C109+D109)/2)</f>
        <v>0.4044943820224719</v>
      </c>
      <c r="G109" s="22">
        <v>1</v>
      </c>
      <c r="H109" s="23">
        <f>H108-I108</f>
        <v>5268.7574297100709</v>
      </c>
      <c r="I109" s="23">
        <f>H109*G109</f>
        <v>5268.7574297100709</v>
      </c>
      <c r="J109" s="23">
        <f>H109*F109</f>
        <v>2131.1827805568828</v>
      </c>
      <c r="K109" s="23">
        <f>J109</f>
        <v>2131.1827805568828</v>
      </c>
      <c r="L109" s="24">
        <f>K109/H109</f>
        <v>0.40449438202247195</v>
      </c>
    </row>
    <row r="110" spans="1:12" x14ac:dyDescent="0.2">
      <c r="A110" s="25"/>
      <c r="B110" s="25"/>
      <c r="C110" s="25"/>
      <c r="D110" s="25"/>
      <c r="E110" s="81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80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82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83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84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84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84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84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84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84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84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84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84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84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84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82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83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83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83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83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2.7109375" style="64" customWidth="1"/>
    <col min="6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267</v>
      </c>
      <c r="B4" s="9"/>
      <c r="C4" s="9"/>
      <c r="D4" s="9"/>
      <c r="E4" s="65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89.25" x14ac:dyDescent="0.2">
      <c r="A6" s="85" t="s">
        <v>0</v>
      </c>
      <c r="B6" s="87" t="s">
        <v>248</v>
      </c>
      <c r="C6" s="89" t="s">
        <v>269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86"/>
      <c r="B7" s="88"/>
      <c r="C7" s="70">
        <v>44562</v>
      </c>
      <c r="D7" s="70">
        <v>44927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5</v>
      </c>
      <c r="C9" s="57">
        <v>1573</v>
      </c>
      <c r="D9" s="57">
        <v>1430</v>
      </c>
      <c r="E9" s="60">
        <v>0.20269999999999999</v>
      </c>
      <c r="F9" s="18">
        <f>B9/((C9+D9)/2)</f>
        <v>3.33000333000333E-3</v>
      </c>
      <c r="G9" s="18">
        <f t="shared" ref="G9:G72" si="0">F9/((1+(1-E9)*F9))</f>
        <v>3.3211855436764129E-3</v>
      </c>
      <c r="H9" s="13">
        <v>100000</v>
      </c>
      <c r="I9" s="13">
        <f>H9*G9</f>
        <v>332.11855436764131</v>
      </c>
      <c r="J9" s="13">
        <f t="shared" ref="J9:J72" si="1">H10+I9*E9</f>
        <v>99735.201876602674</v>
      </c>
      <c r="K9" s="13">
        <f t="shared" ref="K9:K72" si="2">K10+J9</f>
        <v>8445707.8547838908</v>
      </c>
      <c r="L9" s="19">
        <f>K9/H9</f>
        <v>84.457078547838904</v>
      </c>
    </row>
    <row r="10" spans="1:13" ht="15" x14ac:dyDescent="0.25">
      <c r="A10" s="16">
        <v>1</v>
      </c>
      <c r="B10">
        <v>0</v>
      </c>
      <c r="C10" s="57">
        <v>1652</v>
      </c>
      <c r="D10" s="57">
        <v>1599</v>
      </c>
      <c r="E10" s="60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99667.88144563236</v>
      </c>
      <c r="I10" s="13">
        <f t="shared" ref="I10:I73" si="4">H10*G10</f>
        <v>0</v>
      </c>
      <c r="J10" s="13">
        <f t="shared" si="1"/>
        <v>99667.88144563236</v>
      </c>
      <c r="K10" s="13">
        <f t="shared" si="2"/>
        <v>8345972.6529072877</v>
      </c>
      <c r="L10" s="20">
        <f t="shared" ref="L10:L73" si="5">K10/H10</f>
        <v>83.737835417520301</v>
      </c>
    </row>
    <row r="11" spans="1:13" ht="15" x14ac:dyDescent="0.25">
      <c r="A11" s="16">
        <v>2</v>
      </c>
      <c r="B11">
        <v>1</v>
      </c>
      <c r="C11" s="57">
        <v>1670</v>
      </c>
      <c r="D11" s="57">
        <v>1634</v>
      </c>
      <c r="E11" s="60">
        <v>0.58079999999999998</v>
      </c>
      <c r="F11" s="18">
        <f t="shared" si="3"/>
        <v>6.0532687651331722E-4</v>
      </c>
      <c r="G11" s="18">
        <f t="shared" si="0"/>
        <v>6.0517331195377052E-4</v>
      </c>
      <c r="H11" s="13">
        <f t="shared" ref="H11:H74" si="6">H10-I10</f>
        <v>99667.88144563236</v>
      </c>
      <c r="I11" s="13">
        <f t="shared" si="4"/>
        <v>60.316341909869088</v>
      </c>
      <c r="J11" s="13">
        <f t="shared" si="1"/>
        <v>99642.596835103745</v>
      </c>
      <c r="K11" s="13">
        <f t="shared" si="2"/>
        <v>8246304.7714616554</v>
      </c>
      <c r="L11" s="20">
        <f t="shared" si="5"/>
        <v>82.737835417520301</v>
      </c>
    </row>
    <row r="12" spans="1:13" ht="15" x14ac:dyDescent="0.25">
      <c r="A12" s="16">
        <v>3</v>
      </c>
      <c r="B12">
        <v>1</v>
      </c>
      <c r="C12" s="57">
        <v>1800</v>
      </c>
      <c r="D12" s="57">
        <v>1689</v>
      </c>
      <c r="E12" s="60">
        <v>0.32050000000000001</v>
      </c>
      <c r="F12" s="18">
        <f t="shared" si="3"/>
        <v>5.7323015190599027E-4</v>
      </c>
      <c r="G12" s="18">
        <f t="shared" si="0"/>
        <v>5.7300696002904002E-4</v>
      </c>
      <c r="H12" s="13">
        <f t="shared" si="6"/>
        <v>99607.565103722489</v>
      </c>
      <c r="I12" s="13">
        <f t="shared" si="4"/>
        <v>57.075828075978713</v>
      </c>
      <c r="J12" s="13">
        <f t="shared" si="1"/>
        <v>99568.782078544857</v>
      </c>
      <c r="K12" s="13">
        <f t="shared" si="2"/>
        <v>8146662.1746265516</v>
      </c>
      <c r="L12" s="20">
        <f t="shared" si="5"/>
        <v>81.787584769724461</v>
      </c>
    </row>
    <row r="13" spans="1:13" ht="15" x14ac:dyDescent="0.25">
      <c r="A13" s="16">
        <v>4</v>
      </c>
      <c r="B13">
        <v>0</v>
      </c>
      <c r="C13" s="57">
        <v>1881</v>
      </c>
      <c r="D13" s="57">
        <v>1825</v>
      </c>
      <c r="E13" s="60">
        <v>0</v>
      </c>
      <c r="F13" s="18">
        <f t="shared" si="3"/>
        <v>0</v>
      </c>
      <c r="G13" s="18">
        <f t="shared" si="0"/>
        <v>0</v>
      </c>
      <c r="H13" s="13">
        <f t="shared" si="6"/>
        <v>99550.489275646512</v>
      </c>
      <c r="I13" s="13">
        <f t="shared" si="4"/>
        <v>0</v>
      </c>
      <c r="J13" s="13">
        <f t="shared" si="1"/>
        <v>99550.489275646512</v>
      </c>
      <c r="K13" s="13">
        <f t="shared" si="2"/>
        <v>8047093.392548007</v>
      </c>
      <c r="L13" s="20">
        <f t="shared" si="5"/>
        <v>80.834292740303027</v>
      </c>
    </row>
    <row r="14" spans="1:13" ht="15" x14ac:dyDescent="0.25">
      <c r="A14" s="16">
        <v>5</v>
      </c>
      <c r="B14" s="58">
        <v>0</v>
      </c>
      <c r="C14" s="57">
        <v>2048</v>
      </c>
      <c r="D14" s="57">
        <v>1914</v>
      </c>
      <c r="E14" s="60">
        <v>0</v>
      </c>
      <c r="F14" s="18">
        <f t="shared" si="3"/>
        <v>0</v>
      </c>
      <c r="G14" s="18">
        <f t="shared" si="0"/>
        <v>0</v>
      </c>
      <c r="H14" s="13">
        <f t="shared" si="6"/>
        <v>99550.489275646512</v>
      </c>
      <c r="I14" s="13">
        <f t="shared" si="4"/>
        <v>0</v>
      </c>
      <c r="J14" s="13">
        <f t="shared" si="1"/>
        <v>99550.489275646512</v>
      </c>
      <c r="K14" s="13">
        <f t="shared" si="2"/>
        <v>7947542.9032723606</v>
      </c>
      <c r="L14" s="20">
        <f t="shared" si="5"/>
        <v>79.834292740303027</v>
      </c>
    </row>
    <row r="15" spans="1:13" ht="15" x14ac:dyDescent="0.25">
      <c r="A15" s="16">
        <v>6</v>
      </c>
      <c r="B15" s="58">
        <v>1</v>
      </c>
      <c r="C15" s="57">
        <v>2090</v>
      </c>
      <c r="D15" s="57">
        <v>2075</v>
      </c>
      <c r="E15" s="60">
        <v>0</v>
      </c>
      <c r="F15" s="18">
        <f t="shared" si="3"/>
        <v>4.8019207683073231E-4</v>
      </c>
      <c r="G15" s="18">
        <f t="shared" si="0"/>
        <v>4.7996160307175431E-4</v>
      </c>
      <c r="H15" s="13">
        <f t="shared" si="6"/>
        <v>99550.489275646512</v>
      </c>
      <c r="I15" s="13">
        <f t="shared" si="4"/>
        <v>47.780412419316789</v>
      </c>
      <c r="J15" s="13">
        <f t="shared" si="1"/>
        <v>99502.708863227192</v>
      </c>
      <c r="K15" s="13">
        <f t="shared" si="2"/>
        <v>7847992.4139967142</v>
      </c>
      <c r="L15" s="20">
        <f t="shared" si="5"/>
        <v>78.834292740303027</v>
      </c>
    </row>
    <row r="16" spans="1:13" ht="15" x14ac:dyDescent="0.25">
      <c r="A16" s="16">
        <v>7</v>
      </c>
      <c r="B16" s="58">
        <v>0</v>
      </c>
      <c r="C16" s="57">
        <v>2029</v>
      </c>
      <c r="D16" s="57">
        <v>2108</v>
      </c>
      <c r="E16" s="60">
        <v>0</v>
      </c>
      <c r="F16" s="18">
        <f t="shared" si="3"/>
        <v>0</v>
      </c>
      <c r="G16" s="18">
        <f t="shared" si="0"/>
        <v>0</v>
      </c>
      <c r="H16" s="13">
        <f t="shared" si="6"/>
        <v>99502.708863227192</v>
      </c>
      <c r="I16" s="13">
        <f t="shared" si="4"/>
        <v>0</v>
      </c>
      <c r="J16" s="13">
        <f t="shared" si="1"/>
        <v>99502.708863227192</v>
      </c>
      <c r="K16" s="13">
        <f t="shared" si="2"/>
        <v>7748489.7051334865</v>
      </c>
      <c r="L16" s="20">
        <f t="shared" si="5"/>
        <v>77.872148343059479</v>
      </c>
    </row>
    <row r="17" spans="1:12" ht="15" x14ac:dyDescent="0.25">
      <c r="A17" s="16">
        <v>8</v>
      </c>
      <c r="B17" s="58">
        <v>0</v>
      </c>
      <c r="C17" s="57">
        <v>1973</v>
      </c>
      <c r="D17" s="57">
        <v>2047</v>
      </c>
      <c r="E17" s="60">
        <v>0</v>
      </c>
      <c r="F17" s="18">
        <f t="shared" si="3"/>
        <v>0</v>
      </c>
      <c r="G17" s="18">
        <f t="shared" si="0"/>
        <v>0</v>
      </c>
      <c r="H17" s="13">
        <f t="shared" si="6"/>
        <v>99502.708863227192</v>
      </c>
      <c r="I17" s="13">
        <f t="shared" si="4"/>
        <v>0</v>
      </c>
      <c r="J17" s="13">
        <f t="shared" si="1"/>
        <v>99502.708863227192</v>
      </c>
      <c r="K17" s="13">
        <f t="shared" si="2"/>
        <v>7648986.9962702589</v>
      </c>
      <c r="L17" s="20">
        <f t="shared" si="5"/>
        <v>76.872148343059465</v>
      </c>
    </row>
    <row r="18" spans="1:12" ht="15" x14ac:dyDescent="0.25">
      <c r="A18" s="16">
        <v>9</v>
      </c>
      <c r="B18" s="58">
        <v>0</v>
      </c>
      <c r="C18" s="57">
        <v>2054</v>
      </c>
      <c r="D18" s="57">
        <v>2008</v>
      </c>
      <c r="E18" s="60">
        <v>0</v>
      </c>
      <c r="F18" s="18">
        <f t="shared" si="3"/>
        <v>0</v>
      </c>
      <c r="G18" s="18">
        <f t="shared" si="0"/>
        <v>0</v>
      </c>
      <c r="H18" s="13">
        <f t="shared" si="6"/>
        <v>99502.708863227192</v>
      </c>
      <c r="I18" s="13">
        <f t="shared" si="4"/>
        <v>0</v>
      </c>
      <c r="J18" s="13">
        <f t="shared" si="1"/>
        <v>99502.708863227192</v>
      </c>
      <c r="K18" s="13">
        <f t="shared" si="2"/>
        <v>7549484.2874070313</v>
      </c>
      <c r="L18" s="20">
        <f t="shared" si="5"/>
        <v>75.872148343059465</v>
      </c>
    </row>
    <row r="19" spans="1:12" ht="15" x14ac:dyDescent="0.25">
      <c r="A19" s="16">
        <v>10</v>
      </c>
      <c r="B19" s="58">
        <v>0</v>
      </c>
      <c r="C19" s="57">
        <v>2145</v>
      </c>
      <c r="D19" s="57">
        <v>2067</v>
      </c>
      <c r="E19" s="60">
        <v>0</v>
      </c>
      <c r="F19" s="18">
        <f t="shared" si="3"/>
        <v>0</v>
      </c>
      <c r="G19" s="18">
        <f t="shared" si="0"/>
        <v>0</v>
      </c>
      <c r="H19" s="13">
        <f t="shared" si="6"/>
        <v>99502.708863227192</v>
      </c>
      <c r="I19" s="13">
        <f t="shared" si="4"/>
        <v>0</v>
      </c>
      <c r="J19" s="13">
        <f t="shared" si="1"/>
        <v>99502.708863227192</v>
      </c>
      <c r="K19" s="13">
        <f t="shared" si="2"/>
        <v>7449981.5785438037</v>
      </c>
      <c r="L19" s="20">
        <f t="shared" si="5"/>
        <v>74.872148343059465</v>
      </c>
    </row>
    <row r="20" spans="1:12" ht="15" x14ac:dyDescent="0.25">
      <c r="A20" s="16">
        <v>11</v>
      </c>
      <c r="B20" s="58">
        <v>1</v>
      </c>
      <c r="C20" s="57">
        <v>2113</v>
      </c>
      <c r="D20" s="57">
        <v>2182</v>
      </c>
      <c r="E20" s="60">
        <v>0.99450000000000005</v>
      </c>
      <c r="F20" s="18">
        <f t="shared" si="3"/>
        <v>4.6565774155995343E-4</v>
      </c>
      <c r="G20" s="18">
        <f t="shared" si="0"/>
        <v>4.6565654895878029E-4</v>
      </c>
      <c r="H20" s="13">
        <f t="shared" si="6"/>
        <v>99502.708863227192</v>
      </c>
      <c r="I20" s="13">
        <f t="shared" si="4"/>
        <v>46.334088021300616</v>
      </c>
      <c r="J20" s="13">
        <f t="shared" si="1"/>
        <v>99502.454025743064</v>
      </c>
      <c r="K20" s="13">
        <f t="shared" si="2"/>
        <v>7350478.869680576</v>
      </c>
      <c r="L20" s="20">
        <f t="shared" si="5"/>
        <v>73.87214834305945</v>
      </c>
    </row>
    <row r="21" spans="1:12" ht="15" x14ac:dyDescent="0.25">
      <c r="A21" s="16">
        <v>12</v>
      </c>
      <c r="B21" s="58">
        <v>0</v>
      </c>
      <c r="C21" s="57">
        <v>2108</v>
      </c>
      <c r="D21" s="57">
        <v>2129</v>
      </c>
      <c r="E21" s="60">
        <v>0</v>
      </c>
      <c r="F21" s="18">
        <f t="shared" si="3"/>
        <v>0</v>
      </c>
      <c r="G21" s="18">
        <f t="shared" si="0"/>
        <v>0</v>
      </c>
      <c r="H21" s="13">
        <f t="shared" si="6"/>
        <v>99456.374775205884</v>
      </c>
      <c r="I21" s="13">
        <f t="shared" si="4"/>
        <v>0</v>
      </c>
      <c r="J21" s="13">
        <f t="shared" si="1"/>
        <v>99456.374775205884</v>
      </c>
      <c r="K21" s="13">
        <f t="shared" si="2"/>
        <v>7250976.4156548334</v>
      </c>
      <c r="L21" s="20">
        <f t="shared" si="5"/>
        <v>72.906100107144425</v>
      </c>
    </row>
    <row r="22" spans="1:12" ht="15" x14ac:dyDescent="0.25">
      <c r="A22" s="16">
        <v>13</v>
      </c>
      <c r="B22" s="58">
        <v>1</v>
      </c>
      <c r="C22" s="57">
        <v>2136</v>
      </c>
      <c r="D22" s="57">
        <v>2155</v>
      </c>
      <c r="E22" s="60">
        <v>0.75619999999999998</v>
      </c>
      <c r="F22" s="18">
        <f t="shared" si="3"/>
        <v>4.6609182008855747E-4</v>
      </c>
      <c r="G22" s="18">
        <f t="shared" si="0"/>
        <v>4.6603886260792178E-4</v>
      </c>
      <c r="H22" s="13">
        <f t="shared" si="6"/>
        <v>99456.374775205884</v>
      </c>
      <c r="I22" s="13">
        <f t="shared" si="4"/>
        <v>46.350535779344149</v>
      </c>
      <c r="J22" s="13">
        <f t="shared" si="1"/>
        <v>99445.074514582884</v>
      </c>
      <c r="K22" s="13">
        <f t="shared" si="2"/>
        <v>7151520.0408796277</v>
      </c>
      <c r="L22" s="20">
        <f t="shared" si="5"/>
        <v>71.906100107144425</v>
      </c>
    </row>
    <row r="23" spans="1:12" ht="15" x14ac:dyDescent="0.25">
      <c r="A23" s="16">
        <v>14</v>
      </c>
      <c r="B23" s="58">
        <v>1</v>
      </c>
      <c r="C23" s="57">
        <v>1962</v>
      </c>
      <c r="D23" s="57">
        <v>2179</v>
      </c>
      <c r="E23" s="60">
        <v>0.1726</v>
      </c>
      <c r="F23" s="18">
        <f t="shared" si="3"/>
        <v>4.8297512678097078E-4</v>
      </c>
      <c r="G23" s="18">
        <f t="shared" si="0"/>
        <v>4.8278220043823108E-4</v>
      </c>
      <c r="H23" s="13">
        <f t="shared" si="6"/>
        <v>99410.024239426537</v>
      </c>
      <c r="I23" s="13">
        <f t="shared" si="4"/>
        <v>47.993390247928232</v>
      </c>
      <c r="J23" s="13">
        <f t="shared" si="1"/>
        <v>99370.314508335403</v>
      </c>
      <c r="K23" s="13">
        <f t="shared" si="2"/>
        <v>7052074.9663650449</v>
      </c>
      <c r="L23" s="20">
        <f t="shared" si="5"/>
        <v>70.939274186075039</v>
      </c>
    </row>
    <row r="24" spans="1:12" ht="15" x14ac:dyDescent="0.25">
      <c r="A24" s="16">
        <v>15</v>
      </c>
      <c r="B24" s="58">
        <v>0</v>
      </c>
      <c r="C24" s="57">
        <v>1982</v>
      </c>
      <c r="D24" s="57">
        <v>2041</v>
      </c>
      <c r="E24" s="60">
        <v>0</v>
      </c>
      <c r="F24" s="18">
        <f t="shared" si="3"/>
        <v>0</v>
      </c>
      <c r="G24" s="18">
        <f t="shared" si="0"/>
        <v>0</v>
      </c>
      <c r="H24" s="13">
        <f t="shared" si="6"/>
        <v>99362.030849178613</v>
      </c>
      <c r="I24" s="13">
        <f t="shared" si="4"/>
        <v>0</v>
      </c>
      <c r="J24" s="13">
        <f t="shared" si="1"/>
        <v>99362.030849178613</v>
      </c>
      <c r="K24" s="13">
        <f t="shared" si="2"/>
        <v>6952704.6518567093</v>
      </c>
      <c r="L24" s="20">
        <f t="shared" si="5"/>
        <v>69.97345557892433</v>
      </c>
    </row>
    <row r="25" spans="1:12" x14ac:dyDescent="0.2">
      <c r="A25" s="16">
        <v>16</v>
      </c>
      <c r="B25" s="57">
        <v>1</v>
      </c>
      <c r="C25" s="57">
        <v>1941</v>
      </c>
      <c r="D25" s="57">
        <v>2049</v>
      </c>
      <c r="E25" s="60">
        <v>0.53700000000000003</v>
      </c>
      <c r="F25" s="18">
        <f t="shared" si="3"/>
        <v>5.0125313283208019E-4</v>
      </c>
      <c r="G25" s="18">
        <f t="shared" si="0"/>
        <v>5.011368288963513E-4</v>
      </c>
      <c r="H25" s="13">
        <f t="shared" si="6"/>
        <v>99362.030849178613</v>
      </c>
      <c r="I25" s="13">
        <f t="shared" si="4"/>
        <v>49.793973052458803</v>
      </c>
      <c r="J25" s="13">
        <f t="shared" si="1"/>
        <v>99338.976239655327</v>
      </c>
      <c r="K25" s="13">
        <f t="shared" si="2"/>
        <v>6853342.621007531</v>
      </c>
      <c r="L25" s="20">
        <f t="shared" si="5"/>
        <v>68.973455578924344</v>
      </c>
    </row>
    <row r="26" spans="1:12" ht="15" x14ac:dyDescent="0.25">
      <c r="A26" s="16">
        <v>17</v>
      </c>
      <c r="B26" s="59">
        <v>0</v>
      </c>
      <c r="C26" s="57">
        <v>1947</v>
      </c>
      <c r="D26" s="57">
        <v>2021</v>
      </c>
      <c r="E26" s="60">
        <v>0</v>
      </c>
      <c r="F26" s="18">
        <f t="shared" si="3"/>
        <v>0</v>
      </c>
      <c r="G26" s="18">
        <f t="shared" si="0"/>
        <v>0</v>
      </c>
      <c r="H26" s="13">
        <f t="shared" si="6"/>
        <v>99312.23687612616</v>
      </c>
      <c r="I26" s="13">
        <f t="shared" si="4"/>
        <v>0</v>
      </c>
      <c r="J26" s="13">
        <f t="shared" si="1"/>
        <v>99312.23687612616</v>
      </c>
      <c r="K26" s="13">
        <f t="shared" si="2"/>
        <v>6754003.6447678758</v>
      </c>
      <c r="L26" s="20">
        <f t="shared" si="5"/>
        <v>68.00776880287431</v>
      </c>
    </row>
    <row r="27" spans="1:12" ht="15" x14ac:dyDescent="0.25">
      <c r="A27" s="16">
        <v>18</v>
      </c>
      <c r="B27" s="59">
        <v>1</v>
      </c>
      <c r="C27" s="57">
        <v>1906</v>
      </c>
      <c r="D27" s="57">
        <v>2035</v>
      </c>
      <c r="E27" s="60">
        <v>0.71230000000000004</v>
      </c>
      <c r="F27" s="18">
        <f t="shared" si="3"/>
        <v>5.0748540979446844E-4</v>
      </c>
      <c r="G27" s="18">
        <f t="shared" si="0"/>
        <v>5.0741132593835447E-4</v>
      </c>
      <c r="H27" s="13">
        <f t="shared" si="6"/>
        <v>99312.23687612616</v>
      </c>
      <c r="I27" s="13">
        <f t="shared" si="4"/>
        <v>50.392153795219116</v>
      </c>
      <c r="J27" s="13">
        <f t="shared" si="1"/>
        <v>99297.739053479279</v>
      </c>
      <c r="K27" s="13">
        <f t="shared" si="2"/>
        <v>6654691.4078917494</v>
      </c>
      <c r="L27" s="20">
        <f t="shared" si="5"/>
        <v>67.007768802874295</v>
      </c>
    </row>
    <row r="28" spans="1:12" ht="15" x14ac:dyDescent="0.25">
      <c r="A28" s="16">
        <v>19</v>
      </c>
      <c r="B28" s="59">
        <v>0</v>
      </c>
      <c r="C28" s="57">
        <v>1878</v>
      </c>
      <c r="D28" s="57">
        <v>1971</v>
      </c>
      <c r="E28" s="60">
        <v>0</v>
      </c>
      <c r="F28" s="18">
        <f t="shared" si="3"/>
        <v>0</v>
      </c>
      <c r="G28" s="18">
        <f t="shared" si="0"/>
        <v>0</v>
      </c>
      <c r="H28" s="13">
        <f t="shared" si="6"/>
        <v>99261.844722330949</v>
      </c>
      <c r="I28" s="13">
        <f t="shared" si="4"/>
        <v>0</v>
      </c>
      <c r="J28" s="13">
        <f t="shared" si="1"/>
        <v>99261.844722330949</v>
      </c>
      <c r="K28" s="13">
        <f t="shared" si="2"/>
        <v>6555393.66883827</v>
      </c>
      <c r="L28" s="20">
        <f t="shared" si="5"/>
        <v>66.041424952114582</v>
      </c>
    </row>
    <row r="29" spans="1:12" ht="15" x14ac:dyDescent="0.25">
      <c r="A29" s="16">
        <v>20</v>
      </c>
      <c r="B29" s="59">
        <v>0</v>
      </c>
      <c r="C29" s="57">
        <v>1825</v>
      </c>
      <c r="D29" s="57">
        <v>1969</v>
      </c>
      <c r="E29" s="60">
        <v>0</v>
      </c>
      <c r="F29" s="18">
        <f t="shared" si="3"/>
        <v>0</v>
      </c>
      <c r="G29" s="18">
        <f t="shared" si="0"/>
        <v>0</v>
      </c>
      <c r="H29" s="13">
        <f t="shared" si="6"/>
        <v>99261.844722330949</v>
      </c>
      <c r="I29" s="13">
        <f t="shared" si="4"/>
        <v>0</v>
      </c>
      <c r="J29" s="13">
        <f t="shared" si="1"/>
        <v>99261.844722330949</v>
      </c>
      <c r="K29" s="13">
        <f t="shared" si="2"/>
        <v>6456131.8241159394</v>
      </c>
      <c r="L29" s="20">
        <f t="shared" si="5"/>
        <v>65.041424952114582</v>
      </c>
    </row>
    <row r="30" spans="1:12" ht="15" x14ac:dyDescent="0.25">
      <c r="A30" s="16">
        <v>21</v>
      </c>
      <c r="B30" s="58">
        <v>0</v>
      </c>
      <c r="C30" s="57">
        <v>1936</v>
      </c>
      <c r="D30" s="57">
        <v>1890</v>
      </c>
      <c r="E30" s="60">
        <v>0</v>
      </c>
      <c r="F30" s="18">
        <f t="shared" si="3"/>
        <v>0</v>
      </c>
      <c r="G30" s="18">
        <f t="shared" si="0"/>
        <v>0</v>
      </c>
      <c r="H30" s="13">
        <f t="shared" si="6"/>
        <v>99261.844722330949</v>
      </c>
      <c r="I30" s="13">
        <f t="shared" si="4"/>
        <v>0</v>
      </c>
      <c r="J30" s="13">
        <f t="shared" si="1"/>
        <v>99261.844722330949</v>
      </c>
      <c r="K30" s="13">
        <f t="shared" si="2"/>
        <v>6356869.9793936089</v>
      </c>
      <c r="L30" s="20">
        <f t="shared" si="5"/>
        <v>64.041424952114582</v>
      </c>
    </row>
    <row r="31" spans="1:12" ht="15" x14ac:dyDescent="0.25">
      <c r="A31" s="16">
        <v>22</v>
      </c>
      <c r="B31" s="58">
        <v>1</v>
      </c>
      <c r="C31" s="57">
        <v>1849</v>
      </c>
      <c r="D31" s="57">
        <v>2002</v>
      </c>
      <c r="E31" s="60">
        <v>0.91779999999999995</v>
      </c>
      <c r="F31" s="18">
        <f t="shared" si="3"/>
        <v>5.1934562451311347E-4</v>
      </c>
      <c r="G31" s="18">
        <f t="shared" si="0"/>
        <v>5.1932345448560955E-4</v>
      </c>
      <c r="H31" s="13">
        <f t="shared" si="6"/>
        <v>99261.844722330949</v>
      </c>
      <c r="I31" s="13">
        <f t="shared" si="4"/>
        <v>51.549004099815079</v>
      </c>
      <c r="J31" s="13">
        <f t="shared" si="1"/>
        <v>99257.607394193954</v>
      </c>
      <c r="K31" s="13">
        <f t="shared" si="2"/>
        <v>6257608.1346712783</v>
      </c>
      <c r="L31" s="20">
        <f t="shared" si="5"/>
        <v>63.041424952114589</v>
      </c>
    </row>
    <row r="32" spans="1:12" ht="15" x14ac:dyDescent="0.25">
      <c r="A32" s="16">
        <v>23</v>
      </c>
      <c r="B32" s="59">
        <v>0</v>
      </c>
      <c r="C32" s="57">
        <v>1907</v>
      </c>
      <c r="D32" s="57">
        <v>1935</v>
      </c>
      <c r="E32" s="60">
        <v>0</v>
      </c>
      <c r="F32" s="18">
        <f t="shared" si="3"/>
        <v>0</v>
      </c>
      <c r="G32" s="18">
        <f t="shared" si="0"/>
        <v>0</v>
      </c>
      <c r="H32" s="13">
        <f t="shared" si="6"/>
        <v>99210.295718231137</v>
      </c>
      <c r="I32" s="13">
        <f t="shared" si="4"/>
        <v>0</v>
      </c>
      <c r="J32" s="13">
        <f t="shared" si="1"/>
        <v>99210.295718231137</v>
      </c>
      <c r="K32" s="13">
        <f t="shared" si="2"/>
        <v>6158350.5272770841</v>
      </c>
      <c r="L32" s="20">
        <f t="shared" si="5"/>
        <v>62.073703970881418</v>
      </c>
    </row>
    <row r="33" spans="1:12" ht="15" x14ac:dyDescent="0.25">
      <c r="A33" s="16">
        <v>24</v>
      </c>
      <c r="B33" s="58">
        <v>1</v>
      </c>
      <c r="C33" s="57">
        <v>1928</v>
      </c>
      <c r="D33" s="57">
        <v>2045</v>
      </c>
      <c r="E33" s="60">
        <v>6.8500000000000005E-2</v>
      </c>
      <c r="F33" s="18">
        <f t="shared" si="3"/>
        <v>5.0339793606846216E-4</v>
      </c>
      <c r="G33" s="18">
        <f t="shared" si="0"/>
        <v>5.0316199577192977E-4</v>
      </c>
      <c r="H33" s="13">
        <f t="shared" si="6"/>
        <v>99210.295718231137</v>
      </c>
      <c r="I33" s="13">
        <f t="shared" si="4"/>
        <v>49.918850394708521</v>
      </c>
      <c r="J33" s="13">
        <f t="shared" si="1"/>
        <v>99163.796309088473</v>
      </c>
      <c r="K33" s="13">
        <f t="shared" si="2"/>
        <v>6059140.2315588528</v>
      </c>
      <c r="L33" s="20">
        <f t="shared" si="5"/>
        <v>61.073703970881418</v>
      </c>
    </row>
    <row r="34" spans="1:12" ht="15" x14ac:dyDescent="0.25">
      <c r="A34" s="16">
        <v>25</v>
      </c>
      <c r="B34" s="58">
        <v>1</v>
      </c>
      <c r="C34" s="57">
        <v>1951</v>
      </c>
      <c r="D34" s="57">
        <v>2023</v>
      </c>
      <c r="E34" s="60">
        <v>0.60270000000000001</v>
      </c>
      <c r="F34" s="18">
        <f t="shared" si="3"/>
        <v>5.0327126321087065E-4</v>
      </c>
      <c r="G34" s="18">
        <f t="shared" si="0"/>
        <v>5.031706544031231E-4</v>
      </c>
      <c r="H34" s="13">
        <f t="shared" si="6"/>
        <v>99160.376867836429</v>
      </c>
      <c r="I34" s="13">
        <f t="shared" si="4"/>
        <v>49.894591719449565</v>
      </c>
      <c r="J34" s="13">
        <f t="shared" si="1"/>
        <v>99140.553746546284</v>
      </c>
      <c r="K34" s="13">
        <f t="shared" si="2"/>
        <v>5959976.4352497645</v>
      </c>
      <c r="L34" s="20">
        <f t="shared" si="5"/>
        <v>60.104414923648172</v>
      </c>
    </row>
    <row r="35" spans="1:12" ht="15" x14ac:dyDescent="0.25">
      <c r="A35" s="16">
        <v>26</v>
      </c>
      <c r="B35" s="59">
        <v>1</v>
      </c>
      <c r="C35" s="57">
        <v>1978</v>
      </c>
      <c r="D35" s="57">
        <v>2062</v>
      </c>
      <c r="E35" s="60">
        <v>0.50139999999999996</v>
      </c>
      <c r="F35" s="18">
        <f t="shared" si="3"/>
        <v>4.9504950495049506E-4</v>
      </c>
      <c r="G35" s="18">
        <f t="shared" si="0"/>
        <v>4.949273412018202E-4</v>
      </c>
      <c r="H35" s="13">
        <f t="shared" si="6"/>
        <v>99110.482276116978</v>
      </c>
      <c r="I35" s="13">
        <f t="shared" si="4"/>
        <v>49.052487478148699</v>
      </c>
      <c r="J35" s="13">
        <f t="shared" si="1"/>
        <v>99086.024705860371</v>
      </c>
      <c r="K35" s="13">
        <f t="shared" si="2"/>
        <v>5860835.8815032179</v>
      </c>
      <c r="L35" s="20">
        <f t="shared" si="5"/>
        <v>59.13436951275461</v>
      </c>
    </row>
    <row r="36" spans="1:12" ht="15" x14ac:dyDescent="0.25">
      <c r="A36" s="16">
        <v>27</v>
      </c>
      <c r="B36" s="58">
        <v>0</v>
      </c>
      <c r="C36" s="57">
        <v>2046</v>
      </c>
      <c r="D36" s="57">
        <v>2049</v>
      </c>
      <c r="E36" s="60">
        <v>0</v>
      </c>
      <c r="F36" s="18">
        <f t="shared" si="3"/>
        <v>0</v>
      </c>
      <c r="G36" s="18">
        <f t="shared" si="0"/>
        <v>0</v>
      </c>
      <c r="H36" s="13">
        <f t="shared" si="6"/>
        <v>99061.429788638823</v>
      </c>
      <c r="I36" s="13">
        <f t="shared" si="4"/>
        <v>0</v>
      </c>
      <c r="J36" s="13">
        <f t="shared" si="1"/>
        <v>99061.429788638823</v>
      </c>
      <c r="K36" s="13">
        <f t="shared" si="2"/>
        <v>5761749.8567973571</v>
      </c>
      <c r="L36" s="20">
        <f t="shared" si="5"/>
        <v>58.163402941900216</v>
      </c>
    </row>
    <row r="37" spans="1:12" ht="15" x14ac:dyDescent="0.25">
      <c r="A37" s="16">
        <v>28</v>
      </c>
      <c r="B37" s="59">
        <v>4</v>
      </c>
      <c r="C37" s="57">
        <v>2100</v>
      </c>
      <c r="D37" s="57">
        <v>2113</v>
      </c>
      <c r="E37" s="60">
        <v>0.44040000000000001</v>
      </c>
      <c r="F37" s="18">
        <f t="shared" si="3"/>
        <v>1.8988844054118206E-3</v>
      </c>
      <c r="G37" s="18">
        <f t="shared" si="0"/>
        <v>1.8968687628583992E-3</v>
      </c>
      <c r="H37" s="13">
        <f t="shared" si="6"/>
        <v>99061.429788638823</v>
      </c>
      <c r="I37" s="13">
        <f t="shared" si="4"/>
        <v>187.90653177015949</v>
      </c>
      <c r="J37" s="13">
        <f t="shared" si="1"/>
        <v>98956.27729346024</v>
      </c>
      <c r="K37" s="13">
        <f t="shared" si="2"/>
        <v>5662688.4270087183</v>
      </c>
      <c r="L37" s="20">
        <f t="shared" si="5"/>
        <v>57.163402941900216</v>
      </c>
    </row>
    <row r="38" spans="1:12" ht="15" x14ac:dyDescent="0.25">
      <c r="A38" s="16">
        <v>29</v>
      </c>
      <c r="B38" s="58">
        <v>0</v>
      </c>
      <c r="C38" s="57">
        <v>2278</v>
      </c>
      <c r="D38" s="57">
        <v>2165</v>
      </c>
      <c r="E38" s="60">
        <v>0</v>
      </c>
      <c r="F38" s="18">
        <f t="shared" si="3"/>
        <v>0</v>
      </c>
      <c r="G38" s="18">
        <f t="shared" si="0"/>
        <v>0</v>
      </c>
      <c r="H38" s="13">
        <f t="shared" si="6"/>
        <v>98873.523256868662</v>
      </c>
      <c r="I38" s="13">
        <f t="shared" si="4"/>
        <v>0</v>
      </c>
      <c r="J38" s="13">
        <f t="shared" si="1"/>
        <v>98873.523256868662</v>
      </c>
      <c r="K38" s="13">
        <f t="shared" si="2"/>
        <v>5563732.1497152578</v>
      </c>
      <c r="L38" s="20">
        <f t="shared" si="5"/>
        <v>56.271203517861387</v>
      </c>
    </row>
    <row r="39" spans="1:12" x14ac:dyDescent="0.2">
      <c r="A39" s="16">
        <v>30</v>
      </c>
      <c r="B39" s="57">
        <v>0</v>
      </c>
      <c r="C39" s="57">
        <v>2334</v>
      </c>
      <c r="D39" s="57">
        <v>2325</v>
      </c>
      <c r="E39" s="60">
        <v>0</v>
      </c>
      <c r="F39" s="18">
        <f t="shared" si="3"/>
        <v>0</v>
      </c>
      <c r="G39" s="18">
        <f t="shared" si="0"/>
        <v>0</v>
      </c>
      <c r="H39" s="13">
        <f t="shared" si="6"/>
        <v>98873.523256868662</v>
      </c>
      <c r="I39" s="13">
        <f t="shared" si="4"/>
        <v>0</v>
      </c>
      <c r="J39" s="13">
        <f t="shared" si="1"/>
        <v>98873.523256868662</v>
      </c>
      <c r="K39" s="13">
        <f t="shared" si="2"/>
        <v>5464858.6264583888</v>
      </c>
      <c r="L39" s="20">
        <f t="shared" si="5"/>
        <v>55.271203517861387</v>
      </c>
    </row>
    <row r="40" spans="1:12" ht="15" x14ac:dyDescent="0.25">
      <c r="A40" s="16">
        <v>31</v>
      </c>
      <c r="B40" s="59">
        <v>1</v>
      </c>
      <c r="C40" s="57">
        <v>2408</v>
      </c>
      <c r="D40" s="57">
        <v>2393</v>
      </c>
      <c r="E40" s="60">
        <v>0.64929999999999999</v>
      </c>
      <c r="F40" s="18">
        <f t="shared" si="3"/>
        <v>4.1657987919183504E-4</v>
      </c>
      <c r="G40" s="18">
        <f t="shared" si="0"/>
        <v>4.1651902802619087E-4</v>
      </c>
      <c r="H40" s="13">
        <f t="shared" si="6"/>
        <v>98873.523256868662</v>
      </c>
      <c r="I40" s="13">
        <f t="shared" si="4"/>
        <v>41.182703804475914</v>
      </c>
      <c r="J40" s="13">
        <f t="shared" si="1"/>
        <v>98859.080482644436</v>
      </c>
      <c r="K40" s="13">
        <f t="shared" si="2"/>
        <v>5365985.1032015197</v>
      </c>
      <c r="L40" s="20">
        <f t="shared" si="5"/>
        <v>54.27120351786138</v>
      </c>
    </row>
    <row r="41" spans="1:12" ht="15" x14ac:dyDescent="0.25">
      <c r="A41" s="16">
        <v>32</v>
      </c>
      <c r="B41" s="58">
        <v>0</v>
      </c>
      <c r="C41" s="57">
        <v>2469</v>
      </c>
      <c r="D41" s="57">
        <v>2452</v>
      </c>
      <c r="E41" s="60">
        <v>0</v>
      </c>
      <c r="F41" s="18">
        <f t="shared" si="3"/>
        <v>0</v>
      </c>
      <c r="G41" s="18">
        <f t="shared" si="0"/>
        <v>0</v>
      </c>
      <c r="H41" s="13">
        <f t="shared" si="6"/>
        <v>98832.34055306419</v>
      </c>
      <c r="I41" s="13">
        <f t="shared" si="4"/>
        <v>0</v>
      </c>
      <c r="J41" s="13">
        <f t="shared" si="1"/>
        <v>98832.34055306419</v>
      </c>
      <c r="K41" s="13">
        <f t="shared" si="2"/>
        <v>5267126.0227188757</v>
      </c>
      <c r="L41" s="20">
        <f t="shared" si="5"/>
        <v>53.293547367634147</v>
      </c>
    </row>
    <row r="42" spans="1:12" ht="15" x14ac:dyDescent="0.25">
      <c r="A42" s="16">
        <v>33</v>
      </c>
      <c r="B42" s="59">
        <v>2</v>
      </c>
      <c r="C42" s="57">
        <v>2616</v>
      </c>
      <c r="D42" s="57">
        <v>2543</v>
      </c>
      <c r="E42" s="60">
        <v>0.46579999999999999</v>
      </c>
      <c r="F42" s="18">
        <f t="shared" si="3"/>
        <v>7.7534405892614843E-4</v>
      </c>
      <c r="G42" s="18">
        <f t="shared" si="0"/>
        <v>7.7502305306071328E-4</v>
      </c>
      <c r="H42" s="13">
        <f t="shared" si="6"/>
        <v>98832.34055306419</v>
      </c>
      <c r="I42" s="13">
        <f t="shared" si="4"/>
        <v>76.597342316571954</v>
      </c>
      <c r="J42" s="13">
        <f t="shared" si="1"/>
        <v>98791.422252798686</v>
      </c>
      <c r="K42" s="13">
        <f t="shared" si="2"/>
        <v>5168293.6821658118</v>
      </c>
      <c r="L42" s="20">
        <f t="shared" si="5"/>
        <v>52.293547367634147</v>
      </c>
    </row>
    <row r="43" spans="1:12" x14ac:dyDescent="0.2">
      <c r="A43" s="16">
        <v>34</v>
      </c>
      <c r="B43" s="57">
        <v>2</v>
      </c>
      <c r="C43" s="57">
        <v>2780</v>
      </c>
      <c r="D43" s="57">
        <v>2680</v>
      </c>
      <c r="E43" s="60">
        <v>0.39450000000000002</v>
      </c>
      <c r="F43" s="18">
        <f t="shared" si="3"/>
        <v>7.326007326007326E-4</v>
      </c>
      <c r="G43" s="18">
        <f t="shared" si="0"/>
        <v>7.3227590252089646E-4</v>
      </c>
      <c r="H43" s="13">
        <f t="shared" si="6"/>
        <v>98755.74321074762</v>
      </c>
      <c r="I43" s="13">
        <f t="shared" si="4"/>
        <v>72.316450988772104</v>
      </c>
      <c r="J43" s="13">
        <f t="shared" si="1"/>
        <v>98711.955599673922</v>
      </c>
      <c r="K43" s="13">
        <f t="shared" si="2"/>
        <v>5069502.2599130133</v>
      </c>
      <c r="L43" s="20">
        <f t="shared" si="5"/>
        <v>51.333746221670857</v>
      </c>
    </row>
    <row r="44" spans="1:12" x14ac:dyDescent="0.2">
      <c r="A44" s="16">
        <v>35</v>
      </c>
      <c r="B44" s="57">
        <v>0</v>
      </c>
      <c r="C44" s="57">
        <v>2843</v>
      </c>
      <c r="D44" s="57">
        <v>2801</v>
      </c>
      <c r="E44" s="60">
        <v>0</v>
      </c>
      <c r="F44" s="18">
        <f t="shared" si="3"/>
        <v>0</v>
      </c>
      <c r="G44" s="18">
        <f t="shared" si="0"/>
        <v>0</v>
      </c>
      <c r="H44" s="13">
        <f t="shared" si="6"/>
        <v>98683.426759758848</v>
      </c>
      <c r="I44" s="13">
        <f t="shared" si="4"/>
        <v>0</v>
      </c>
      <c r="J44" s="13">
        <f t="shared" si="1"/>
        <v>98683.426759758848</v>
      </c>
      <c r="K44" s="13">
        <f t="shared" si="2"/>
        <v>4970790.3043133393</v>
      </c>
      <c r="L44" s="20">
        <f t="shared" si="5"/>
        <v>50.371075139238371</v>
      </c>
    </row>
    <row r="45" spans="1:12" x14ac:dyDescent="0.2">
      <c r="A45" s="16">
        <v>36</v>
      </c>
      <c r="B45" s="57">
        <v>1</v>
      </c>
      <c r="C45" s="57">
        <v>3007</v>
      </c>
      <c r="D45" s="57">
        <v>2875</v>
      </c>
      <c r="E45" s="60">
        <v>0.88219999999999998</v>
      </c>
      <c r="F45" s="18">
        <f t="shared" si="3"/>
        <v>3.4002040122407346E-4</v>
      </c>
      <c r="G45" s="18">
        <f t="shared" si="0"/>
        <v>3.4000678245529642E-4</v>
      </c>
      <c r="H45" s="13">
        <f t="shared" si="6"/>
        <v>98683.426759758848</v>
      </c>
      <c r="I45" s="13">
        <f t="shared" si="4"/>
        <v>33.553034414248501</v>
      </c>
      <c r="J45" s="13">
        <f t="shared" si="1"/>
        <v>98679.474212304849</v>
      </c>
      <c r="K45" s="13">
        <f t="shared" si="2"/>
        <v>4872106.8775535803</v>
      </c>
      <c r="L45" s="20">
        <f t="shared" si="5"/>
        <v>49.371075139238371</v>
      </c>
    </row>
    <row r="46" spans="1:12" x14ac:dyDescent="0.2">
      <c r="A46" s="16">
        <v>37</v>
      </c>
      <c r="B46" s="57">
        <v>2</v>
      </c>
      <c r="C46" s="57">
        <v>3071</v>
      </c>
      <c r="D46" s="57">
        <v>3016</v>
      </c>
      <c r="E46" s="60">
        <v>0.22739999999999999</v>
      </c>
      <c r="F46" s="18">
        <f t="shared" si="3"/>
        <v>6.5713816329883358E-4</v>
      </c>
      <c r="G46" s="18">
        <f t="shared" si="0"/>
        <v>6.5680470030461289E-4</v>
      </c>
      <c r="H46" s="13">
        <f t="shared" si="6"/>
        <v>98649.873725344602</v>
      </c>
      <c r="I46" s="13">
        <f t="shared" si="4"/>
        <v>64.793700747262861</v>
      </c>
      <c r="J46" s="13">
        <f t="shared" si="1"/>
        <v>98599.814112147258</v>
      </c>
      <c r="K46" s="13">
        <f t="shared" si="2"/>
        <v>4773427.4033412756</v>
      </c>
      <c r="L46" s="20">
        <f t="shared" si="5"/>
        <v>48.387567293103508</v>
      </c>
    </row>
    <row r="47" spans="1:12" x14ac:dyDescent="0.2">
      <c r="A47" s="16">
        <v>38</v>
      </c>
      <c r="B47" s="57">
        <v>3</v>
      </c>
      <c r="C47" s="57">
        <v>3330</v>
      </c>
      <c r="D47" s="57">
        <v>3077</v>
      </c>
      <c r="E47" s="60">
        <v>0.64470000000000005</v>
      </c>
      <c r="F47" s="18">
        <f t="shared" si="3"/>
        <v>9.3647572967067271E-4</v>
      </c>
      <c r="G47" s="18">
        <f t="shared" si="0"/>
        <v>9.3616423990531769E-4</v>
      </c>
      <c r="H47" s="13">
        <f t="shared" si="6"/>
        <v>98585.080024597337</v>
      </c>
      <c r="I47" s="13">
        <f t="shared" si="4"/>
        <v>92.291826507232088</v>
      </c>
      <c r="J47" s="13">
        <f t="shared" si="1"/>
        <v>98552.288738639312</v>
      </c>
      <c r="K47" s="13">
        <f t="shared" si="2"/>
        <v>4674827.5892291283</v>
      </c>
      <c r="L47" s="20">
        <f t="shared" si="5"/>
        <v>47.419219906934615</v>
      </c>
    </row>
    <row r="48" spans="1:12" x14ac:dyDescent="0.2">
      <c r="A48" s="16">
        <v>39</v>
      </c>
      <c r="B48" s="57">
        <v>3</v>
      </c>
      <c r="C48" s="57">
        <v>3465</v>
      </c>
      <c r="D48" s="57">
        <v>3322</v>
      </c>
      <c r="E48" s="60">
        <v>0.60370000000000001</v>
      </c>
      <c r="F48" s="18">
        <f t="shared" si="3"/>
        <v>8.8404302342714016E-4</v>
      </c>
      <c r="G48" s="18">
        <f t="shared" si="0"/>
        <v>8.8373341074052475E-4</v>
      </c>
      <c r="H48" s="13">
        <f t="shared" si="6"/>
        <v>98492.7881980901</v>
      </c>
      <c r="I48" s="13">
        <f t="shared" si="4"/>
        <v>87.041367647642261</v>
      </c>
      <c r="J48" s="13">
        <f t="shared" si="1"/>
        <v>98458.293704091338</v>
      </c>
      <c r="K48" s="13">
        <f t="shared" si="2"/>
        <v>4576275.3004904892</v>
      </c>
      <c r="L48" s="20">
        <f t="shared" si="5"/>
        <v>46.463049571574913</v>
      </c>
    </row>
    <row r="49" spans="1:12" x14ac:dyDescent="0.2">
      <c r="A49" s="16">
        <v>40</v>
      </c>
      <c r="B49" s="57">
        <v>1</v>
      </c>
      <c r="C49" s="57">
        <v>3593</v>
      </c>
      <c r="D49" s="57">
        <v>3468</v>
      </c>
      <c r="E49" s="60">
        <v>0.97260000000000002</v>
      </c>
      <c r="F49" s="18">
        <f t="shared" si="3"/>
        <v>2.8324599915026199E-4</v>
      </c>
      <c r="G49" s="18">
        <f t="shared" si="0"/>
        <v>2.83243800912011E-4</v>
      </c>
      <c r="H49" s="13">
        <f t="shared" si="6"/>
        <v>98405.746830442455</v>
      </c>
      <c r="I49" s="13">
        <f t="shared" si="4"/>
        <v>27.872817763839599</v>
      </c>
      <c r="J49" s="13">
        <f t="shared" si="1"/>
        <v>98404.983115235722</v>
      </c>
      <c r="K49" s="13">
        <f t="shared" si="2"/>
        <v>4477817.0067863977</v>
      </c>
      <c r="L49" s="20">
        <f t="shared" si="5"/>
        <v>45.503612858117712</v>
      </c>
    </row>
    <row r="50" spans="1:12" x14ac:dyDescent="0.2">
      <c r="A50" s="16">
        <v>41</v>
      </c>
      <c r="B50" s="57">
        <v>0</v>
      </c>
      <c r="C50" s="57">
        <v>3680</v>
      </c>
      <c r="D50" s="57">
        <v>3610</v>
      </c>
      <c r="E50" s="60">
        <v>0</v>
      </c>
      <c r="F50" s="18">
        <f t="shared" si="3"/>
        <v>0</v>
      </c>
      <c r="G50" s="18">
        <f t="shared" si="0"/>
        <v>0</v>
      </c>
      <c r="H50" s="13">
        <f t="shared" si="6"/>
        <v>98377.874012678614</v>
      </c>
      <c r="I50" s="13">
        <f t="shared" si="4"/>
        <v>0</v>
      </c>
      <c r="J50" s="13">
        <f t="shared" si="1"/>
        <v>98377.874012678614</v>
      </c>
      <c r="K50" s="13">
        <f t="shared" si="2"/>
        <v>4379412.0236711623</v>
      </c>
      <c r="L50" s="20">
        <f t="shared" si="5"/>
        <v>44.51622956506214</v>
      </c>
    </row>
    <row r="51" spans="1:12" x14ac:dyDescent="0.2">
      <c r="A51" s="16">
        <v>42</v>
      </c>
      <c r="B51" s="57">
        <v>1</v>
      </c>
      <c r="C51" s="57">
        <v>3890</v>
      </c>
      <c r="D51" s="57">
        <v>3682</v>
      </c>
      <c r="E51" s="60">
        <v>0.75070000000000003</v>
      </c>
      <c r="F51" s="18">
        <f t="shared" si="3"/>
        <v>2.6413100898045432E-4</v>
      </c>
      <c r="G51" s="18">
        <f t="shared" si="0"/>
        <v>2.6411361766379198E-4</v>
      </c>
      <c r="H51" s="13">
        <f t="shared" si="6"/>
        <v>98377.874012678614</v>
      </c>
      <c r="I51" s="13">
        <f t="shared" si="4"/>
        <v>25.982936203561295</v>
      </c>
      <c r="J51" s="13">
        <f t="shared" si="1"/>
        <v>98371.396466683058</v>
      </c>
      <c r="K51" s="13">
        <f t="shared" si="2"/>
        <v>4281034.1496584835</v>
      </c>
      <c r="L51" s="20">
        <f t="shared" si="5"/>
        <v>43.51622956506214</v>
      </c>
    </row>
    <row r="52" spans="1:12" x14ac:dyDescent="0.2">
      <c r="A52" s="16">
        <v>43</v>
      </c>
      <c r="B52" s="57">
        <v>8</v>
      </c>
      <c r="C52" s="57">
        <v>3942</v>
      </c>
      <c r="D52" s="57">
        <v>3864</v>
      </c>
      <c r="E52" s="60">
        <v>0.44790000000000002</v>
      </c>
      <c r="F52" s="18">
        <f t="shared" si="3"/>
        <v>2.0497053548552396E-3</v>
      </c>
      <c r="G52" s="18">
        <f t="shared" si="0"/>
        <v>2.0473884434340354E-3</v>
      </c>
      <c r="H52" s="13">
        <f t="shared" si="6"/>
        <v>98351.891076475047</v>
      </c>
      <c r="I52" s="13">
        <f t="shared" si="4"/>
        <v>201.36452517985805</v>
      </c>
      <c r="J52" s="13">
        <f t="shared" si="1"/>
        <v>98240.717722123241</v>
      </c>
      <c r="K52" s="13">
        <f t="shared" si="2"/>
        <v>4182662.7531918003</v>
      </c>
      <c r="L52" s="20">
        <f t="shared" si="5"/>
        <v>42.527527507727385</v>
      </c>
    </row>
    <row r="53" spans="1:12" x14ac:dyDescent="0.2">
      <c r="A53" s="16">
        <v>44</v>
      </c>
      <c r="B53" s="57">
        <v>2</v>
      </c>
      <c r="C53" s="57">
        <v>3925</v>
      </c>
      <c r="D53" s="57">
        <v>3939</v>
      </c>
      <c r="E53" s="60">
        <v>0.60680000000000001</v>
      </c>
      <c r="F53" s="18">
        <f t="shared" si="3"/>
        <v>5.0864699898270599E-4</v>
      </c>
      <c r="G53" s="18">
        <f t="shared" si="0"/>
        <v>5.0854528992472106E-4</v>
      </c>
      <c r="H53" s="13">
        <f t="shared" si="6"/>
        <v>98150.526551295188</v>
      </c>
      <c r="I53" s="13">
        <f t="shared" si="4"/>
        <v>49.913987981292443</v>
      </c>
      <c r="J53" s="13">
        <f t="shared" si="1"/>
        <v>98130.900371220952</v>
      </c>
      <c r="K53" s="13">
        <f t="shared" si="2"/>
        <v>4084422.0354696773</v>
      </c>
      <c r="L53" s="20">
        <f t="shared" si="5"/>
        <v>41.613857602028112</v>
      </c>
    </row>
    <row r="54" spans="1:12" x14ac:dyDescent="0.2">
      <c r="A54" s="16">
        <v>45</v>
      </c>
      <c r="B54" s="57">
        <v>5</v>
      </c>
      <c r="C54" s="57">
        <v>3828</v>
      </c>
      <c r="D54" s="57">
        <v>3953</v>
      </c>
      <c r="E54" s="60">
        <v>0.51949999999999996</v>
      </c>
      <c r="F54" s="18">
        <f t="shared" si="3"/>
        <v>1.2851818532322323E-3</v>
      </c>
      <c r="G54" s="18">
        <f t="shared" si="0"/>
        <v>1.284388704828852E-3</v>
      </c>
      <c r="H54" s="13">
        <f t="shared" si="6"/>
        <v>98100.612563313902</v>
      </c>
      <c r="I54" s="13">
        <f t="shared" si="4"/>
        <v>125.99931871311175</v>
      </c>
      <c r="J54" s="13">
        <f t="shared" si="1"/>
        <v>98040.069890672239</v>
      </c>
      <c r="K54" s="13">
        <f t="shared" si="2"/>
        <v>3986291.1350984564</v>
      </c>
      <c r="L54" s="20">
        <f t="shared" si="5"/>
        <v>40.634722158597263</v>
      </c>
    </row>
    <row r="55" spans="1:12" x14ac:dyDescent="0.2">
      <c r="A55" s="16">
        <v>46</v>
      </c>
      <c r="B55" s="57">
        <v>4</v>
      </c>
      <c r="C55" s="57">
        <v>3716</v>
      </c>
      <c r="D55" s="57">
        <v>3846</v>
      </c>
      <c r="E55" s="60">
        <v>0.37530000000000002</v>
      </c>
      <c r="F55" s="18">
        <f t="shared" si="3"/>
        <v>1.0579211848717272E-3</v>
      </c>
      <c r="G55" s="18">
        <f t="shared" si="0"/>
        <v>1.0572224841197255E-3</v>
      </c>
      <c r="H55" s="13">
        <f t="shared" si="6"/>
        <v>97974.613244600783</v>
      </c>
      <c r="I55" s="13">
        <f t="shared" si="4"/>
        <v>103.5809639951262</v>
      </c>
      <c r="J55" s="13">
        <f t="shared" si="1"/>
        <v>97909.906216393021</v>
      </c>
      <c r="K55" s="13">
        <f t="shared" si="2"/>
        <v>3888251.0652077841</v>
      </c>
      <c r="L55" s="20">
        <f t="shared" si="5"/>
        <v>39.686311958185343</v>
      </c>
    </row>
    <row r="56" spans="1:12" x14ac:dyDescent="0.2">
      <c r="A56" s="16">
        <v>47</v>
      </c>
      <c r="B56" s="57">
        <v>6</v>
      </c>
      <c r="C56" s="57">
        <v>3496</v>
      </c>
      <c r="D56" s="57">
        <v>3712</v>
      </c>
      <c r="E56" s="60">
        <v>0.39860000000000001</v>
      </c>
      <c r="F56" s="18">
        <f t="shared" si="3"/>
        <v>1.6648168701442841E-3</v>
      </c>
      <c r="G56" s="18">
        <f t="shared" si="0"/>
        <v>1.6631516879714548E-3</v>
      </c>
      <c r="H56" s="13">
        <f t="shared" si="6"/>
        <v>97871.03228060565</v>
      </c>
      <c r="I56" s="13">
        <f t="shared" si="4"/>
        <v>162.77437254099803</v>
      </c>
      <c r="J56" s="13">
        <f t="shared" si="1"/>
        <v>97773.13977295949</v>
      </c>
      <c r="K56" s="13">
        <f t="shared" si="2"/>
        <v>3790341.1589913908</v>
      </c>
      <c r="L56" s="20">
        <f t="shared" si="5"/>
        <v>38.727916429083109</v>
      </c>
    </row>
    <row r="57" spans="1:12" x14ac:dyDescent="0.2">
      <c r="A57" s="16">
        <v>48</v>
      </c>
      <c r="B57" s="57">
        <v>5</v>
      </c>
      <c r="C57" s="57">
        <v>3176</v>
      </c>
      <c r="D57" s="57">
        <v>3497</v>
      </c>
      <c r="E57" s="60">
        <v>0.45369999999999999</v>
      </c>
      <c r="F57" s="18">
        <f t="shared" si="3"/>
        <v>1.4985763524651581E-3</v>
      </c>
      <c r="G57" s="18">
        <f t="shared" si="0"/>
        <v>1.4973505131345342E-3</v>
      </c>
      <c r="H57" s="13">
        <f t="shared" si="6"/>
        <v>97708.257908064654</v>
      </c>
      <c r="I57" s="13">
        <f t="shared" si="4"/>
        <v>146.30351011612203</v>
      </c>
      <c r="J57" s="13">
        <f t="shared" si="1"/>
        <v>97628.332300488211</v>
      </c>
      <c r="K57" s="13">
        <f t="shared" si="2"/>
        <v>3692568.0192184313</v>
      </c>
      <c r="L57" s="20">
        <f t="shared" si="5"/>
        <v>37.79177009473274</v>
      </c>
    </row>
    <row r="58" spans="1:12" x14ac:dyDescent="0.2">
      <c r="A58" s="16">
        <v>49</v>
      </c>
      <c r="B58" s="57">
        <v>5</v>
      </c>
      <c r="C58" s="57">
        <v>3023</v>
      </c>
      <c r="D58" s="57">
        <v>3185</v>
      </c>
      <c r="E58" s="60">
        <v>0.50360000000000005</v>
      </c>
      <c r="F58" s="18">
        <f t="shared" si="3"/>
        <v>1.6108247422680412E-3</v>
      </c>
      <c r="G58" s="18">
        <f t="shared" si="0"/>
        <v>1.6095377343245511E-3</v>
      </c>
      <c r="H58" s="13">
        <f t="shared" si="6"/>
        <v>97561.954397948532</v>
      </c>
      <c r="I58" s="13">
        <f t="shared" si="4"/>
        <v>157.02964703794925</v>
      </c>
      <c r="J58" s="13">
        <f t="shared" si="1"/>
        <v>97484.004881158893</v>
      </c>
      <c r="K58" s="13">
        <f t="shared" si="2"/>
        <v>3594939.6869179429</v>
      </c>
      <c r="L58" s="20">
        <f t="shared" si="5"/>
        <v>36.847762112825563</v>
      </c>
    </row>
    <row r="59" spans="1:12" x14ac:dyDescent="0.2">
      <c r="A59" s="16">
        <v>50</v>
      </c>
      <c r="B59" s="57">
        <v>4</v>
      </c>
      <c r="C59" s="57">
        <v>2835</v>
      </c>
      <c r="D59" s="57">
        <v>3046</v>
      </c>
      <c r="E59" s="60">
        <v>0.41439999999999999</v>
      </c>
      <c r="F59" s="18">
        <f t="shared" si="3"/>
        <v>1.3603128719605509E-3</v>
      </c>
      <c r="G59" s="18">
        <f t="shared" si="0"/>
        <v>1.3592301103178342E-3</v>
      </c>
      <c r="H59" s="13">
        <f t="shared" si="6"/>
        <v>97404.924750910577</v>
      </c>
      <c r="I59" s="13">
        <f t="shared" si="4"/>
        <v>132.39570661468053</v>
      </c>
      <c r="J59" s="13">
        <f t="shared" si="1"/>
        <v>97327.393825117018</v>
      </c>
      <c r="K59" s="13">
        <f t="shared" si="2"/>
        <v>3497455.682036784</v>
      </c>
      <c r="L59" s="20">
        <f t="shared" si="5"/>
        <v>35.906353718568923</v>
      </c>
    </row>
    <row r="60" spans="1:12" x14ac:dyDescent="0.2">
      <c r="A60" s="16">
        <v>51</v>
      </c>
      <c r="B60" s="57">
        <v>6</v>
      </c>
      <c r="C60" s="57">
        <v>2748</v>
      </c>
      <c r="D60" s="57">
        <v>2819</v>
      </c>
      <c r="E60" s="60">
        <v>0.55110000000000003</v>
      </c>
      <c r="F60" s="18">
        <f t="shared" si="3"/>
        <v>2.1555595473324949E-3</v>
      </c>
      <c r="G60" s="18">
        <f t="shared" si="0"/>
        <v>2.1534757780992519E-3</v>
      </c>
      <c r="H60" s="13">
        <f t="shared" si="6"/>
        <v>97272.529044295894</v>
      </c>
      <c r="I60" s="13">
        <f t="shared" si="4"/>
        <v>209.47403517134717</v>
      </c>
      <c r="J60" s="13">
        <f t="shared" si="1"/>
        <v>97178.496149907485</v>
      </c>
      <c r="K60" s="13">
        <f t="shared" si="2"/>
        <v>3400128.288211667</v>
      </c>
      <c r="L60" s="20">
        <f t="shared" si="5"/>
        <v>34.954661111600366</v>
      </c>
    </row>
    <row r="61" spans="1:12" x14ac:dyDescent="0.2">
      <c r="A61" s="16">
        <v>52</v>
      </c>
      <c r="B61" s="57">
        <v>7</v>
      </c>
      <c r="C61" s="57">
        <v>2651</v>
      </c>
      <c r="D61" s="57">
        <v>2754</v>
      </c>
      <c r="E61" s="60">
        <v>0.41020000000000001</v>
      </c>
      <c r="F61" s="18">
        <f t="shared" si="3"/>
        <v>2.5901942645698427E-3</v>
      </c>
      <c r="G61" s="18">
        <f t="shared" si="0"/>
        <v>2.5862432695789883E-3</v>
      </c>
      <c r="H61" s="13">
        <f t="shared" si="6"/>
        <v>97063.055009124553</v>
      </c>
      <c r="I61" s="13">
        <f t="shared" si="4"/>
        <v>251.02867274212349</v>
      </c>
      <c r="J61" s="13">
        <f t="shared" si="1"/>
        <v>96914.99829794126</v>
      </c>
      <c r="K61" s="13">
        <f t="shared" si="2"/>
        <v>3302949.7920617596</v>
      </c>
      <c r="L61" s="20">
        <f t="shared" si="5"/>
        <v>34.028908236519662</v>
      </c>
    </row>
    <row r="62" spans="1:12" x14ac:dyDescent="0.2">
      <c r="A62" s="16">
        <v>53</v>
      </c>
      <c r="B62" s="57">
        <v>12</v>
      </c>
      <c r="C62" s="57">
        <v>2686</v>
      </c>
      <c r="D62" s="57">
        <v>2632</v>
      </c>
      <c r="E62" s="60">
        <v>0.47720000000000001</v>
      </c>
      <c r="F62" s="18">
        <f t="shared" si="3"/>
        <v>4.5129748025573525E-3</v>
      </c>
      <c r="G62" s="18">
        <f t="shared" si="0"/>
        <v>4.5023520286997928E-3</v>
      </c>
      <c r="H62" s="13">
        <f t="shared" si="6"/>
        <v>96812.026336382434</v>
      </c>
      <c r="I62" s="13">
        <f t="shared" si="4"/>
        <v>435.8818231781492</v>
      </c>
      <c r="J62" s="13">
        <f t="shared" si="1"/>
        <v>96584.147319224896</v>
      </c>
      <c r="K62" s="13">
        <f t="shared" si="2"/>
        <v>3206034.7937638182</v>
      </c>
      <c r="L62" s="20">
        <f t="shared" si="5"/>
        <v>33.116079841404733</v>
      </c>
    </row>
    <row r="63" spans="1:12" x14ac:dyDescent="0.2">
      <c r="A63" s="16">
        <v>54</v>
      </c>
      <c r="B63" s="57">
        <v>6</v>
      </c>
      <c r="C63" s="57">
        <v>2710</v>
      </c>
      <c r="D63" s="57">
        <v>2704</v>
      </c>
      <c r="E63" s="60">
        <v>0.42330000000000001</v>
      </c>
      <c r="F63" s="18">
        <f t="shared" si="3"/>
        <v>2.216475803472479E-3</v>
      </c>
      <c r="G63" s="18">
        <f t="shared" si="0"/>
        <v>2.2136462287843228E-3</v>
      </c>
      <c r="H63" s="13">
        <f t="shared" si="6"/>
        <v>96376.144513204286</v>
      </c>
      <c r="I63" s="13">
        <f t="shared" si="4"/>
        <v>213.34268884642756</v>
      </c>
      <c r="J63" s="13">
        <f t="shared" si="1"/>
        <v>96253.109784546541</v>
      </c>
      <c r="K63" s="13">
        <f t="shared" si="2"/>
        <v>3109450.6464445936</v>
      </c>
      <c r="L63" s="20">
        <f t="shared" si="5"/>
        <v>32.263696189035393</v>
      </c>
    </row>
    <row r="64" spans="1:12" x14ac:dyDescent="0.2">
      <c r="A64" s="16">
        <v>55</v>
      </c>
      <c r="B64" s="57">
        <v>13</v>
      </c>
      <c r="C64" s="57">
        <v>2608</v>
      </c>
      <c r="D64" s="57">
        <v>2724</v>
      </c>
      <c r="E64" s="60">
        <v>0.48130000000000001</v>
      </c>
      <c r="F64" s="18">
        <f t="shared" si="3"/>
        <v>4.8762190547636912E-3</v>
      </c>
      <c r="G64" s="18">
        <f t="shared" si="0"/>
        <v>4.8639167752411372E-3</v>
      </c>
      <c r="H64" s="13">
        <f t="shared" si="6"/>
        <v>96162.801824357855</v>
      </c>
      <c r="I64" s="13">
        <f t="shared" si="4"/>
        <v>467.7278649476832</v>
      </c>
      <c r="J64" s="13">
        <f t="shared" si="1"/>
        <v>95920.191380809498</v>
      </c>
      <c r="K64" s="13">
        <f t="shared" si="2"/>
        <v>3013197.5366600472</v>
      </c>
      <c r="L64" s="20">
        <f t="shared" si="5"/>
        <v>31.33433593338594</v>
      </c>
    </row>
    <row r="65" spans="1:12" x14ac:dyDescent="0.2">
      <c r="A65" s="16">
        <v>56</v>
      </c>
      <c r="B65" s="57">
        <v>13</v>
      </c>
      <c r="C65" s="57">
        <v>2617</v>
      </c>
      <c r="D65" s="57">
        <v>2608</v>
      </c>
      <c r="E65" s="60">
        <v>0.67079999999999995</v>
      </c>
      <c r="F65" s="18">
        <f t="shared" si="3"/>
        <v>4.9760765550239238E-3</v>
      </c>
      <c r="G65" s="18">
        <f t="shared" si="0"/>
        <v>4.9679384538155224E-3</v>
      </c>
      <c r="H65" s="13">
        <f t="shared" si="6"/>
        <v>95695.073959410176</v>
      </c>
      <c r="I65" s="13">
        <f t="shared" si="4"/>
        <v>475.40723776367423</v>
      </c>
      <c r="J65" s="13">
        <f t="shared" si="1"/>
        <v>95538.569896738365</v>
      </c>
      <c r="K65" s="13">
        <f t="shared" si="2"/>
        <v>2917277.3452792377</v>
      </c>
      <c r="L65" s="20">
        <f t="shared" si="5"/>
        <v>30.485136011458899</v>
      </c>
    </row>
    <row r="66" spans="1:12" x14ac:dyDescent="0.2">
      <c r="A66" s="16">
        <v>57</v>
      </c>
      <c r="B66" s="57">
        <v>14</v>
      </c>
      <c r="C66" s="57">
        <v>2705</v>
      </c>
      <c r="D66" s="57">
        <v>2615</v>
      </c>
      <c r="E66" s="60">
        <v>0.48770000000000002</v>
      </c>
      <c r="F66" s="18">
        <f t="shared" si="3"/>
        <v>5.263157894736842E-3</v>
      </c>
      <c r="G66" s="18">
        <f t="shared" si="0"/>
        <v>5.2490049198923115E-3</v>
      </c>
      <c r="H66" s="13">
        <f t="shared" si="6"/>
        <v>95219.666721646499</v>
      </c>
      <c r="I66" s="13">
        <f t="shared" si="4"/>
        <v>499.80849909242869</v>
      </c>
      <c r="J66" s="13">
        <f t="shared" si="1"/>
        <v>94963.614827561454</v>
      </c>
      <c r="K66" s="13">
        <f t="shared" si="2"/>
        <v>2821738.7753824992</v>
      </c>
      <c r="L66" s="20">
        <f t="shared" si="5"/>
        <v>29.633991301725771</v>
      </c>
    </row>
    <row r="67" spans="1:12" x14ac:dyDescent="0.2">
      <c r="A67" s="16">
        <v>58</v>
      </c>
      <c r="B67" s="57">
        <v>5</v>
      </c>
      <c r="C67" s="57">
        <v>2585</v>
      </c>
      <c r="D67" s="57">
        <v>2692</v>
      </c>
      <c r="E67" s="60">
        <v>0.3468</v>
      </c>
      <c r="F67" s="18">
        <f t="shared" si="3"/>
        <v>1.8950161076369148E-3</v>
      </c>
      <c r="G67" s="18">
        <f t="shared" si="0"/>
        <v>1.892673310202342E-3</v>
      </c>
      <c r="H67" s="13">
        <f t="shared" si="6"/>
        <v>94719.858222554074</v>
      </c>
      <c r="I67" s="13">
        <f t="shared" si="4"/>
        <v>179.27374760397794</v>
      </c>
      <c r="J67" s="13">
        <f t="shared" si="1"/>
        <v>94602.756610619152</v>
      </c>
      <c r="K67" s="13">
        <f t="shared" si="2"/>
        <v>2726775.1605549376</v>
      </c>
      <c r="L67" s="20">
        <f t="shared" si="5"/>
        <v>28.787787605721476</v>
      </c>
    </row>
    <row r="68" spans="1:12" x14ac:dyDescent="0.2">
      <c r="A68" s="16">
        <v>59</v>
      </c>
      <c r="B68" s="57">
        <v>6</v>
      </c>
      <c r="C68" s="57">
        <v>2496</v>
      </c>
      <c r="D68" s="57">
        <v>2587</v>
      </c>
      <c r="E68" s="60">
        <v>0.49180000000000001</v>
      </c>
      <c r="F68" s="18">
        <f t="shared" si="3"/>
        <v>2.3608105449537675E-3</v>
      </c>
      <c r="G68" s="18">
        <f t="shared" si="0"/>
        <v>2.357981523799972E-3</v>
      </c>
      <c r="H68" s="13">
        <f t="shared" si="6"/>
        <v>94540.584474950098</v>
      </c>
      <c r="I68" s="13">
        <f t="shared" si="4"/>
        <v>222.9249514411828</v>
      </c>
      <c r="J68" s="13">
        <f t="shared" si="1"/>
        <v>94427.294014627696</v>
      </c>
      <c r="K68" s="13">
        <f t="shared" si="2"/>
        <v>2632172.4039443182</v>
      </c>
      <c r="L68" s="20">
        <f t="shared" si="5"/>
        <v>27.841719178727423</v>
      </c>
    </row>
    <row r="69" spans="1:12" x14ac:dyDescent="0.2">
      <c r="A69" s="16">
        <v>60</v>
      </c>
      <c r="B69" s="57">
        <v>8</v>
      </c>
      <c r="C69" s="57">
        <v>2442</v>
      </c>
      <c r="D69" s="57">
        <v>2497</v>
      </c>
      <c r="E69" s="60">
        <v>0.50960000000000005</v>
      </c>
      <c r="F69" s="18">
        <f t="shared" si="3"/>
        <v>3.2395221704798541E-3</v>
      </c>
      <c r="G69" s="18">
        <f t="shared" si="0"/>
        <v>3.2343838288571079E-3</v>
      </c>
      <c r="H69" s="13">
        <f t="shared" si="6"/>
        <v>94317.659523508919</v>
      </c>
      <c r="I69" s="13">
        <f t="shared" si="4"/>
        <v>305.05951273848785</v>
      </c>
      <c r="J69" s="13">
        <f t="shared" si="1"/>
        <v>94168.058338461968</v>
      </c>
      <c r="K69" s="13">
        <f t="shared" si="2"/>
        <v>2537745.1099296906</v>
      </c>
      <c r="L69" s="20">
        <f t="shared" si="5"/>
        <v>26.906362209901435</v>
      </c>
    </row>
    <row r="70" spans="1:12" x14ac:dyDescent="0.2">
      <c r="A70" s="16">
        <v>61</v>
      </c>
      <c r="B70" s="57">
        <v>13</v>
      </c>
      <c r="C70" s="57">
        <v>2523</v>
      </c>
      <c r="D70" s="57">
        <v>2427</v>
      </c>
      <c r="E70" s="60">
        <v>0.62470000000000003</v>
      </c>
      <c r="F70" s="18">
        <f t="shared" si="3"/>
        <v>5.2525252525252525E-3</v>
      </c>
      <c r="G70" s="18">
        <f t="shared" si="0"/>
        <v>5.2421914634621881E-3</v>
      </c>
      <c r="H70" s="13">
        <f t="shared" si="6"/>
        <v>94012.600010770431</v>
      </c>
      <c r="I70" s="13">
        <f t="shared" si="4"/>
        <v>492.83204923434596</v>
      </c>
      <c r="J70" s="13">
        <f t="shared" si="1"/>
        <v>93827.640142692777</v>
      </c>
      <c r="K70" s="13">
        <f t="shared" si="2"/>
        <v>2443577.0515912287</v>
      </c>
      <c r="L70" s="20">
        <f t="shared" si="5"/>
        <v>25.992016509609176</v>
      </c>
    </row>
    <row r="71" spans="1:12" x14ac:dyDescent="0.2">
      <c r="A71" s="16">
        <v>62</v>
      </c>
      <c r="B71" s="57">
        <v>15</v>
      </c>
      <c r="C71" s="57">
        <v>2553</v>
      </c>
      <c r="D71" s="57">
        <v>2479</v>
      </c>
      <c r="E71" s="60">
        <v>0.44159999999999999</v>
      </c>
      <c r="F71" s="18">
        <f t="shared" si="3"/>
        <v>5.9618441971383152E-3</v>
      </c>
      <c r="G71" s="18">
        <f t="shared" si="0"/>
        <v>5.9420625136667451E-3</v>
      </c>
      <c r="H71" s="13">
        <f t="shared" si="6"/>
        <v>93519.767961536083</v>
      </c>
      <c r="I71" s="13">
        <f t="shared" si="4"/>
        <v>555.70030749105581</v>
      </c>
      <c r="J71" s="13">
        <f t="shared" si="1"/>
        <v>93209.46490983307</v>
      </c>
      <c r="K71" s="13">
        <f t="shared" si="2"/>
        <v>2349749.411448536</v>
      </c>
      <c r="L71" s="20">
        <f t="shared" si="5"/>
        <v>25.125697621651167</v>
      </c>
    </row>
    <row r="72" spans="1:12" x14ac:dyDescent="0.2">
      <c r="A72" s="16">
        <v>63</v>
      </c>
      <c r="B72" s="57">
        <v>14</v>
      </c>
      <c r="C72" s="57">
        <v>2707</v>
      </c>
      <c r="D72" s="57">
        <v>2523</v>
      </c>
      <c r="E72" s="60">
        <v>0.61150000000000004</v>
      </c>
      <c r="F72" s="18">
        <f t="shared" si="3"/>
        <v>5.3537284894837472E-3</v>
      </c>
      <c r="G72" s="18">
        <f t="shared" si="0"/>
        <v>5.3426162562837751E-3</v>
      </c>
      <c r="H72" s="13">
        <f t="shared" si="6"/>
        <v>92964.067654045022</v>
      </c>
      <c r="I72" s="13">
        <f t="shared" si="4"/>
        <v>496.6713390987656</v>
      </c>
      <c r="J72" s="13">
        <f t="shared" si="1"/>
        <v>92771.110838805151</v>
      </c>
      <c r="K72" s="13">
        <f t="shared" si="2"/>
        <v>2256539.9465387031</v>
      </c>
      <c r="L72" s="20">
        <f t="shared" si="5"/>
        <v>24.273248831324317</v>
      </c>
    </row>
    <row r="73" spans="1:12" x14ac:dyDescent="0.2">
      <c r="A73" s="16">
        <v>64</v>
      </c>
      <c r="B73" s="57">
        <v>20</v>
      </c>
      <c r="C73" s="57">
        <v>2616</v>
      </c>
      <c r="D73" s="57">
        <v>2675</v>
      </c>
      <c r="E73" s="60">
        <v>0.46160000000000001</v>
      </c>
      <c r="F73" s="18">
        <f t="shared" si="3"/>
        <v>7.56000756000756E-3</v>
      </c>
      <c r="G73" s="18">
        <f t="shared" ref="G73:G108" si="7">F73/((1+(1-E73)*F73))</f>
        <v>7.5293607422142637E-3</v>
      </c>
      <c r="H73" s="13">
        <f t="shared" si="6"/>
        <v>92467.396314946251</v>
      </c>
      <c r="I73" s="13">
        <f t="shared" si="4"/>
        <v>696.22038374852423</v>
      </c>
      <c r="J73" s="13">
        <f t="shared" ref="J73:J108" si="8">H74+I73*E73</f>
        <v>92092.55126033604</v>
      </c>
      <c r="K73" s="13">
        <f t="shared" ref="K73:K97" si="9">K74+J73</f>
        <v>2163768.8356998977</v>
      </c>
      <c r="L73" s="20">
        <f t="shared" si="5"/>
        <v>23.400343493289757</v>
      </c>
    </row>
    <row r="74" spans="1:12" x14ac:dyDescent="0.2">
      <c r="A74" s="16">
        <v>65</v>
      </c>
      <c r="B74" s="57">
        <v>13</v>
      </c>
      <c r="C74" s="57">
        <v>2689</v>
      </c>
      <c r="D74" s="57">
        <v>2583</v>
      </c>
      <c r="E74" s="60">
        <v>0.53990000000000005</v>
      </c>
      <c r="F74" s="18">
        <f t="shared" ref="F74:F108" si="10">B74/((C74+D74)/2)</f>
        <v>4.9317147192716234E-3</v>
      </c>
      <c r="G74" s="18">
        <f t="shared" si="7"/>
        <v>4.9205495890527308E-3</v>
      </c>
      <c r="H74" s="13">
        <f t="shared" si="6"/>
        <v>91771.175931197722</v>
      </c>
      <c r="I74" s="13">
        <f t="shared" ref="I74:I108" si="11">H74*G74</f>
        <v>451.5646220151408</v>
      </c>
      <c r="J74" s="13">
        <f t="shared" si="8"/>
        <v>91563.411048608556</v>
      </c>
      <c r="K74" s="13">
        <f t="shared" si="9"/>
        <v>2071676.2844395617</v>
      </c>
      <c r="L74" s="20">
        <f t="shared" ref="L74:L108" si="12">K74/H74</f>
        <v>22.574367860260715</v>
      </c>
    </row>
    <row r="75" spans="1:12" x14ac:dyDescent="0.2">
      <c r="A75" s="16">
        <v>66</v>
      </c>
      <c r="B75" s="57">
        <v>20</v>
      </c>
      <c r="C75" s="57">
        <v>2763</v>
      </c>
      <c r="D75" s="57">
        <v>2674</v>
      </c>
      <c r="E75" s="60">
        <v>0.45050000000000001</v>
      </c>
      <c r="F75" s="18">
        <f t="shared" si="10"/>
        <v>7.3569983446753725E-3</v>
      </c>
      <c r="G75" s="18">
        <f t="shared" si="7"/>
        <v>7.3273761765018375E-3</v>
      </c>
      <c r="H75" s="13">
        <f t="shared" ref="H75:H108" si="13">H74-I74</f>
        <v>91319.611309182583</v>
      </c>
      <c r="I75" s="13">
        <f t="shared" si="11"/>
        <v>669.13314435431221</v>
      </c>
      <c r="J75" s="13">
        <f t="shared" si="8"/>
        <v>90951.92264635989</v>
      </c>
      <c r="K75" s="13">
        <f t="shared" si="9"/>
        <v>1980112.8733909531</v>
      </c>
      <c r="L75" s="20">
        <f t="shared" si="12"/>
        <v>21.68332568441237</v>
      </c>
    </row>
    <row r="76" spans="1:12" x14ac:dyDescent="0.2">
      <c r="A76" s="16">
        <v>67</v>
      </c>
      <c r="B76" s="57">
        <v>21</v>
      </c>
      <c r="C76" s="57">
        <v>2804</v>
      </c>
      <c r="D76" s="57">
        <v>2742</v>
      </c>
      <c r="E76" s="60">
        <v>0.45960000000000001</v>
      </c>
      <c r="F76" s="18">
        <f t="shared" si="10"/>
        <v>7.5730256040389471E-3</v>
      </c>
      <c r="G76" s="18">
        <f t="shared" si="7"/>
        <v>7.5421595946829059E-3</v>
      </c>
      <c r="H76" s="13">
        <f t="shared" si="13"/>
        <v>90650.478164828266</v>
      </c>
      <c r="I76" s="13">
        <f t="shared" si="11"/>
        <v>683.70037365345274</v>
      </c>
      <c r="J76" s="13">
        <f t="shared" si="8"/>
        <v>90281.006482905941</v>
      </c>
      <c r="K76" s="13">
        <f t="shared" si="9"/>
        <v>1889160.9507445933</v>
      </c>
      <c r="L76" s="20">
        <f t="shared" si="12"/>
        <v>20.840055000146421</v>
      </c>
    </row>
    <row r="77" spans="1:12" x14ac:dyDescent="0.2">
      <c r="A77" s="16">
        <v>68</v>
      </c>
      <c r="B77" s="57">
        <v>25</v>
      </c>
      <c r="C77" s="57">
        <v>3040</v>
      </c>
      <c r="D77" s="57">
        <v>2771</v>
      </c>
      <c r="E77" s="60">
        <v>0.47049999999999997</v>
      </c>
      <c r="F77" s="18">
        <f t="shared" si="10"/>
        <v>8.6043710204784032E-3</v>
      </c>
      <c r="G77" s="18">
        <f t="shared" si="7"/>
        <v>8.5653471749343683E-3</v>
      </c>
      <c r="H77" s="13">
        <f t="shared" si="13"/>
        <v>89966.777791174813</v>
      </c>
      <c r="I77" s="13">
        <f t="shared" si="11"/>
        <v>770.59668599158726</v>
      </c>
      <c r="J77" s="13">
        <f t="shared" si="8"/>
        <v>89558.746845942267</v>
      </c>
      <c r="K77" s="13">
        <f t="shared" si="9"/>
        <v>1798879.9442616873</v>
      </c>
      <c r="L77" s="20">
        <f t="shared" si="12"/>
        <v>19.994935779929047</v>
      </c>
    </row>
    <row r="78" spans="1:12" x14ac:dyDescent="0.2">
      <c r="A78" s="16">
        <v>69</v>
      </c>
      <c r="B78" s="57">
        <v>34</v>
      </c>
      <c r="C78" s="57">
        <v>3077</v>
      </c>
      <c r="D78" s="57">
        <v>3016</v>
      </c>
      <c r="E78" s="60">
        <v>0.46010000000000001</v>
      </c>
      <c r="F78" s="18">
        <f t="shared" si="10"/>
        <v>1.1160347940259314E-2</v>
      </c>
      <c r="G78" s="18">
        <f t="shared" si="7"/>
        <v>1.1093504342095484E-2</v>
      </c>
      <c r="H78" s="13">
        <f t="shared" si="13"/>
        <v>89196.181105183219</v>
      </c>
      <c r="I78" s="13">
        <f t="shared" si="11"/>
        <v>989.49822238868524</v>
      </c>
      <c r="J78" s="13">
        <f t="shared" si="8"/>
        <v>88661.951014915569</v>
      </c>
      <c r="K78" s="13">
        <f t="shared" si="9"/>
        <v>1709321.1974157451</v>
      </c>
      <c r="L78" s="20">
        <f t="shared" si="12"/>
        <v>19.163614139489386</v>
      </c>
    </row>
    <row r="79" spans="1:12" x14ac:dyDescent="0.2">
      <c r="A79" s="16">
        <v>70</v>
      </c>
      <c r="B79" s="57">
        <v>26</v>
      </c>
      <c r="C79" s="57">
        <v>2953</v>
      </c>
      <c r="D79" s="57">
        <v>3064</v>
      </c>
      <c r="E79" s="60">
        <v>0.53580000000000005</v>
      </c>
      <c r="F79" s="18">
        <f t="shared" si="10"/>
        <v>8.64218048861559E-3</v>
      </c>
      <c r="G79" s="18">
        <f t="shared" si="7"/>
        <v>8.6076491808232715E-3</v>
      </c>
      <c r="H79" s="13">
        <f t="shared" si="13"/>
        <v>88206.682882794528</v>
      </c>
      <c r="I79" s="13">
        <f t="shared" si="11"/>
        <v>759.25218165922445</v>
      </c>
      <c r="J79" s="13">
        <f t="shared" si="8"/>
        <v>87854.238020068326</v>
      </c>
      <c r="K79" s="13">
        <f t="shared" si="9"/>
        <v>1620659.2464008296</v>
      </c>
      <c r="L79" s="20">
        <f t="shared" si="12"/>
        <v>18.373429239531614</v>
      </c>
    </row>
    <row r="80" spans="1:12" x14ac:dyDescent="0.2">
      <c r="A80" s="16">
        <v>71</v>
      </c>
      <c r="B80" s="57">
        <v>43</v>
      </c>
      <c r="C80" s="57">
        <v>2905</v>
      </c>
      <c r="D80" s="57">
        <v>2928</v>
      </c>
      <c r="E80" s="60">
        <v>0.49440000000000001</v>
      </c>
      <c r="F80" s="18">
        <f t="shared" si="10"/>
        <v>1.4743699639979428E-2</v>
      </c>
      <c r="G80" s="18">
        <f t="shared" si="7"/>
        <v>1.4634607211226528E-2</v>
      </c>
      <c r="H80" s="13">
        <f t="shared" si="13"/>
        <v>87447.430701135308</v>
      </c>
      <c r="I80" s="13">
        <f t="shared" si="11"/>
        <v>1279.7587999420668</v>
      </c>
      <c r="J80" s="13">
        <f t="shared" si="8"/>
        <v>86800.384651884597</v>
      </c>
      <c r="K80" s="13">
        <f t="shared" si="9"/>
        <v>1532805.0083807614</v>
      </c>
      <c r="L80" s="20">
        <f t="shared" si="12"/>
        <v>17.528302387972403</v>
      </c>
    </row>
    <row r="81" spans="1:12" x14ac:dyDescent="0.2">
      <c r="A81" s="16">
        <v>72</v>
      </c>
      <c r="B81" s="57">
        <v>37</v>
      </c>
      <c r="C81" s="57">
        <v>2979</v>
      </c>
      <c r="D81" s="57">
        <v>2855</v>
      </c>
      <c r="E81" s="60">
        <v>0.51729999999999998</v>
      </c>
      <c r="F81" s="18">
        <f t="shared" si="10"/>
        <v>1.2684264655467946E-2</v>
      </c>
      <c r="G81" s="18">
        <f t="shared" si="7"/>
        <v>1.2607075383734671E-2</v>
      </c>
      <c r="H81" s="13">
        <f t="shared" si="13"/>
        <v>86167.671901193244</v>
      </c>
      <c r="I81" s="13">
        <f t="shared" si="11"/>
        <v>1086.3223352992591</v>
      </c>
      <c r="J81" s="13">
        <f t="shared" si="8"/>
        <v>85643.304109944293</v>
      </c>
      <c r="K81" s="13">
        <f t="shared" si="9"/>
        <v>1446004.6237288767</v>
      </c>
      <c r="L81" s="20">
        <f t="shared" si="12"/>
        <v>16.781289221635017</v>
      </c>
    </row>
    <row r="82" spans="1:12" x14ac:dyDescent="0.2">
      <c r="A82" s="16">
        <v>73</v>
      </c>
      <c r="B82" s="57">
        <v>54</v>
      </c>
      <c r="C82" s="57">
        <v>3050</v>
      </c>
      <c r="D82" s="57">
        <v>2940</v>
      </c>
      <c r="E82" s="60">
        <v>0.51849999999999996</v>
      </c>
      <c r="F82" s="18">
        <f t="shared" si="10"/>
        <v>1.8030050083472453E-2</v>
      </c>
      <c r="G82" s="18">
        <f t="shared" si="7"/>
        <v>1.7874869952045697E-2</v>
      </c>
      <c r="H82" s="13">
        <f t="shared" si="13"/>
        <v>85081.349565893979</v>
      </c>
      <c r="I82" s="13">
        <f t="shared" si="11"/>
        <v>1520.8180588348946</v>
      </c>
      <c r="J82" s="13">
        <f t="shared" si="8"/>
        <v>84349.075670564984</v>
      </c>
      <c r="K82" s="13">
        <f t="shared" si="9"/>
        <v>1360361.3196189324</v>
      </c>
      <c r="L82" s="20">
        <f t="shared" si="12"/>
        <v>15.988948536428151</v>
      </c>
    </row>
    <row r="83" spans="1:12" x14ac:dyDescent="0.2">
      <c r="A83" s="16">
        <v>74</v>
      </c>
      <c r="B83" s="57">
        <v>59</v>
      </c>
      <c r="C83" s="57">
        <v>2463</v>
      </c>
      <c r="D83" s="57">
        <v>2986</v>
      </c>
      <c r="E83" s="60">
        <v>0.47360000000000002</v>
      </c>
      <c r="F83" s="18">
        <f t="shared" si="10"/>
        <v>2.1655349605432188E-2</v>
      </c>
      <c r="G83" s="18">
        <f t="shared" si="7"/>
        <v>2.1411274436796385E-2</v>
      </c>
      <c r="H83" s="13">
        <f t="shared" si="13"/>
        <v>83560.531507059088</v>
      </c>
      <c r="I83" s="13">
        <f t="shared" si="11"/>
        <v>1789.1374721822131</v>
      </c>
      <c r="J83" s="13">
        <f t="shared" si="8"/>
        <v>82618.729541702371</v>
      </c>
      <c r="K83" s="13">
        <f t="shared" si="9"/>
        <v>1276012.2439483674</v>
      </c>
      <c r="L83" s="20">
        <f t="shared" si="12"/>
        <v>15.270513733395431</v>
      </c>
    </row>
    <row r="84" spans="1:12" x14ac:dyDescent="0.2">
      <c r="A84" s="16">
        <v>75</v>
      </c>
      <c r="B84" s="57">
        <v>41</v>
      </c>
      <c r="C84" s="57">
        <v>2102</v>
      </c>
      <c r="D84" s="57">
        <v>2412</v>
      </c>
      <c r="E84" s="60">
        <v>0.52980000000000005</v>
      </c>
      <c r="F84" s="18">
        <f t="shared" si="10"/>
        <v>1.8165706690296855E-2</v>
      </c>
      <c r="G84" s="18">
        <f t="shared" si="7"/>
        <v>1.8011858128764754E-2</v>
      </c>
      <c r="H84" s="13">
        <f t="shared" si="13"/>
        <v>81771.394034876881</v>
      </c>
      <c r="I84" s="13">
        <f t="shared" si="11"/>
        <v>1472.8547483475229</v>
      </c>
      <c r="J84" s="13">
        <f t="shared" si="8"/>
        <v>81078.857732203876</v>
      </c>
      <c r="K84" s="13">
        <f t="shared" si="9"/>
        <v>1193393.514406665</v>
      </c>
      <c r="L84" s="20">
        <f t="shared" si="12"/>
        <v>14.594266472914263</v>
      </c>
    </row>
    <row r="85" spans="1:12" x14ac:dyDescent="0.2">
      <c r="A85" s="16">
        <v>76</v>
      </c>
      <c r="B85" s="57">
        <v>43</v>
      </c>
      <c r="C85" s="57">
        <v>2099</v>
      </c>
      <c r="D85" s="57">
        <v>2067</v>
      </c>
      <c r="E85" s="60">
        <v>0.46360000000000001</v>
      </c>
      <c r="F85" s="18">
        <f t="shared" si="10"/>
        <v>2.0643302928468554E-2</v>
      </c>
      <c r="G85" s="18">
        <f t="shared" si="7"/>
        <v>2.0417221651067591E-2</v>
      </c>
      <c r="H85" s="13">
        <f t="shared" si="13"/>
        <v>80298.539286529354</v>
      </c>
      <c r="I85" s="13">
        <f t="shared" si="11"/>
        <v>1639.4730748700288</v>
      </c>
      <c r="J85" s="13">
        <f t="shared" si="8"/>
        <v>79419.12592916908</v>
      </c>
      <c r="K85" s="13">
        <f t="shared" si="9"/>
        <v>1112314.6566744612</v>
      </c>
      <c r="L85" s="20">
        <f t="shared" si="12"/>
        <v>13.852240234475346</v>
      </c>
    </row>
    <row r="86" spans="1:12" x14ac:dyDescent="0.2">
      <c r="A86" s="16">
        <v>77</v>
      </c>
      <c r="B86" s="57">
        <v>44</v>
      </c>
      <c r="C86" s="57">
        <v>1771</v>
      </c>
      <c r="D86" s="57">
        <v>2067</v>
      </c>
      <c r="E86" s="60">
        <v>0.48309999999999997</v>
      </c>
      <c r="F86" s="18">
        <f t="shared" si="10"/>
        <v>2.2928608650338717E-2</v>
      </c>
      <c r="G86" s="18">
        <f t="shared" si="7"/>
        <v>2.2660046362454854E-2</v>
      </c>
      <c r="H86" s="13">
        <f t="shared" si="13"/>
        <v>78659.06621165933</v>
      </c>
      <c r="I86" s="13">
        <f t="shared" si="11"/>
        <v>1782.4180871836065</v>
      </c>
      <c r="J86" s="13">
        <f t="shared" si="8"/>
        <v>77737.734302394136</v>
      </c>
      <c r="K86" s="13">
        <f t="shared" si="9"/>
        <v>1032895.5307452921</v>
      </c>
      <c r="L86" s="20">
        <f t="shared" si="12"/>
        <v>13.131296625946851</v>
      </c>
    </row>
    <row r="87" spans="1:12" x14ac:dyDescent="0.2">
      <c r="A87" s="16">
        <v>78</v>
      </c>
      <c r="B87" s="57">
        <v>41</v>
      </c>
      <c r="C87" s="57">
        <v>1594</v>
      </c>
      <c r="D87" s="57">
        <v>1726</v>
      </c>
      <c r="E87" s="60">
        <v>0.54600000000000004</v>
      </c>
      <c r="F87" s="18">
        <f t="shared" si="10"/>
        <v>2.4698795180722891E-2</v>
      </c>
      <c r="G87" s="18">
        <f t="shared" si="7"/>
        <v>2.4424912457539374E-2</v>
      </c>
      <c r="H87" s="13">
        <f t="shared" si="13"/>
        <v>76876.648124475731</v>
      </c>
      <c r="I87" s="13">
        <f t="shared" si="11"/>
        <v>1877.7054004693782</v>
      </c>
      <c r="J87" s="13">
        <f t="shared" si="8"/>
        <v>76024.169872662635</v>
      </c>
      <c r="K87" s="13">
        <f t="shared" si="9"/>
        <v>955157.79644289799</v>
      </c>
      <c r="L87" s="20">
        <f t="shared" si="12"/>
        <v>12.424550494141512</v>
      </c>
    </row>
    <row r="88" spans="1:12" x14ac:dyDescent="0.2">
      <c r="A88" s="16">
        <v>79</v>
      </c>
      <c r="B88" s="57">
        <v>34</v>
      </c>
      <c r="C88" s="57">
        <v>1178</v>
      </c>
      <c r="D88" s="57">
        <v>1538</v>
      </c>
      <c r="E88" s="60">
        <v>0.53690000000000004</v>
      </c>
      <c r="F88" s="18">
        <f t="shared" si="10"/>
        <v>2.5036818851251842E-2</v>
      </c>
      <c r="G88" s="18">
        <f t="shared" si="7"/>
        <v>2.4749855395330166E-2</v>
      </c>
      <c r="H88" s="13">
        <f t="shared" si="13"/>
        <v>74998.942724006352</v>
      </c>
      <c r="I88" s="13">
        <f t="shared" si="11"/>
        <v>1856.2129872218068</v>
      </c>
      <c r="J88" s="13">
        <f t="shared" si="8"/>
        <v>74139.330489623928</v>
      </c>
      <c r="K88" s="13">
        <f t="shared" si="9"/>
        <v>879133.62657023536</v>
      </c>
      <c r="L88" s="20">
        <f t="shared" si="12"/>
        <v>11.721946932044339</v>
      </c>
    </row>
    <row r="89" spans="1:12" x14ac:dyDescent="0.2">
      <c r="A89" s="16">
        <v>80</v>
      </c>
      <c r="B89" s="57">
        <v>33</v>
      </c>
      <c r="C89" s="57">
        <v>959</v>
      </c>
      <c r="D89" s="57">
        <v>1141</v>
      </c>
      <c r="E89" s="60">
        <v>0.56540000000000001</v>
      </c>
      <c r="F89" s="18">
        <f t="shared" si="10"/>
        <v>3.1428571428571431E-2</v>
      </c>
      <c r="G89" s="18">
        <f t="shared" si="7"/>
        <v>3.1005077504237834E-2</v>
      </c>
      <c r="H89" s="13">
        <f t="shared" si="13"/>
        <v>73142.729736784546</v>
      </c>
      <c r="I89" s="13">
        <f t="shared" si="11"/>
        <v>2267.7960043605262</v>
      </c>
      <c r="J89" s="13">
        <f t="shared" si="8"/>
        <v>72157.145593289461</v>
      </c>
      <c r="K89" s="13">
        <f t="shared" si="9"/>
        <v>804994.29608061141</v>
      </c>
      <c r="L89" s="20">
        <f t="shared" si="12"/>
        <v>11.005800562509879</v>
      </c>
    </row>
    <row r="90" spans="1:12" x14ac:dyDescent="0.2">
      <c r="A90" s="16">
        <v>81</v>
      </c>
      <c r="B90" s="57">
        <v>24</v>
      </c>
      <c r="C90" s="57">
        <v>1119</v>
      </c>
      <c r="D90" s="57">
        <v>935</v>
      </c>
      <c r="E90" s="60">
        <v>0.43740000000000001</v>
      </c>
      <c r="F90" s="18">
        <f t="shared" si="10"/>
        <v>2.3369036027263874E-2</v>
      </c>
      <c r="G90" s="18">
        <f t="shared" si="7"/>
        <v>2.3065780530635967E-2</v>
      </c>
      <c r="H90" s="13">
        <f t="shared" si="13"/>
        <v>70874.933732424019</v>
      </c>
      <c r="I90" s="13">
        <f t="shared" si="11"/>
        <v>1634.7856665954603</v>
      </c>
      <c r="J90" s="13">
        <f t="shared" si="8"/>
        <v>69955.203316397412</v>
      </c>
      <c r="K90" s="13">
        <f t="shared" si="9"/>
        <v>732837.15048732189</v>
      </c>
      <c r="L90" s="20">
        <f t="shared" si="12"/>
        <v>10.339863642822172</v>
      </c>
    </row>
    <row r="91" spans="1:12" x14ac:dyDescent="0.2">
      <c r="A91" s="16">
        <v>82</v>
      </c>
      <c r="B91" s="57">
        <v>35</v>
      </c>
      <c r="C91" s="57">
        <v>680</v>
      </c>
      <c r="D91" s="57">
        <v>1075</v>
      </c>
      <c r="E91" s="60">
        <v>0.48270000000000002</v>
      </c>
      <c r="F91" s="18">
        <f t="shared" si="10"/>
        <v>3.9886039886039885E-2</v>
      </c>
      <c r="G91" s="18">
        <f t="shared" si="7"/>
        <v>3.9079706410914183E-2</v>
      </c>
      <c r="H91" s="13">
        <f t="shared" si="13"/>
        <v>69240.148065828558</v>
      </c>
      <c r="I91" s="13">
        <f t="shared" si="11"/>
        <v>2705.8846582608076</v>
      </c>
      <c r="J91" s="13">
        <f t="shared" si="8"/>
        <v>67840.393932110237</v>
      </c>
      <c r="K91" s="13">
        <f t="shared" si="9"/>
        <v>662881.94717092451</v>
      </c>
      <c r="L91" s="20">
        <f t="shared" si="12"/>
        <v>9.5736644950658398</v>
      </c>
    </row>
    <row r="92" spans="1:12" x14ac:dyDescent="0.2">
      <c r="A92" s="16">
        <v>83</v>
      </c>
      <c r="B92" s="57">
        <v>32</v>
      </c>
      <c r="C92" s="57">
        <v>704</v>
      </c>
      <c r="D92" s="57">
        <v>650</v>
      </c>
      <c r="E92" s="60">
        <v>0.59079999999999999</v>
      </c>
      <c r="F92" s="18">
        <f t="shared" si="10"/>
        <v>4.7267355982274745E-2</v>
      </c>
      <c r="G92" s="18">
        <f t="shared" si="7"/>
        <v>4.6370467576609814E-2</v>
      </c>
      <c r="H92" s="13">
        <f t="shared" si="13"/>
        <v>66534.263407567749</v>
      </c>
      <c r="I92" s="13">
        <f t="shared" si="11"/>
        <v>3085.2249040742372</v>
      </c>
      <c r="J92" s="13">
        <f t="shared" si="8"/>
        <v>65271.789376820569</v>
      </c>
      <c r="K92" s="13">
        <f t="shared" si="9"/>
        <v>595041.55323881423</v>
      </c>
      <c r="L92" s="20">
        <f t="shared" si="12"/>
        <v>8.9433852989966809</v>
      </c>
    </row>
    <row r="93" spans="1:12" x14ac:dyDescent="0.2">
      <c r="A93" s="16">
        <v>84</v>
      </c>
      <c r="B93" s="57">
        <v>30</v>
      </c>
      <c r="C93" s="57">
        <v>721</v>
      </c>
      <c r="D93" s="57">
        <v>667</v>
      </c>
      <c r="E93" s="60">
        <v>0.51319999999999999</v>
      </c>
      <c r="F93" s="18">
        <f t="shared" si="10"/>
        <v>4.3227665706051875E-2</v>
      </c>
      <c r="G93" s="18">
        <f t="shared" si="7"/>
        <v>4.2336763551998016E-2</v>
      </c>
      <c r="H93" s="13">
        <f t="shared" si="13"/>
        <v>63449.03850349351</v>
      </c>
      <c r="I93" s="13">
        <f t="shared" si="11"/>
        <v>2686.2269407240228</v>
      </c>
      <c r="J93" s="13">
        <f t="shared" si="8"/>
        <v>62141.383228749051</v>
      </c>
      <c r="K93" s="13">
        <f t="shared" si="9"/>
        <v>529769.76386199368</v>
      </c>
      <c r="L93" s="20">
        <f t="shared" si="12"/>
        <v>8.3495317873544224</v>
      </c>
    </row>
    <row r="94" spans="1:12" x14ac:dyDescent="0.2">
      <c r="A94" s="16">
        <v>85</v>
      </c>
      <c r="B94" s="57">
        <v>45</v>
      </c>
      <c r="C94" s="57">
        <v>712</v>
      </c>
      <c r="D94" s="57">
        <v>689</v>
      </c>
      <c r="E94" s="60">
        <v>0.53810000000000002</v>
      </c>
      <c r="F94" s="18">
        <f t="shared" si="10"/>
        <v>6.4239828693790149E-2</v>
      </c>
      <c r="G94" s="18">
        <f t="shared" si="7"/>
        <v>6.2388610335297183E-2</v>
      </c>
      <c r="H94" s="13">
        <f t="shared" si="13"/>
        <v>60762.811562769486</v>
      </c>
      <c r="I94" s="13">
        <f t="shared" si="11"/>
        <v>3790.9073734667154</v>
      </c>
      <c r="J94" s="13">
        <f t="shared" si="8"/>
        <v>59011.79144696521</v>
      </c>
      <c r="K94" s="13">
        <f t="shared" si="9"/>
        <v>467628.38063324464</v>
      </c>
      <c r="L94" s="20">
        <f t="shared" si="12"/>
        <v>7.6959635113357612</v>
      </c>
    </row>
    <row r="95" spans="1:12" x14ac:dyDescent="0.2">
      <c r="A95" s="16">
        <v>86</v>
      </c>
      <c r="B95" s="57">
        <v>33</v>
      </c>
      <c r="C95" s="57">
        <v>601</v>
      </c>
      <c r="D95" s="57">
        <v>677</v>
      </c>
      <c r="E95" s="60">
        <v>0.52300000000000002</v>
      </c>
      <c r="F95" s="18">
        <f t="shared" si="10"/>
        <v>5.1643192488262914E-2</v>
      </c>
      <c r="G95" s="18">
        <f t="shared" si="7"/>
        <v>5.0401609185922382E-2</v>
      </c>
      <c r="H95" s="13">
        <f t="shared" si="13"/>
        <v>56971.904189302768</v>
      </c>
      <c r="I95" s="13">
        <f t="shared" si="11"/>
        <v>2871.4756495270522</v>
      </c>
      <c r="J95" s="13">
        <f t="shared" si="8"/>
        <v>55602.210304478365</v>
      </c>
      <c r="K95" s="13">
        <f t="shared" si="9"/>
        <v>408616.58918627945</v>
      </c>
      <c r="L95" s="20">
        <f t="shared" si="12"/>
        <v>7.1722473559695876</v>
      </c>
    </row>
    <row r="96" spans="1:12" x14ac:dyDescent="0.2">
      <c r="A96" s="16">
        <v>87</v>
      </c>
      <c r="B96" s="57">
        <v>49</v>
      </c>
      <c r="C96" s="57">
        <v>471</v>
      </c>
      <c r="D96" s="57">
        <v>546</v>
      </c>
      <c r="E96" s="60">
        <v>0.43030000000000002</v>
      </c>
      <c r="F96" s="18">
        <f t="shared" si="10"/>
        <v>9.6361848574237949E-2</v>
      </c>
      <c r="G96" s="18">
        <f t="shared" si="7"/>
        <v>9.1347133461704019E-2</v>
      </c>
      <c r="H96" s="13">
        <f t="shared" si="13"/>
        <v>54100.428539775719</v>
      </c>
      <c r="I96" s="13">
        <f t="shared" si="11"/>
        <v>4941.9190661582734</v>
      </c>
      <c r="J96" s="13">
        <f t="shared" si="8"/>
        <v>51285.017247785348</v>
      </c>
      <c r="K96" s="13">
        <f t="shared" si="9"/>
        <v>353014.37888180109</v>
      </c>
      <c r="L96" s="20">
        <f t="shared" si="12"/>
        <v>6.5251678851722561</v>
      </c>
    </row>
    <row r="97" spans="1:12" x14ac:dyDescent="0.2">
      <c r="A97" s="16">
        <v>88</v>
      </c>
      <c r="B97" s="57">
        <v>38</v>
      </c>
      <c r="C97" s="57">
        <v>406</v>
      </c>
      <c r="D97" s="57">
        <v>432</v>
      </c>
      <c r="E97" s="60">
        <v>0.51890000000000003</v>
      </c>
      <c r="F97" s="18">
        <f t="shared" si="10"/>
        <v>9.0692124105011929E-2</v>
      </c>
      <c r="G97" s="18">
        <f t="shared" si="7"/>
        <v>8.6900483852746666E-2</v>
      </c>
      <c r="H97" s="13">
        <f t="shared" si="13"/>
        <v>49158.509473617443</v>
      </c>
      <c r="I97" s="13">
        <f t="shared" si="11"/>
        <v>4271.8982587371866</v>
      </c>
      <c r="J97" s="13">
        <f t="shared" si="8"/>
        <v>47103.299221338981</v>
      </c>
      <c r="K97" s="13">
        <f t="shared" si="9"/>
        <v>301729.36163401575</v>
      </c>
      <c r="L97" s="20">
        <f t="shared" si="12"/>
        <v>6.1378867029308299</v>
      </c>
    </row>
    <row r="98" spans="1:12" x14ac:dyDescent="0.2">
      <c r="A98" s="16">
        <v>89</v>
      </c>
      <c r="B98" s="57">
        <v>36</v>
      </c>
      <c r="C98" s="57">
        <v>385</v>
      </c>
      <c r="D98" s="57">
        <v>366</v>
      </c>
      <c r="E98" s="60">
        <v>0.51090000000000002</v>
      </c>
      <c r="F98" s="18">
        <f t="shared" si="10"/>
        <v>9.5872170439414109E-2</v>
      </c>
      <c r="G98" s="18">
        <f t="shared" si="7"/>
        <v>9.1577980176419882E-2</v>
      </c>
      <c r="H98" s="13">
        <f t="shared" si="13"/>
        <v>44886.611214880257</v>
      </c>
      <c r="I98" s="13">
        <f t="shared" si="11"/>
        <v>4110.6251920229706</v>
      </c>
      <c r="J98" s="13">
        <f t="shared" si="8"/>
        <v>42876.10443346182</v>
      </c>
      <c r="K98" s="13">
        <f>K99+J98</f>
        <v>254626.06241267675</v>
      </c>
      <c r="L98" s="20">
        <f t="shared" si="12"/>
        <v>5.6726506083013515</v>
      </c>
    </row>
    <row r="99" spans="1:12" x14ac:dyDescent="0.2">
      <c r="A99" s="16">
        <v>90</v>
      </c>
      <c r="B99" s="57">
        <v>34</v>
      </c>
      <c r="C99" s="57">
        <v>321</v>
      </c>
      <c r="D99" s="57">
        <v>348</v>
      </c>
      <c r="E99" s="60">
        <v>0.48980000000000001</v>
      </c>
      <c r="F99" s="22">
        <f t="shared" si="10"/>
        <v>0.10164424514200299</v>
      </c>
      <c r="G99" s="22">
        <f t="shared" si="7"/>
        <v>9.6632966393327996E-2</v>
      </c>
      <c r="H99" s="23">
        <f t="shared" si="13"/>
        <v>40775.986022857287</v>
      </c>
      <c r="I99" s="23">
        <f t="shared" si="11"/>
        <v>3940.3044870015801</v>
      </c>
      <c r="J99" s="23">
        <f t="shared" si="8"/>
        <v>38765.642673589078</v>
      </c>
      <c r="K99" s="23">
        <f t="shared" ref="K99:K108" si="14">K100+J99</f>
        <v>211749.95797921493</v>
      </c>
      <c r="L99" s="24">
        <f t="shared" si="12"/>
        <v>5.1930064391457487</v>
      </c>
    </row>
    <row r="100" spans="1:12" x14ac:dyDescent="0.2">
      <c r="A100" s="16">
        <v>91</v>
      </c>
      <c r="B100" s="57">
        <v>30</v>
      </c>
      <c r="C100" s="57">
        <v>273</v>
      </c>
      <c r="D100" s="57">
        <v>279</v>
      </c>
      <c r="E100" s="60">
        <v>0.49930000000000002</v>
      </c>
      <c r="F100" s="22">
        <f t="shared" si="10"/>
        <v>0.10869565217391304</v>
      </c>
      <c r="G100" s="22">
        <f t="shared" si="7"/>
        <v>0.10308534435659282</v>
      </c>
      <c r="H100" s="23">
        <f t="shared" si="13"/>
        <v>36835.681535855707</v>
      </c>
      <c r="I100" s="23">
        <f t="shared" si="11"/>
        <v>3797.2189157334733</v>
      </c>
      <c r="J100" s="23">
        <f t="shared" si="8"/>
        <v>34934.414024747959</v>
      </c>
      <c r="K100" s="23">
        <f t="shared" si="14"/>
        <v>172984.31530562585</v>
      </c>
      <c r="L100" s="24">
        <f t="shared" si="12"/>
        <v>4.6961073636507473</v>
      </c>
    </row>
    <row r="101" spans="1:12" x14ac:dyDescent="0.2">
      <c r="A101" s="16">
        <v>92</v>
      </c>
      <c r="B101" s="57">
        <v>33</v>
      </c>
      <c r="C101" s="57">
        <v>230</v>
      </c>
      <c r="D101" s="57">
        <v>245</v>
      </c>
      <c r="E101" s="60">
        <v>0.45540000000000003</v>
      </c>
      <c r="F101" s="22">
        <f t="shared" si="10"/>
        <v>0.13894736842105262</v>
      </c>
      <c r="G101" s="22">
        <f t="shared" si="7"/>
        <v>0.12917276975384367</v>
      </c>
      <c r="H101" s="23">
        <f t="shared" si="13"/>
        <v>33038.462620122235</v>
      </c>
      <c r="I101" s="23">
        <f t="shared" si="11"/>
        <v>4267.6697250500201</v>
      </c>
      <c r="J101" s="23">
        <f t="shared" si="8"/>
        <v>30714.289687859993</v>
      </c>
      <c r="K101" s="23">
        <f t="shared" si="14"/>
        <v>138049.90128087788</v>
      </c>
      <c r="L101" s="24">
        <f t="shared" si="12"/>
        <v>4.1784602046463846</v>
      </c>
    </row>
    <row r="102" spans="1:12" x14ac:dyDescent="0.2">
      <c r="A102" s="16">
        <v>93</v>
      </c>
      <c r="B102" s="57">
        <v>34</v>
      </c>
      <c r="C102" s="57">
        <v>194</v>
      </c>
      <c r="D102" s="57">
        <v>188</v>
      </c>
      <c r="E102" s="60">
        <v>0.51680000000000004</v>
      </c>
      <c r="F102" s="22">
        <f t="shared" si="10"/>
        <v>0.17801047120418848</v>
      </c>
      <c r="G102" s="22">
        <f t="shared" si="7"/>
        <v>0.16391166511111283</v>
      </c>
      <c r="H102" s="23">
        <f t="shared" si="13"/>
        <v>28770.792895072213</v>
      </c>
      <c r="I102" s="23">
        <f t="shared" si="11"/>
        <v>4715.8685699982607</v>
      </c>
      <c r="J102" s="23">
        <f t="shared" si="8"/>
        <v>26492.085202049053</v>
      </c>
      <c r="K102" s="23">
        <f t="shared" si="14"/>
        <v>107335.61159301789</v>
      </c>
      <c r="L102" s="24">
        <f t="shared" si="12"/>
        <v>3.7307144083402046</v>
      </c>
    </row>
    <row r="103" spans="1:12" x14ac:dyDescent="0.2">
      <c r="A103" s="16">
        <v>94</v>
      </c>
      <c r="B103" s="57">
        <v>31</v>
      </c>
      <c r="C103" s="57">
        <v>134</v>
      </c>
      <c r="D103" s="57">
        <v>159</v>
      </c>
      <c r="E103" s="60">
        <v>0.4607</v>
      </c>
      <c r="F103" s="22">
        <f t="shared" si="10"/>
        <v>0.21160409556313994</v>
      </c>
      <c r="G103" s="22">
        <f t="shared" si="7"/>
        <v>0.18992968312989417</v>
      </c>
      <c r="H103" s="23">
        <f t="shared" si="13"/>
        <v>24054.924325073953</v>
      </c>
      <c r="I103" s="23">
        <f t="shared" si="11"/>
        <v>4568.7441547748795</v>
      </c>
      <c r="J103" s="23">
        <f t="shared" si="8"/>
        <v>21591.000602403859</v>
      </c>
      <c r="K103" s="23">
        <f t="shared" si="14"/>
        <v>80843.526390968836</v>
      </c>
      <c r="L103" s="24">
        <f t="shared" si="12"/>
        <v>3.3607890550169208</v>
      </c>
    </row>
    <row r="104" spans="1:12" x14ac:dyDescent="0.2">
      <c r="A104" s="16">
        <v>95</v>
      </c>
      <c r="B104" s="57">
        <v>22</v>
      </c>
      <c r="C104" s="57">
        <v>103</v>
      </c>
      <c r="D104" s="57">
        <v>112</v>
      </c>
      <c r="E104" s="60">
        <v>0.32940000000000003</v>
      </c>
      <c r="F104" s="22">
        <f t="shared" si="10"/>
        <v>0.20465116279069767</v>
      </c>
      <c r="G104" s="22">
        <f t="shared" si="7"/>
        <v>0.17995438974194539</v>
      </c>
      <c r="H104" s="23">
        <f t="shared" si="13"/>
        <v>19486.180170299074</v>
      </c>
      <c r="I104" s="23">
        <f t="shared" si="11"/>
        <v>3506.6236609477673</v>
      </c>
      <c r="J104" s="23">
        <f t="shared" si="8"/>
        <v>17134.638343267503</v>
      </c>
      <c r="K104" s="23">
        <f t="shared" si="14"/>
        <v>59252.525788564977</v>
      </c>
      <c r="L104" s="24">
        <f t="shared" si="12"/>
        <v>3.0407460708424501</v>
      </c>
    </row>
    <row r="105" spans="1:12" x14ac:dyDescent="0.2">
      <c r="A105" s="16">
        <v>96</v>
      </c>
      <c r="B105" s="57">
        <v>24</v>
      </c>
      <c r="C105" s="57">
        <v>91</v>
      </c>
      <c r="D105" s="57">
        <v>81</v>
      </c>
      <c r="E105" s="60">
        <v>0.47849999999999998</v>
      </c>
      <c r="F105" s="22">
        <f t="shared" si="10"/>
        <v>0.27906976744186046</v>
      </c>
      <c r="G105" s="22">
        <f t="shared" si="7"/>
        <v>0.24361525031466968</v>
      </c>
      <c r="H105" s="23">
        <f t="shared" si="13"/>
        <v>15979.556509351307</v>
      </c>
      <c r="I105" s="23">
        <f t="shared" si="11"/>
        <v>3892.863658943028</v>
      </c>
      <c r="J105" s="23">
        <f t="shared" si="8"/>
        <v>13949.428111212517</v>
      </c>
      <c r="K105" s="23">
        <f t="shared" si="14"/>
        <v>42117.887445297471</v>
      </c>
      <c r="L105" s="24">
        <f t="shared" si="12"/>
        <v>2.6357356927052322</v>
      </c>
    </row>
    <row r="106" spans="1:12" x14ac:dyDescent="0.2">
      <c r="A106" s="16">
        <v>97</v>
      </c>
      <c r="B106" s="57">
        <v>14</v>
      </c>
      <c r="C106" s="57">
        <v>73</v>
      </c>
      <c r="D106" s="57">
        <v>69</v>
      </c>
      <c r="E106" s="60">
        <v>0.37030000000000002</v>
      </c>
      <c r="F106" s="22">
        <f t="shared" si="10"/>
        <v>0.19718309859154928</v>
      </c>
      <c r="G106" s="22">
        <f t="shared" si="7"/>
        <v>0.17540386740469932</v>
      </c>
      <c r="H106" s="23">
        <f t="shared" si="13"/>
        <v>12086.692850408279</v>
      </c>
      <c r="I106" s="23">
        <f t="shared" si="11"/>
        <v>2120.052670094341</v>
      </c>
      <c r="J106" s="23">
        <f t="shared" si="8"/>
        <v>10751.695684049871</v>
      </c>
      <c r="K106" s="23">
        <f t="shared" si="14"/>
        <v>28168.459334084957</v>
      </c>
      <c r="L106" s="24">
        <f t="shared" si="12"/>
        <v>2.3305348851595453</v>
      </c>
    </row>
    <row r="107" spans="1:12" x14ac:dyDescent="0.2">
      <c r="A107" s="16">
        <v>98</v>
      </c>
      <c r="B107" s="57">
        <v>15</v>
      </c>
      <c r="C107" s="57">
        <v>48</v>
      </c>
      <c r="D107" s="57">
        <v>57</v>
      </c>
      <c r="E107" s="60">
        <v>0.45879999999999999</v>
      </c>
      <c r="F107" s="22">
        <f t="shared" si="10"/>
        <v>0.2857142857142857</v>
      </c>
      <c r="G107" s="22">
        <f t="shared" si="7"/>
        <v>0.24745125210333566</v>
      </c>
      <c r="H107" s="23">
        <f t="shared" si="13"/>
        <v>9966.6401803139379</v>
      </c>
      <c r="I107" s="23">
        <f t="shared" si="11"/>
        <v>2466.257591882099</v>
      </c>
      <c r="J107" s="23">
        <f t="shared" si="8"/>
        <v>8631.9015715873466</v>
      </c>
      <c r="K107" s="23">
        <f t="shared" si="14"/>
        <v>17416.763650035085</v>
      </c>
      <c r="L107" s="24">
        <f t="shared" si="12"/>
        <v>1.7475060135547582</v>
      </c>
    </row>
    <row r="108" spans="1:12" x14ac:dyDescent="0.2">
      <c r="A108" s="16">
        <v>99</v>
      </c>
      <c r="B108" s="57">
        <v>9</v>
      </c>
      <c r="C108" s="57">
        <v>39</v>
      </c>
      <c r="D108" s="57">
        <v>33</v>
      </c>
      <c r="E108" s="60">
        <v>0.37809999999999999</v>
      </c>
      <c r="F108" s="22">
        <f t="shared" si="10"/>
        <v>0.25</v>
      </c>
      <c r="G108" s="22">
        <f t="shared" si="7"/>
        <v>0.2163612367208291</v>
      </c>
      <c r="H108" s="23">
        <f t="shared" si="13"/>
        <v>7500.3825884318394</v>
      </c>
      <c r="I108" s="23">
        <f t="shared" si="11"/>
        <v>1622.7920527124861</v>
      </c>
      <c r="J108" s="23">
        <f t="shared" si="8"/>
        <v>6491.1682108499444</v>
      </c>
      <c r="K108" s="23">
        <f t="shared" si="14"/>
        <v>8784.8620784477407</v>
      </c>
      <c r="L108" s="24">
        <f t="shared" si="12"/>
        <v>1.171255195967871</v>
      </c>
    </row>
    <row r="109" spans="1:12" x14ac:dyDescent="0.2">
      <c r="A109" s="16" t="s">
        <v>24</v>
      </c>
      <c r="B109" s="23">
        <v>16</v>
      </c>
      <c r="C109" s="54">
        <v>41</v>
      </c>
      <c r="D109" s="54">
        <v>41</v>
      </c>
      <c r="E109" s="66"/>
      <c r="F109" s="22">
        <f>B109/((C109+D109)/2)</f>
        <v>0.3902439024390244</v>
      </c>
      <c r="G109" s="22">
        <v>1</v>
      </c>
      <c r="H109" s="23">
        <f>H108-I108</f>
        <v>5877.5905357193533</v>
      </c>
      <c r="I109" s="23">
        <f>H109*G109</f>
        <v>5877.5905357193533</v>
      </c>
      <c r="J109" s="23">
        <f>H109*F109</f>
        <v>2293.6938675977963</v>
      </c>
      <c r="K109" s="23">
        <f>J109</f>
        <v>2293.6938675977963</v>
      </c>
      <c r="L109" s="24">
        <f>K109/H109</f>
        <v>0.39024390243902435</v>
      </c>
    </row>
    <row r="110" spans="1:12" x14ac:dyDescent="0.2">
      <c r="A110" s="25"/>
      <c r="B110" s="25"/>
      <c r="C110" s="25"/>
      <c r="D110" s="25"/>
      <c r="E110" s="62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67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68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69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69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69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69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69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69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69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69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69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69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69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67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68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68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68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68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2.7109375" style="64" customWidth="1"/>
    <col min="6" max="7" width="12.7109375" style="10" customWidth="1"/>
    <col min="8" max="11" width="12.7109375" style="9" customWidth="1"/>
    <col min="12" max="12" width="12.71093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266</v>
      </c>
      <c r="B4" s="9"/>
      <c r="C4" s="9"/>
      <c r="D4" s="9"/>
      <c r="E4" s="65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89.25" x14ac:dyDescent="0.2">
      <c r="A6" s="85" t="s">
        <v>0</v>
      </c>
      <c r="B6" s="87" t="s">
        <v>248</v>
      </c>
      <c r="C6" s="89" t="s">
        <v>249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86"/>
      <c r="B7" s="88"/>
      <c r="C7" s="70">
        <v>44197</v>
      </c>
      <c r="D7" s="70">
        <v>44562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5</v>
      </c>
      <c r="C9" s="57">
        <v>1623</v>
      </c>
      <c r="D9" s="57">
        <v>1564</v>
      </c>
      <c r="E9" s="60">
        <v>7.6999999999999999E-2</v>
      </c>
      <c r="F9" s="18">
        <f>B9/((C9+D9)/2)</f>
        <v>3.1377470975839346E-3</v>
      </c>
      <c r="G9" s="18">
        <f t="shared" ref="G9:G72" si="0">F9/((1+(1-E9)*F9))</f>
        <v>3.1286859831739268E-3</v>
      </c>
      <c r="H9" s="13">
        <v>100000</v>
      </c>
      <c r="I9" s="13">
        <f>H9*G9</f>
        <v>312.8685983173927</v>
      </c>
      <c r="J9" s="13">
        <f t="shared" ref="J9:J72" si="1">H10+I9*E9</f>
        <v>99711.222283753043</v>
      </c>
      <c r="K9" s="13">
        <f t="shared" ref="K9:K72" si="2">K10+J9</f>
        <v>8455043.997456599</v>
      </c>
      <c r="L9" s="19">
        <f>K9/H9</f>
        <v>84.55043997456599</v>
      </c>
    </row>
    <row r="10" spans="1:13" ht="15" x14ac:dyDescent="0.25">
      <c r="A10" s="16">
        <v>1</v>
      </c>
      <c r="B10">
        <v>0</v>
      </c>
      <c r="C10" s="57">
        <v>1685</v>
      </c>
      <c r="D10" s="57">
        <v>1650</v>
      </c>
      <c r="E10" s="60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99687.131401682607</v>
      </c>
      <c r="I10" s="13">
        <f t="shared" ref="I10:I73" si="4">H10*G10</f>
        <v>0</v>
      </c>
      <c r="J10" s="13">
        <f t="shared" si="1"/>
        <v>99687.131401682607</v>
      </c>
      <c r="K10" s="13">
        <f t="shared" si="2"/>
        <v>8355332.7751728464</v>
      </c>
      <c r="L10" s="20">
        <f t="shared" ref="L10:L73" si="5">K10/H10</f>
        <v>83.815560320475001</v>
      </c>
    </row>
    <row r="11" spans="1:13" ht="15" x14ac:dyDescent="0.25">
      <c r="A11" s="16">
        <v>2</v>
      </c>
      <c r="B11">
        <v>0</v>
      </c>
      <c r="C11" s="57">
        <v>1860</v>
      </c>
      <c r="D11" s="57">
        <v>1671</v>
      </c>
      <c r="E11" s="60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99687.131401682607</v>
      </c>
      <c r="I11" s="13">
        <f t="shared" si="4"/>
        <v>0</v>
      </c>
      <c r="J11" s="13">
        <f t="shared" si="1"/>
        <v>99687.131401682607</v>
      </c>
      <c r="K11" s="13">
        <f t="shared" si="2"/>
        <v>8255645.6437711641</v>
      </c>
      <c r="L11" s="20">
        <f t="shared" si="5"/>
        <v>82.815560320475001</v>
      </c>
    </row>
    <row r="12" spans="1:13" ht="15" x14ac:dyDescent="0.25">
      <c r="A12" s="16">
        <v>3</v>
      </c>
      <c r="B12">
        <v>0</v>
      </c>
      <c r="C12" s="57">
        <v>1884</v>
      </c>
      <c r="D12" s="57">
        <v>1801</v>
      </c>
      <c r="E12" s="60">
        <v>0</v>
      </c>
      <c r="F12" s="18">
        <f t="shared" si="3"/>
        <v>0</v>
      </c>
      <c r="G12" s="18">
        <f t="shared" si="0"/>
        <v>0</v>
      </c>
      <c r="H12" s="13">
        <f t="shared" si="6"/>
        <v>99687.131401682607</v>
      </c>
      <c r="I12" s="13">
        <f t="shared" si="4"/>
        <v>0</v>
      </c>
      <c r="J12" s="13">
        <f t="shared" si="1"/>
        <v>99687.131401682607</v>
      </c>
      <c r="K12" s="13">
        <f t="shared" si="2"/>
        <v>8155958.5123694818</v>
      </c>
      <c r="L12" s="20">
        <f t="shared" si="5"/>
        <v>81.815560320475015</v>
      </c>
    </row>
    <row r="13" spans="1:13" ht="15" x14ac:dyDescent="0.25">
      <c r="A13" s="16">
        <v>4</v>
      </c>
      <c r="B13">
        <v>0</v>
      </c>
      <c r="C13" s="57">
        <v>2060</v>
      </c>
      <c r="D13" s="57">
        <v>1880</v>
      </c>
      <c r="E13" s="60">
        <v>0</v>
      </c>
      <c r="F13" s="18">
        <f t="shared" si="3"/>
        <v>0</v>
      </c>
      <c r="G13" s="18">
        <f t="shared" si="0"/>
        <v>0</v>
      </c>
      <c r="H13" s="13">
        <f t="shared" si="6"/>
        <v>99687.131401682607</v>
      </c>
      <c r="I13" s="13">
        <f t="shared" si="4"/>
        <v>0</v>
      </c>
      <c r="J13" s="13">
        <f t="shared" si="1"/>
        <v>99687.131401682607</v>
      </c>
      <c r="K13" s="13">
        <f t="shared" si="2"/>
        <v>8056271.3809677996</v>
      </c>
      <c r="L13" s="20">
        <f t="shared" si="5"/>
        <v>80.815560320475015</v>
      </c>
    </row>
    <row r="14" spans="1:13" ht="15" x14ac:dyDescent="0.25">
      <c r="A14" s="16">
        <v>5</v>
      </c>
      <c r="B14" s="58">
        <v>0</v>
      </c>
      <c r="C14" s="57">
        <v>2125</v>
      </c>
      <c r="D14" s="57">
        <v>2051</v>
      </c>
      <c r="E14" s="60">
        <v>0.77049999999999996</v>
      </c>
      <c r="F14" s="18">
        <f t="shared" si="3"/>
        <v>0</v>
      </c>
      <c r="G14" s="18">
        <f t="shared" si="0"/>
        <v>0</v>
      </c>
      <c r="H14" s="13">
        <f t="shared" si="6"/>
        <v>99687.131401682607</v>
      </c>
      <c r="I14" s="13">
        <f t="shared" si="4"/>
        <v>0</v>
      </c>
      <c r="J14" s="13">
        <f t="shared" si="1"/>
        <v>99687.131401682607</v>
      </c>
      <c r="K14" s="13">
        <f t="shared" si="2"/>
        <v>7956584.2495661173</v>
      </c>
      <c r="L14" s="20">
        <f t="shared" si="5"/>
        <v>79.815560320475015</v>
      </c>
    </row>
    <row r="15" spans="1:13" ht="15" x14ac:dyDescent="0.25">
      <c r="A15" s="16">
        <v>6</v>
      </c>
      <c r="B15" s="58">
        <v>0</v>
      </c>
      <c r="C15" s="57">
        <v>2043</v>
      </c>
      <c r="D15" s="57">
        <v>2094</v>
      </c>
      <c r="E15" s="60">
        <v>0</v>
      </c>
      <c r="F15" s="18">
        <f t="shared" si="3"/>
        <v>0</v>
      </c>
      <c r="G15" s="18">
        <f t="shared" si="0"/>
        <v>0</v>
      </c>
      <c r="H15" s="13">
        <f t="shared" si="6"/>
        <v>99687.131401682607</v>
      </c>
      <c r="I15" s="13">
        <f t="shared" si="4"/>
        <v>0</v>
      </c>
      <c r="J15" s="13">
        <f t="shared" si="1"/>
        <v>99687.131401682607</v>
      </c>
      <c r="K15" s="13">
        <f t="shared" si="2"/>
        <v>7856897.118164435</v>
      </c>
      <c r="L15" s="20">
        <f t="shared" si="5"/>
        <v>78.815560320475015</v>
      </c>
    </row>
    <row r="16" spans="1:13" ht="15" x14ac:dyDescent="0.25">
      <c r="A16" s="16">
        <v>7</v>
      </c>
      <c r="B16" s="58">
        <v>0</v>
      </c>
      <c r="C16" s="57">
        <v>1972</v>
      </c>
      <c r="D16" s="57">
        <v>2033</v>
      </c>
      <c r="E16" s="60">
        <v>0</v>
      </c>
      <c r="F16" s="18">
        <f t="shared" si="3"/>
        <v>0</v>
      </c>
      <c r="G16" s="18">
        <f t="shared" si="0"/>
        <v>0</v>
      </c>
      <c r="H16" s="13">
        <f t="shared" si="6"/>
        <v>99687.131401682607</v>
      </c>
      <c r="I16" s="13">
        <f t="shared" si="4"/>
        <v>0</v>
      </c>
      <c r="J16" s="13">
        <f t="shared" si="1"/>
        <v>99687.131401682607</v>
      </c>
      <c r="K16" s="13">
        <f t="shared" si="2"/>
        <v>7757209.9867627528</v>
      </c>
      <c r="L16" s="20">
        <f t="shared" si="5"/>
        <v>77.815560320475029</v>
      </c>
    </row>
    <row r="17" spans="1:12" ht="15" x14ac:dyDescent="0.25">
      <c r="A17" s="16">
        <v>8</v>
      </c>
      <c r="B17" s="58">
        <v>0</v>
      </c>
      <c r="C17" s="57">
        <v>2057</v>
      </c>
      <c r="D17" s="57">
        <v>1974</v>
      </c>
      <c r="E17" s="60">
        <v>0</v>
      </c>
      <c r="F17" s="18">
        <f t="shared" si="3"/>
        <v>0</v>
      </c>
      <c r="G17" s="18">
        <f t="shared" si="0"/>
        <v>0</v>
      </c>
      <c r="H17" s="13">
        <f t="shared" si="6"/>
        <v>99687.131401682607</v>
      </c>
      <c r="I17" s="13">
        <f t="shared" si="4"/>
        <v>0</v>
      </c>
      <c r="J17" s="13">
        <f t="shared" si="1"/>
        <v>99687.131401682607</v>
      </c>
      <c r="K17" s="13">
        <f t="shared" si="2"/>
        <v>7657522.8553610705</v>
      </c>
      <c r="L17" s="20">
        <f t="shared" si="5"/>
        <v>76.815560320475029</v>
      </c>
    </row>
    <row r="18" spans="1:12" ht="15" x14ac:dyDescent="0.25">
      <c r="A18" s="16">
        <v>9</v>
      </c>
      <c r="B18" s="58">
        <v>0</v>
      </c>
      <c r="C18" s="57">
        <v>2134</v>
      </c>
      <c r="D18" s="57">
        <v>2055</v>
      </c>
      <c r="E18" s="60">
        <v>0</v>
      </c>
      <c r="F18" s="18">
        <f t="shared" si="3"/>
        <v>0</v>
      </c>
      <c r="G18" s="18">
        <f t="shared" si="0"/>
        <v>0</v>
      </c>
      <c r="H18" s="13">
        <f t="shared" si="6"/>
        <v>99687.131401682607</v>
      </c>
      <c r="I18" s="13">
        <f t="shared" si="4"/>
        <v>0</v>
      </c>
      <c r="J18" s="13">
        <f t="shared" si="1"/>
        <v>99687.131401682607</v>
      </c>
      <c r="K18" s="13">
        <f t="shared" si="2"/>
        <v>7557835.7239593882</v>
      </c>
      <c r="L18" s="20">
        <f t="shared" si="5"/>
        <v>75.815560320475029</v>
      </c>
    </row>
    <row r="19" spans="1:12" ht="15" x14ac:dyDescent="0.25">
      <c r="A19" s="16">
        <v>10</v>
      </c>
      <c r="B19" s="58">
        <v>0</v>
      </c>
      <c r="C19" s="57">
        <v>2136</v>
      </c>
      <c r="D19" s="57">
        <v>2140</v>
      </c>
      <c r="E19" s="60">
        <v>0</v>
      </c>
      <c r="F19" s="18">
        <f t="shared" si="3"/>
        <v>0</v>
      </c>
      <c r="G19" s="18">
        <f t="shared" si="0"/>
        <v>0</v>
      </c>
      <c r="H19" s="13">
        <f t="shared" si="6"/>
        <v>99687.131401682607</v>
      </c>
      <c r="I19" s="13">
        <f t="shared" si="4"/>
        <v>0</v>
      </c>
      <c r="J19" s="13">
        <f t="shared" si="1"/>
        <v>99687.131401682607</v>
      </c>
      <c r="K19" s="13">
        <f t="shared" si="2"/>
        <v>7458148.5925577059</v>
      </c>
      <c r="L19" s="20">
        <f t="shared" si="5"/>
        <v>74.815560320475029</v>
      </c>
    </row>
    <row r="20" spans="1:12" ht="15" x14ac:dyDescent="0.25">
      <c r="A20" s="16">
        <v>11</v>
      </c>
      <c r="B20" s="58">
        <v>0</v>
      </c>
      <c r="C20" s="57">
        <v>2112</v>
      </c>
      <c r="D20" s="57">
        <v>2115</v>
      </c>
      <c r="E20" s="60">
        <v>0</v>
      </c>
      <c r="F20" s="18">
        <f t="shared" si="3"/>
        <v>0</v>
      </c>
      <c r="G20" s="18">
        <f t="shared" si="0"/>
        <v>0</v>
      </c>
      <c r="H20" s="13">
        <f t="shared" si="6"/>
        <v>99687.131401682607</v>
      </c>
      <c r="I20" s="13">
        <f t="shared" si="4"/>
        <v>0</v>
      </c>
      <c r="J20" s="13">
        <f t="shared" si="1"/>
        <v>99687.131401682607</v>
      </c>
      <c r="K20" s="13">
        <f t="shared" si="2"/>
        <v>7358461.4611560237</v>
      </c>
      <c r="L20" s="20">
        <f t="shared" si="5"/>
        <v>73.815560320475043</v>
      </c>
    </row>
    <row r="21" spans="1:12" ht="15" x14ac:dyDescent="0.25">
      <c r="A21" s="16">
        <v>12</v>
      </c>
      <c r="B21" s="58">
        <v>0</v>
      </c>
      <c r="C21" s="57">
        <v>2131</v>
      </c>
      <c r="D21" s="57">
        <v>2107</v>
      </c>
      <c r="E21" s="60">
        <v>0</v>
      </c>
      <c r="F21" s="18">
        <f t="shared" si="3"/>
        <v>0</v>
      </c>
      <c r="G21" s="18">
        <f t="shared" si="0"/>
        <v>0</v>
      </c>
      <c r="H21" s="13">
        <f t="shared" si="6"/>
        <v>99687.131401682607</v>
      </c>
      <c r="I21" s="13">
        <f t="shared" si="4"/>
        <v>0</v>
      </c>
      <c r="J21" s="13">
        <f t="shared" si="1"/>
        <v>99687.131401682607</v>
      </c>
      <c r="K21" s="13">
        <f t="shared" si="2"/>
        <v>7258774.3297543414</v>
      </c>
      <c r="L21" s="20">
        <f t="shared" si="5"/>
        <v>72.815560320475043</v>
      </c>
    </row>
    <row r="22" spans="1:12" ht="15" x14ac:dyDescent="0.25">
      <c r="A22" s="16">
        <v>13</v>
      </c>
      <c r="B22" s="58">
        <v>0</v>
      </c>
      <c r="C22" s="57">
        <v>1967</v>
      </c>
      <c r="D22" s="57">
        <v>2139</v>
      </c>
      <c r="E22" s="60">
        <v>0</v>
      </c>
      <c r="F22" s="18">
        <f t="shared" si="3"/>
        <v>0</v>
      </c>
      <c r="G22" s="18">
        <f t="shared" si="0"/>
        <v>0</v>
      </c>
      <c r="H22" s="13">
        <f t="shared" si="6"/>
        <v>99687.131401682607</v>
      </c>
      <c r="I22" s="13">
        <f t="shared" si="4"/>
        <v>0</v>
      </c>
      <c r="J22" s="13">
        <f t="shared" si="1"/>
        <v>99687.131401682607</v>
      </c>
      <c r="K22" s="13">
        <f t="shared" si="2"/>
        <v>7159087.1983526591</v>
      </c>
      <c r="L22" s="20">
        <f t="shared" si="5"/>
        <v>71.815560320475043</v>
      </c>
    </row>
    <row r="23" spans="1:12" ht="15" x14ac:dyDescent="0.25">
      <c r="A23" s="16">
        <v>14</v>
      </c>
      <c r="B23" s="58">
        <v>0</v>
      </c>
      <c r="C23" s="57">
        <v>1969</v>
      </c>
      <c r="D23" s="57">
        <v>1960</v>
      </c>
      <c r="E23" s="60">
        <v>0</v>
      </c>
      <c r="F23" s="18">
        <f t="shared" si="3"/>
        <v>0</v>
      </c>
      <c r="G23" s="18">
        <f t="shared" si="0"/>
        <v>0</v>
      </c>
      <c r="H23" s="13">
        <f t="shared" si="6"/>
        <v>99687.131401682607</v>
      </c>
      <c r="I23" s="13">
        <f t="shared" si="4"/>
        <v>0</v>
      </c>
      <c r="J23" s="13">
        <f t="shared" si="1"/>
        <v>99687.131401682607</v>
      </c>
      <c r="K23" s="13">
        <f t="shared" si="2"/>
        <v>7059400.0669509768</v>
      </c>
      <c r="L23" s="20">
        <f t="shared" si="5"/>
        <v>70.815560320475043</v>
      </c>
    </row>
    <row r="24" spans="1:12" ht="15" x14ac:dyDescent="0.25">
      <c r="A24" s="16">
        <v>15</v>
      </c>
      <c r="B24" s="58">
        <v>0</v>
      </c>
      <c r="C24" s="57">
        <v>1933</v>
      </c>
      <c r="D24" s="57">
        <v>1978</v>
      </c>
      <c r="E24" s="60">
        <v>0</v>
      </c>
      <c r="F24" s="18">
        <f t="shared" si="3"/>
        <v>0</v>
      </c>
      <c r="G24" s="18">
        <f t="shared" si="0"/>
        <v>0</v>
      </c>
      <c r="H24" s="13">
        <f t="shared" si="6"/>
        <v>99687.131401682607</v>
      </c>
      <c r="I24" s="13">
        <f t="shared" si="4"/>
        <v>0</v>
      </c>
      <c r="J24" s="13">
        <f t="shared" si="1"/>
        <v>99687.131401682607</v>
      </c>
      <c r="K24" s="13">
        <f t="shared" si="2"/>
        <v>6959712.9355492946</v>
      </c>
      <c r="L24" s="20">
        <f t="shared" si="5"/>
        <v>69.815560320475043</v>
      </c>
    </row>
    <row r="25" spans="1:12" x14ac:dyDescent="0.2">
      <c r="A25" s="16">
        <v>16</v>
      </c>
      <c r="B25" s="57">
        <v>0</v>
      </c>
      <c r="C25" s="57">
        <v>1931</v>
      </c>
      <c r="D25" s="57">
        <v>1938</v>
      </c>
      <c r="E25" s="60">
        <v>0.1913</v>
      </c>
      <c r="F25" s="18">
        <f t="shared" si="3"/>
        <v>0</v>
      </c>
      <c r="G25" s="18">
        <f t="shared" si="0"/>
        <v>0</v>
      </c>
      <c r="H25" s="13">
        <f t="shared" si="6"/>
        <v>99687.131401682607</v>
      </c>
      <c r="I25" s="13">
        <f t="shared" si="4"/>
        <v>0</v>
      </c>
      <c r="J25" s="13">
        <f t="shared" si="1"/>
        <v>99687.131401682607</v>
      </c>
      <c r="K25" s="13">
        <f t="shared" si="2"/>
        <v>6860025.8041476123</v>
      </c>
      <c r="L25" s="20">
        <f t="shared" si="5"/>
        <v>68.815560320475058</v>
      </c>
    </row>
    <row r="26" spans="1:12" ht="15" x14ac:dyDescent="0.25">
      <c r="A26" s="16">
        <v>17</v>
      </c>
      <c r="B26" s="59">
        <v>0</v>
      </c>
      <c r="C26" s="57">
        <v>1878</v>
      </c>
      <c r="D26" s="57">
        <v>1950</v>
      </c>
      <c r="E26" s="60">
        <v>0</v>
      </c>
      <c r="F26" s="18">
        <f t="shared" si="3"/>
        <v>0</v>
      </c>
      <c r="G26" s="18">
        <f t="shared" si="0"/>
        <v>0</v>
      </c>
      <c r="H26" s="13">
        <f t="shared" si="6"/>
        <v>99687.131401682607</v>
      </c>
      <c r="I26" s="13">
        <f t="shared" si="4"/>
        <v>0</v>
      </c>
      <c r="J26" s="13">
        <f t="shared" si="1"/>
        <v>99687.131401682607</v>
      </c>
      <c r="K26" s="13">
        <f t="shared" si="2"/>
        <v>6760338.67274593</v>
      </c>
      <c r="L26" s="20">
        <f t="shared" si="5"/>
        <v>67.815560320475058</v>
      </c>
    </row>
    <row r="27" spans="1:12" ht="15" x14ac:dyDescent="0.25">
      <c r="A27" s="16">
        <v>18</v>
      </c>
      <c r="B27" s="59">
        <v>1</v>
      </c>
      <c r="C27" s="57">
        <v>1848</v>
      </c>
      <c r="D27" s="57">
        <v>1908</v>
      </c>
      <c r="E27" s="60">
        <v>0</v>
      </c>
      <c r="F27" s="18">
        <f t="shared" si="3"/>
        <v>5.3248136315228972E-4</v>
      </c>
      <c r="G27" s="18">
        <f t="shared" si="0"/>
        <v>5.3219797764768502E-4</v>
      </c>
      <c r="H27" s="13">
        <f t="shared" si="6"/>
        <v>99687.131401682607</v>
      </c>
      <c r="I27" s="13">
        <f t="shared" si="4"/>
        <v>53.053289729474521</v>
      </c>
      <c r="J27" s="13">
        <f t="shared" si="1"/>
        <v>99634.078111953131</v>
      </c>
      <c r="K27" s="13">
        <f t="shared" si="2"/>
        <v>6660651.5413442478</v>
      </c>
      <c r="L27" s="20">
        <f t="shared" si="5"/>
        <v>66.815560320475058</v>
      </c>
    </row>
    <row r="28" spans="1:12" ht="15" x14ac:dyDescent="0.25">
      <c r="A28" s="16">
        <v>19</v>
      </c>
      <c r="B28" s="59">
        <v>0</v>
      </c>
      <c r="C28" s="57">
        <v>1820</v>
      </c>
      <c r="D28" s="57">
        <v>1888</v>
      </c>
      <c r="E28" s="60">
        <v>0</v>
      </c>
      <c r="F28" s="18">
        <f t="shared" si="3"/>
        <v>0</v>
      </c>
      <c r="G28" s="18">
        <f t="shared" si="0"/>
        <v>0</v>
      </c>
      <c r="H28" s="13">
        <f t="shared" si="6"/>
        <v>99634.078111953131</v>
      </c>
      <c r="I28" s="13">
        <f t="shared" si="4"/>
        <v>0</v>
      </c>
      <c r="J28" s="13">
        <f t="shared" si="1"/>
        <v>99634.078111953131</v>
      </c>
      <c r="K28" s="13">
        <f t="shared" si="2"/>
        <v>6561017.4632322947</v>
      </c>
      <c r="L28" s="20">
        <f t="shared" si="5"/>
        <v>65.851138361114295</v>
      </c>
    </row>
    <row r="29" spans="1:12" ht="15" x14ac:dyDescent="0.25">
      <c r="A29" s="16">
        <v>20</v>
      </c>
      <c r="B29" s="59">
        <v>0</v>
      </c>
      <c r="C29" s="57">
        <v>1943</v>
      </c>
      <c r="D29" s="57">
        <v>1829</v>
      </c>
      <c r="E29" s="60">
        <v>0</v>
      </c>
      <c r="F29" s="18">
        <f t="shared" si="3"/>
        <v>0</v>
      </c>
      <c r="G29" s="18">
        <f t="shared" si="0"/>
        <v>0</v>
      </c>
      <c r="H29" s="13">
        <f t="shared" si="6"/>
        <v>99634.078111953131</v>
      </c>
      <c r="I29" s="13">
        <f t="shared" si="4"/>
        <v>0</v>
      </c>
      <c r="J29" s="13">
        <f t="shared" si="1"/>
        <v>99634.078111953131</v>
      </c>
      <c r="K29" s="13">
        <f t="shared" si="2"/>
        <v>6461383.3851203416</v>
      </c>
      <c r="L29" s="20">
        <f t="shared" si="5"/>
        <v>64.851138361114295</v>
      </c>
    </row>
    <row r="30" spans="1:12" ht="15" x14ac:dyDescent="0.25">
      <c r="A30" s="16">
        <v>21</v>
      </c>
      <c r="B30" s="58">
        <v>0</v>
      </c>
      <c r="C30" s="57">
        <v>1832</v>
      </c>
      <c r="D30" s="57">
        <v>1940</v>
      </c>
      <c r="E30" s="60">
        <v>0.19670000000000001</v>
      </c>
      <c r="F30" s="18">
        <f t="shared" si="3"/>
        <v>0</v>
      </c>
      <c r="G30" s="18">
        <f t="shared" si="0"/>
        <v>0</v>
      </c>
      <c r="H30" s="13">
        <f t="shared" si="6"/>
        <v>99634.078111953131</v>
      </c>
      <c r="I30" s="13">
        <f t="shared" si="4"/>
        <v>0</v>
      </c>
      <c r="J30" s="13">
        <f t="shared" si="1"/>
        <v>99634.078111953131</v>
      </c>
      <c r="K30" s="13">
        <f t="shared" si="2"/>
        <v>6361749.3070083885</v>
      </c>
      <c r="L30" s="20">
        <f t="shared" si="5"/>
        <v>63.851138361114295</v>
      </c>
    </row>
    <row r="31" spans="1:12" ht="15" x14ac:dyDescent="0.25">
      <c r="A31" s="16">
        <v>22</v>
      </c>
      <c r="B31" s="58">
        <v>0</v>
      </c>
      <c r="C31" s="57">
        <v>1905</v>
      </c>
      <c r="D31" s="57">
        <v>1852</v>
      </c>
      <c r="E31" s="60">
        <v>0.2213</v>
      </c>
      <c r="F31" s="18">
        <f t="shared" si="3"/>
        <v>0</v>
      </c>
      <c r="G31" s="18">
        <f t="shared" si="0"/>
        <v>0</v>
      </c>
      <c r="H31" s="13">
        <f t="shared" si="6"/>
        <v>99634.078111953131</v>
      </c>
      <c r="I31" s="13">
        <f t="shared" si="4"/>
        <v>0</v>
      </c>
      <c r="J31" s="13">
        <f t="shared" si="1"/>
        <v>99634.078111953131</v>
      </c>
      <c r="K31" s="13">
        <f t="shared" si="2"/>
        <v>6262115.2288964354</v>
      </c>
      <c r="L31" s="20">
        <f t="shared" si="5"/>
        <v>62.851138361114295</v>
      </c>
    </row>
    <row r="32" spans="1:12" ht="15" x14ac:dyDescent="0.25">
      <c r="A32" s="16">
        <v>23</v>
      </c>
      <c r="B32" s="59">
        <v>0</v>
      </c>
      <c r="C32" s="57">
        <v>1910</v>
      </c>
      <c r="D32" s="57">
        <v>1908</v>
      </c>
      <c r="E32" s="60">
        <v>0</v>
      </c>
      <c r="F32" s="18">
        <f t="shared" si="3"/>
        <v>0</v>
      </c>
      <c r="G32" s="18">
        <f t="shared" si="0"/>
        <v>0</v>
      </c>
      <c r="H32" s="13">
        <f t="shared" si="6"/>
        <v>99634.078111953131</v>
      </c>
      <c r="I32" s="13">
        <f t="shared" si="4"/>
        <v>0</v>
      </c>
      <c r="J32" s="13">
        <f t="shared" si="1"/>
        <v>99634.078111953131</v>
      </c>
      <c r="K32" s="13">
        <f t="shared" si="2"/>
        <v>6162481.1507844822</v>
      </c>
      <c r="L32" s="20">
        <f t="shared" si="5"/>
        <v>61.851138361114295</v>
      </c>
    </row>
    <row r="33" spans="1:12" ht="15" x14ac:dyDescent="0.25">
      <c r="A33" s="16">
        <v>24</v>
      </c>
      <c r="B33" s="58">
        <v>1</v>
      </c>
      <c r="C33" s="57">
        <v>1975</v>
      </c>
      <c r="D33" s="57">
        <v>1935</v>
      </c>
      <c r="E33" s="60">
        <v>0</v>
      </c>
      <c r="F33" s="18">
        <f t="shared" si="3"/>
        <v>5.1150895140664957E-4</v>
      </c>
      <c r="G33" s="18">
        <f t="shared" si="0"/>
        <v>5.1124744376278113E-4</v>
      </c>
      <c r="H33" s="13">
        <f t="shared" si="6"/>
        <v>99634.078111953131</v>
      </c>
      <c r="I33" s="13">
        <f t="shared" si="4"/>
        <v>50.937667746397302</v>
      </c>
      <c r="J33" s="13">
        <f t="shared" si="1"/>
        <v>99583.140444206729</v>
      </c>
      <c r="K33" s="13">
        <f t="shared" si="2"/>
        <v>6062847.0726725291</v>
      </c>
      <c r="L33" s="20">
        <f t="shared" si="5"/>
        <v>60.851138361114295</v>
      </c>
    </row>
    <row r="34" spans="1:12" ht="15" x14ac:dyDescent="0.25">
      <c r="A34" s="16">
        <v>25</v>
      </c>
      <c r="B34" s="58">
        <v>0</v>
      </c>
      <c r="C34" s="57">
        <v>1991</v>
      </c>
      <c r="D34" s="57">
        <v>1955</v>
      </c>
      <c r="E34" s="60">
        <v>0.81830000000000003</v>
      </c>
      <c r="F34" s="18">
        <f t="shared" si="3"/>
        <v>0</v>
      </c>
      <c r="G34" s="18">
        <f t="shared" si="0"/>
        <v>0</v>
      </c>
      <c r="H34" s="13">
        <f t="shared" si="6"/>
        <v>99583.140444206729</v>
      </c>
      <c r="I34" s="13">
        <f t="shared" si="4"/>
        <v>0</v>
      </c>
      <c r="J34" s="13">
        <f t="shared" si="1"/>
        <v>99583.140444206729</v>
      </c>
      <c r="K34" s="13">
        <f t="shared" si="2"/>
        <v>5963263.9322283221</v>
      </c>
      <c r="L34" s="20">
        <f t="shared" si="5"/>
        <v>59.88226426308929</v>
      </c>
    </row>
    <row r="35" spans="1:12" ht="15" x14ac:dyDescent="0.25">
      <c r="A35" s="16">
        <v>26</v>
      </c>
      <c r="B35" s="59">
        <v>0</v>
      </c>
      <c r="C35" s="57">
        <v>2082</v>
      </c>
      <c r="D35" s="57">
        <v>1980</v>
      </c>
      <c r="E35" s="60">
        <v>0</v>
      </c>
      <c r="F35" s="18">
        <f t="shared" si="3"/>
        <v>0</v>
      </c>
      <c r="G35" s="18">
        <f t="shared" si="0"/>
        <v>0</v>
      </c>
      <c r="H35" s="13">
        <f t="shared" si="6"/>
        <v>99583.140444206729</v>
      </c>
      <c r="I35" s="13">
        <f t="shared" si="4"/>
        <v>0</v>
      </c>
      <c r="J35" s="13">
        <f t="shared" si="1"/>
        <v>99583.140444206729</v>
      </c>
      <c r="K35" s="13">
        <f t="shared" si="2"/>
        <v>5863680.7917841151</v>
      </c>
      <c r="L35" s="20">
        <f t="shared" si="5"/>
        <v>58.882264263089283</v>
      </c>
    </row>
    <row r="36" spans="1:12" ht="15" x14ac:dyDescent="0.25">
      <c r="A36" s="16">
        <v>27</v>
      </c>
      <c r="B36" s="58">
        <v>1</v>
      </c>
      <c r="C36" s="57">
        <v>2137</v>
      </c>
      <c r="D36" s="57">
        <v>2050</v>
      </c>
      <c r="E36" s="60">
        <v>0.80869999999999997</v>
      </c>
      <c r="F36" s="18">
        <f t="shared" si="3"/>
        <v>4.7766897540004778E-4</v>
      </c>
      <c r="G36" s="18">
        <f t="shared" si="0"/>
        <v>4.7762533091674021E-4</v>
      </c>
      <c r="H36" s="13">
        <f t="shared" si="6"/>
        <v>99583.140444206729</v>
      </c>
      <c r="I36" s="13">
        <f t="shared" si="4"/>
        <v>47.563430408392456</v>
      </c>
      <c r="J36" s="13">
        <f t="shared" si="1"/>
        <v>99574.041559969599</v>
      </c>
      <c r="K36" s="13">
        <f t="shared" si="2"/>
        <v>5764097.6513399081</v>
      </c>
      <c r="L36" s="20">
        <f t="shared" si="5"/>
        <v>57.882264263089283</v>
      </c>
    </row>
    <row r="37" spans="1:12" ht="15" x14ac:dyDescent="0.25">
      <c r="A37" s="16">
        <v>28</v>
      </c>
      <c r="B37" s="59">
        <v>0</v>
      </c>
      <c r="C37" s="57">
        <v>2294</v>
      </c>
      <c r="D37" s="57">
        <v>2110</v>
      </c>
      <c r="E37" s="60">
        <v>0</v>
      </c>
      <c r="F37" s="18">
        <f t="shared" si="3"/>
        <v>0</v>
      </c>
      <c r="G37" s="18">
        <f t="shared" si="0"/>
        <v>0</v>
      </c>
      <c r="H37" s="13">
        <f t="shared" si="6"/>
        <v>99535.577013798335</v>
      </c>
      <c r="I37" s="13">
        <f t="shared" si="4"/>
        <v>0</v>
      </c>
      <c r="J37" s="13">
        <f t="shared" si="1"/>
        <v>99535.577013798335</v>
      </c>
      <c r="K37" s="13">
        <f t="shared" si="2"/>
        <v>5664523.6097799381</v>
      </c>
      <c r="L37" s="20">
        <f t="shared" si="5"/>
        <v>56.909537069290124</v>
      </c>
    </row>
    <row r="38" spans="1:12" ht="15" x14ac:dyDescent="0.25">
      <c r="A38" s="16">
        <v>29</v>
      </c>
      <c r="B38" s="58">
        <v>0</v>
      </c>
      <c r="C38" s="57">
        <v>2338</v>
      </c>
      <c r="D38" s="57">
        <v>2274</v>
      </c>
      <c r="E38" s="60">
        <v>0</v>
      </c>
      <c r="F38" s="18">
        <f t="shared" si="3"/>
        <v>0</v>
      </c>
      <c r="G38" s="18">
        <f t="shared" si="0"/>
        <v>0</v>
      </c>
      <c r="H38" s="13">
        <f t="shared" si="6"/>
        <v>99535.577013798335</v>
      </c>
      <c r="I38" s="13">
        <f t="shared" si="4"/>
        <v>0</v>
      </c>
      <c r="J38" s="13">
        <f t="shared" si="1"/>
        <v>99535.577013798335</v>
      </c>
      <c r="K38" s="13">
        <f t="shared" si="2"/>
        <v>5564988.0327661401</v>
      </c>
      <c r="L38" s="20">
        <f t="shared" si="5"/>
        <v>55.909537069290124</v>
      </c>
    </row>
    <row r="39" spans="1:12" x14ac:dyDescent="0.2">
      <c r="A39" s="16">
        <v>30</v>
      </c>
      <c r="B39" s="57">
        <v>1</v>
      </c>
      <c r="C39" s="57">
        <v>2453</v>
      </c>
      <c r="D39" s="57">
        <v>2339</v>
      </c>
      <c r="E39" s="60">
        <v>0</v>
      </c>
      <c r="F39" s="18">
        <f t="shared" si="3"/>
        <v>4.1736227045075126E-4</v>
      </c>
      <c r="G39" s="18">
        <f t="shared" si="0"/>
        <v>4.1718815185648727E-4</v>
      </c>
      <c r="H39" s="13">
        <f t="shared" si="6"/>
        <v>99535.577013798335</v>
      </c>
      <c r="I39" s="13">
        <f t="shared" si="4"/>
        <v>41.525063418355586</v>
      </c>
      <c r="J39" s="13">
        <f t="shared" si="1"/>
        <v>99494.051950379973</v>
      </c>
      <c r="K39" s="13">
        <f t="shared" si="2"/>
        <v>5465452.455752342</v>
      </c>
      <c r="L39" s="20">
        <f t="shared" si="5"/>
        <v>54.909537069290131</v>
      </c>
    </row>
    <row r="40" spans="1:12" ht="15" x14ac:dyDescent="0.25">
      <c r="A40" s="16">
        <v>31</v>
      </c>
      <c r="B40" s="59">
        <v>1</v>
      </c>
      <c r="C40" s="57">
        <v>2496</v>
      </c>
      <c r="D40" s="57">
        <v>2411</v>
      </c>
      <c r="E40" s="60">
        <v>0</v>
      </c>
      <c r="F40" s="18">
        <f t="shared" si="3"/>
        <v>4.0758100672508659E-4</v>
      </c>
      <c r="G40" s="18">
        <f t="shared" si="0"/>
        <v>4.0741495212874313E-4</v>
      </c>
      <c r="H40" s="13">
        <f t="shared" si="6"/>
        <v>99494.051950379973</v>
      </c>
      <c r="I40" s="13">
        <f t="shared" si="4"/>
        <v>40.53536441245874</v>
      </c>
      <c r="J40" s="13">
        <f t="shared" si="1"/>
        <v>99453.516585967518</v>
      </c>
      <c r="K40" s="13">
        <f t="shared" si="2"/>
        <v>5365958.4038019618</v>
      </c>
      <c r="L40" s="20">
        <f t="shared" si="5"/>
        <v>53.932454238350765</v>
      </c>
    </row>
    <row r="41" spans="1:12" ht="15" x14ac:dyDescent="0.25">
      <c r="A41" s="16">
        <v>32</v>
      </c>
      <c r="B41" s="58">
        <v>0</v>
      </c>
      <c r="C41" s="57">
        <v>2635</v>
      </c>
      <c r="D41" s="57">
        <v>2480</v>
      </c>
      <c r="E41" s="60">
        <v>0.66759999999999997</v>
      </c>
      <c r="F41" s="18">
        <f t="shared" si="3"/>
        <v>0</v>
      </c>
      <c r="G41" s="18">
        <f t="shared" si="0"/>
        <v>0</v>
      </c>
      <c r="H41" s="13">
        <f t="shared" si="6"/>
        <v>99453.516585967518</v>
      </c>
      <c r="I41" s="13">
        <f t="shared" si="4"/>
        <v>0</v>
      </c>
      <c r="J41" s="13">
        <f t="shared" si="1"/>
        <v>99453.516585967518</v>
      </c>
      <c r="K41" s="13">
        <f t="shared" si="2"/>
        <v>5266504.8872159943</v>
      </c>
      <c r="L41" s="20">
        <f t="shared" si="5"/>
        <v>52.954436082344387</v>
      </c>
    </row>
    <row r="42" spans="1:12" ht="15" x14ac:dyDescent="0.25">
      <c r="A42" s="16">
        <v>33</v>
      </c>
      <c r="B42" s="59">
        <v>1</v>
      </c>
      <c r="C42" s="57">
        <v>2814</v>
      </c>
      <c r="D42" s="57">
        <v>2615</v>
      </c>
      <c r="E42" s="60">
        <v>0.93989999999999996</v>
      </c>
      <c r="F42" s="18">
        <f t="shared" si="3"/>
        <v>3.6839196905507461E-4</v>
      </c>
      <c r="G42" s="18">
        <f t="shared" si="0"/>
        <v>3.6838381290581852E-4</v>
      </c>
      <c r="H42" s="13">
        <f t="shared" si="6"/>
        <v>99453.516585967518</v>
      </c>
      <c r="I42" s="13">
        <f t="shared" si="4"/>
        <v>36.637065646830777</v>
      </c>
      <c r="J42" s="13">
        <f t="shared" si="1"/>
        <v>99451.314698322138</v>
      </c>
      <c r="K42" s="13">
        <f t="shared" si="2"/>
        <v>5167051.3706300268</v>
      </c>
      <c r="L42" s="20">
        <f t="shared" si="5"/>
        <v>51.954436082344387</v>
      </c>
    </row>
    <row r="43" spans="1:12" x14ac:dyDescent="0.2">
      <c r="A43" s="16">
        <v>34</v>
      </c>
      <c r="B43" s="57">
        <v>2</v>
      </c>
      <c r="C43" s="57">
        <v>2919</v>
      </c>
      <c r="D43" s="57">
        <v>2779</v>
      </c>
      <c r="E43" s="60">
        <v>0</v>
      </c>
      <c r="F43" s="18">
        <f t="shared" si="3"/>
        <v>7.0200070200070197E-4</v>
      </c>
      <c r="G43" s="18">
        <f t="shared" si="0"/>
        <v>7.0150824272185194E-4</v>
      </c>
      <c r="H43" s="13">
        <f t="shared" si="6"/>
        <v>99416.879520320683</v>
      </c>
      <c r="I43" s="13">
        <f t="shared" si="4"/>
        <v>69.741760449190238</v>
      </c>
      <c r="J43" s="13">
        <f t="shared" si="1"/>
        <v>99347.13775987149</v>
      </c>
      <c r="K43" s="13">
        <f t="shared" si="2"/>
        <v>5067600.0559317051</v>
      </c>
      <c r="L43" s="20">
        <f t="shared" si="5"/>
        <v>50.973235937222249</v>
      </c>
    </row>
    <row r="44" spans="1:12" x14ac:dyDescent="0.2">
      <c r="A44" s="16">
        <v>35</v>
      </c>
      <c r="B44" s="57">
        <v>1</v>
      </c>
      <c r="C44" s="57">
        <v>3050</v>
      </c>
      <c r="D44" s="57">
        <v>2843</v>
      </c>
      <c r="E44" s="60">
        <v>0.4672</v>
      </c>
      <c r="F44" s="18">
        <f t="shared" si="3"/>
        <v>3.3938571186153065E-4</v>
      </c>
      <c r="G44" s="18">
        <f t="shared" si="0"/>
        <v>3.3932435363461173E-4</v>
      </c>
      <c r="H44" s="13">
        <f t="shared" si="6"/>
        <v>99347.13775987149</v>
      </c>
      <c r="I44" s="13">
        <f t="shared" si="4"/>
        <v>33.710903305817119</v>
      </c>
      <c r="J44" s="13">
        <f t="shared" si="1"/>
        <v>99329.176590590141</v>
      </c>
      <c r="K44" s="13">
        <f t="shared" si="2"/>
        <v>4968252.9181718333</v>
      </c>
      <c r="L44" s="20">
        <f t="shared" si="5"/>
        <v>50.009019184633424</v>
      </c>
    </row>
    <row r="45" spans="1:12" x14ac:dyDescent="0.2">
      <c r="A45" s="16">
        <v>36</v>
      </c>
      <c r="B45" s="57">
        <v>1</v>
      </c>
      <c r="C45" s="57">
        <v>3094</v>
      </c>
      <c r="D45" s="57">
        <v>3004</v>
      </c>
      <c r="E45" s="60">
        <v>0.36070000000000002</v>
      </c>
      <c r="F45" s="18">
        <f t="shared" si="3"/>
        <v>3.2797638570022957E-4</v>
      </c>
      <c r="G45" s="18">
        <f t="shared" si="0"/>
        <v>3.279076315681005E-4</v>
      </c>
      <c r="H45" s="13">
        <f t="shared" si="6"/>
        <v>99313.426856565668</v>
      </c>
      <c r="I45" s="13">
        <f t="shared" si="4"/>
        <v>32.565630583448232</v>
      </c>
      <c r="J45" s="13">
        <f t="shared" si="1"/>
        <v>99292.60764893367</v>
      </c>
      <c r="K45" s="13">
        <f t="shared" si="2"/>
        <v>4868923.7415812435</v>
      </c>
      <c r="L45" s="20">
        <f t="shared" si="5"/>
        <v>49.025835636637851</v>
      </c>
    </row>
    <row r="46" spans="1:12" x14ac:dyDescent="0.2">
      <c r="A46" s="16">
        <v>37</v>
      </c>
      <c r="B46" s="57">
        <v>1</v>
      </c>
      <c r="C46" s="57">
        <v>3360</v>
      </c>
      <c r="D46" s="57">
        <v>3064</v>
      </c>
      <c r="E46" s="60">
        <v>0.5</v>
      </c>
      <c r="F46" s="18">
        <f t="shared" si="3"/>
        <v>3.1133250311332503E-4</v>
      </c>
      <c r="G46" s="18">
        <f t="shared" si="0"/>
        <v>3.1128404669260697E-4</v>
      </c>
      <c r="H46" s="13">
        <f t="shared" si="6"/>
        <v>99280.861225982226</v>
      </c>
      <c r="I46" s="13">
        <f t="shared" si="4"/>
        <v>30.904548241550884</v>
      </c>
      <c r="J46" s="13">
        <f t="shared" si="1"/>
        <v>99265.408951861449</v>
      </c>
      <c r="K46" s="13">
        <f t="shared" si="2"/>
        <v>4769631.1339323102</v>
      </c>
      <c r="L46" s="20">
        <f t="shared" si="5"/>
        <v>48.04179854036235</v>
      </c>
    </row>
    <row r="47" spans="1:12" x14ac:dyDescent="0.2">
      <c r="A47" s="16">
        <v>38</v>
      </c>
      <c r="B47" s="57">
        <v>2</v>
      </c>
      <c r="C47" s="57">
        <v>3528</v>
      </c>
      <c r="D47" s="57">
        <v>3329</v>
      </c>
      <c r="E47" s="60">
        <v>0</v>
      </c>
      <c r="F47" s="18">
        <f t="shared" si="3"/>
        <v>5.8334548636429929E-4</v>
      </c>
      <c r="G47" s="18">
        <f t="shared" si="0"/>
        <v>5.8300539279988338E-4</v>
      </c>
      <c r="H47" s="13">
        <f t="shared" si="6"/>
        <v>99249.956677740673</v>
      </c>
      <c r="I47" s="13">
        <f t="shared" si="4"/>
        <v>57.863259978277611</v>
      </c>
      <c r="J47" s="13">
        <f t="shared" si="1"/>
        <v>99192.0934177624</v>
      </c>
      <c r="K47" s="13">
        <f t="shared" si="2"/>
        <v>4670365.7249804484</v>
      </c>
      <c r="L47" s="20">
        <f t="shared" si="5"/>
        <v>47.056602151927152</v>
      </c>
    </row>
    <row r="48" spans="1:12" x14ac:dyDescent="0.2">
      <c r="A48" s="16">
        <v>39</v>
      </c>
      <c r="B48" s="57">
        <v>1</v>
      </c>
      <c r="C48" s="57">
        <v>3657</v>
      </c>
      <c r="D48" s="57">
        <v>3467</v>
      </c>
      <c r="E48" s="60">
        <v>0.23499999999999999</v>
      </c>
      <c r="F48" s="18">
        <f t="shared" si="3"/>
        <v>2.8074115665356543E-4</v>
      </c>
      <c r="G48" s="18">
        <f t="shared" si="0"/>
        <v>2.8068087566819594E-4</v>
      </c>
      <c r="H48" s="13">
        <f t="shared" si="6"/>
        <v>99192.0934177624</v>
      </c>
      <c r="I48" s="13">
        <f t="shared" si="4"/>
        <v>27.841323639859045</v>
      </c>
      <c r="J48" s="13">
        <f t="shared" si="1"/>
        <v>99170.794805177909</v>
      </c>
      <c r="K48" s="13">
        <f t="shared" si="2"/>
        <v>4571173.6315626856</v>
      </c>
      <c r="L48" s="20">
        <f t="shared" si="5"/>
        <v>46.084052408396111</v>
      </c>
    </row>
    <row r="49" spans="1:12" x14ac:dyDescent="0.2">
      <c r="A49" s="16">
        <v>40</v>
      </c>
      <c r="B49" s="57">
        <v>3</v>
      </c>
      <c r="C49" s="57">
        <v>3732</v>
      </c>
      <c r="D49" s="57">
        <v>3605</v>
      </c>
      <c r="E49" s="60">
        <v>0.38390000000000002</v>
      </c>
      <c r="F49" s="18">
        <f t="shared" si="3"/>
        <v>8.1777293171596017E-4</v>
      </c>
      <c r="G49" s="18">
        <f t="shared" si="0"/>
        <v>8.1736112074159279E-4</v>
      </c>
      <c r="H49" s="13">
        <f t="shared" si="6"/>
        <v>99164.252094122538</v>
      </c>
      <c r="I49" s="13">
        <f t="shared" si="4"/>
        <v>81.053004229153842</v>
      </c>
      <c r="J49" s="13">
        <f t="shared" si="1"/>
        <v>99114.315338216955</v>
      </c>
      <c r="K49" s="13">
        <f t="shared" si="2"/>
        <v>4472002.8367575081</v>
      </c>
      <c r="L49" s="20">
        <f t="shared" si="5"/>
        <v>45.096924973657558</v>
      </c>
    </row>
    <row r="50" spans="1:12" x14ac:dyDescent="0.2">
      <c r="A50" s="16">
        <v>41</v>
      </c>
      <c r="B50" s="57">
        <v>2</v>
      </c>
      <c r="C50" s="57">
        <v>3922</v>
      </c>
      <c r="D50" s="57">
        <v>3692</v>
      </c>
      <c r="E50" s="60">
        <v>0.61199999999999999</v>
      </c>
      <c r="F50" s="18">
        <f t="shared" si="3"/>
        <v>5.2534804307853957E-4</v>
      </c>
      <c r="G50" s="18">
        <f t="shared" si="0"/>
        <v>5.2524098056188175E-4</v>
      </c>
      <c r="H50" s="13">
        <f t="shared" si="6"/>
        <v>99083.199089893387</v>
      </c>
      <c r="I50" s="13">
        <f t="shared" si="4"/>
        <v>52.042556647183751</v>
      </c>
      <c r="J50" s="13">
        <f t="shared" si="1"/>
        <v>99063.006577914275</v>
      </c>
      <c r="K50" s="13">
        <f t="shared" si="2"/>
        <v>4372888.5214192914</v>
      </c>
      <c r="L50" s="20">
        <f t="shared" si="5"/>
        <v>44.133501558139855</v>
      </c>
    </row>
    <row r="51" spans="1:12" x14ac:dyDescent="0.2">
      <c r="A51" s="16">
        <v>42</v>
      </c>
      <c r="B51" s="57">
        <v>2</v>
      </c>
      <c r="C51" s="57">
        <v>3963</v>
      </c>
      <c r="D51" s="57">
        <v>3891</v>
      </c>
      <c r="E51" s="60">
        <v>0.28189999999999998</v>
      </c>
      <c r="F51" s="18">
        <f t="shared" si="3"/>
        <v>5.0929462694168572E-4</v>
      </c>
      <c r="G51" s="18">
        <f t="shared" si="0"/>
        <v>5.0910843352884279E-4</v>
      </c>
      <c r="H51" s="13">
        <f t="shared" si="6"/>
        <v>99031.156533246205</v>
      </c>
      <c r="I51" s="13">
        <f t="shared" si="4"/>
        <v>50.417596973190598</v>
      </c>
      <c r="J51" s="13">
        <f t="shared" si="1"/>
        <v>98994.951656859761</v>
      </c>
      <c r="K51" s="13">
        <f t="shared" si="2"/>
        <v>4273825.5148413768</v>
      </c>
      <c r="L51" s="20">
        <f t="shared" si="5"/>
        <v>43.156372847232085</v>
      </c>
    </row>
    <row r="52" spans="1:12" x14ac:dyDescent="0.2">
      <c r="A52" s="16">
        <v>43</v>
      </c>
      <c r="B52" s="57">
        <v>2</v>
      </c>
      <c r="C52" s="57">
        <v>3985</v>
      </c>
      <c r="D52" s="57">
        <v>3949</v>
      </c>
      <c r="E52" s="60">
        <v>0.59470000000000001</v>
      </c>
      <c r="F52" s="18">
        <f t="shared" si="3"/>
        <v>5.0415931434333251E-4</v>
      </c>
      <c r="G52" s="18">
        <f t="shared" si="0"/>
        <v>5.0405631760749869E-4</v>
      </c>
      <c r="H52" s="13">
        <f t="shared" si="6"/>
        <v>98980.738936273017</v>
      </c>
      <c r="I52" s="13">
        <f t="shared" si="4"/>
        <v>49.891866782286947</v>
      </c>
      <c r="J52" s="13">
        <f t="shared" si="1"/>
        <v>98960.517762666161</v>
      </c>
      <c r="K52" s="13">
        <f t="shared" si="2"/>
        <v>4174830.5631845174</v>
      </c>
      <c r="L52" s="20">
        <f t="shared" si="5"/>
        <v>42.178211721296684</v>
      </c>
    </row>
    <row r="53" spans="1:12" x14ac:dyDescent="0.2">
      <c r="A53" s="16">
        <v>44</v>
      </c>
      <c r="B53" s="57">
        <v>3</v>
      </c>
      <c r="C53" s="57">
        <v>3890</v>
      </c>
      <c r="D53" s="57">
        <v>3939</v>
      </c>
      <c r="E53" s="60">
        <v>0.51819999999999999</v>
      </c>
      <c r="F53" s="18">
        <f t="shared" si="3"/>
        <v>7.6638140247796654E-4</v>
      </c>
      <c r="G53" s="18">
        <f t="shared" si="0"/>
        <v>7.660985262971235E-4</v>
      </c>
      <c r="H53" s="13">
        <f t="shared" si="6"/>
        <v>98930.84706949073</v>
      </c>
      <c r="I53" s="13">
        <f t="shared" si="4"/>
        <v>75.790776145262953</v>
      </c>
      <c r="J53" s="13">
        <f t="shared" si="1"/>
        <v>98894.331073543945</v>
      </c>
      <c r="K53" s="13">
        <f t="shared" si="2"/>
        <v>4075870.0454218513</v>
      </c>
      <c r="L53" s="20">
        <f t="shared" si="5"/>
        <v>41.199182723654332</v>
      </c>
    </row>
    <row r="54" spans="1:12" x14ac:dyDescent="0.2">
      <c r="A54" s="16">
        <v>45</v>
      </c>
      <c r="B54" s="57">
        <v>4</v>
      </c>
      <c r="C54" s="57">
        <v>3735</v>
      </c>
      <c r="D54" s="57">
        <v>3833</v>
      </c>
      <c r="E54" s="60">
        <v>0.58199999999999996</v>
      </c>
      <c r="F54" s="18">
        <f t="shared" si="3"/>
        <v>1.0570824524312897E-3</v>
      </c>
      <c r="G54" s="18">
        <f t="shared" si="0"/>
        <v>1.0566155757815259E-3</v>
      </c>
      <c r="H54" s="13">
        <f t="shared" si="6"/>
        <v>98855.056293345464</v>
      </c>
      <c r="I54" s="13">
        <f t="shared" si="4"/>
        <v>104.45179222430836</v>
      </c>
      <c r="J54" s="13">
        <f t="shared" si="1"/>
        <v>98811.395444195703</v>
      </c>
      <c r="K54" s="13">
        <f t="shared" si="2"/>
        <v>3976975.7143483073</v>
      </c>
      <c r="L54" s="20">
        <f t="shared" si="5"/>
        <v>40.230372258824175</v>
      </c>
    </row>
    <row r="55" spans="1:12" x14ac:dyDescent="0.2">
      <c r="A55" s="16">
        <v>46</v>
      </c>
      <c r="B55" s="57">
        <v>0</v>
      </c>
      <c r="C55" s="57">
        <v>3546</v>
      </c>
      <c r="D55" s="57">
        <v>3715</v>
      </c>
      <c r="E55" s="60">
        <v>0.33610000000000001</v>
      </c>
      <c r="F55" s="18">
        <f t="shared" si="3"/>
        <v>0</v>
      </c>
      <c r="G55" s="18">
        <f t="shared" si="0"/>
        <v>0</v>
      </c>
      <c r="H55" s="13">
        <f t="shared" si="6"/>
        <v>98750.604501121154</v>
      </c>
      <c r="I55" s="13">
        <f t="shared" si="4"/>
        <v>0</v>
      </c>
      <c r="J55" s="13">
        <f t="shared" si="1"/>
        <v>98750.604501121154</v>
      </c>
      <c r="K55" s="13">
        <f t="shared" si="2"/>
        <v>3878164.3189041116</v>
      </c>
      <c r="L55" s="20">
        <f t="shared" si="5"/>
        <v>39.272309658216635</v>
      </c>
    </row>
    <row r="56" spans="1:12" x14ac:dyDescent="0.2">
      <c r="A56" s="16">
        <v>47</v>
      </c>
      <c r="B56" s="57">
        <v>3</v>
      </c>
      <c r="C56" s="57">
        <v>3180</v>
      </c>
      <c r="D56" s="57">
        <v>3501</v>
      </c>
      <c r="E56" s="60">
        <v>0.58850000000000002</v>
      </c>
      <c r="F56" s="18">
        <f t="shared" si="3"/>
        <v>8.9806915132465196E-4</v>
      </c>
      <c r="G56" s="18">
        <f t="shared" si="0"/>
        <v>8.9773738757522475E-4</v>
      </c>
      <c r="H56" s="13">
        <f t="shared" si="6"/>
        <v>98750.604501121154</v>
      </c>
      <c r="I56" s="13">
        <f t="shared" si="4"/>
        <v>88.652109706310739</v>
      </c>
      <c r="J56" s="13">
        <f t="shared" si="1"/>
        <v>98714.124157977014</v>
      </c>
      <c r="K56" s="13">
        <f t="shared" si="2"/>
        <v>3779413.7144029904</v>
      </c>
      <c r="L56" s="20">
        <f t="shared" si="5"/>
        <v>38.272309658216635</v>
      </c>
    </row>
    <row r="57" spans="1:12" x14ac:dyDescent="0.2">
      <c r="A57" s="16">
        <v>48</v>
      </c>
      <c r="B57" s="57">
        <v>5</v>
      </c>
      <c r="C57" s="57">
        <v>3030</v>
      </c>
      <c r="D57" s="57">
        <v>3186</v>
      </c>
      <c r="E57" s="60">
        <v>0.56640000000000001</v>
      </c>
      <c r="F57" s="18">
        <f t="shared" si="3"/>
        <v>1.6087516087516086E-3</v>
      </c>
      <c r="G57" s="18">
        <f t="shared" si="0"/>
        <v>1.6076301987545366E-3</v>
      </c>
      <c r="H57" s="13">
        <f t="shared" si="6"/>
        <v>98661.952391414845</v>
      </c>
      <c r="I57" s="13">
        <f t="shared" si="4"/>
        <v>158.61193413252087</v>
      </c>
      <c r="J57" s="13">
        <f t="shared" si="1"/>
        <v>98593.178256774976</v>
      </c>
      <c r="K57" s="13">
        <f t="shared" si="2"/>
        <v>3680699.5902450136</v>
      </c>
      <c r="L57" s="20">
        <f t="shared" si="5"/>
        <v>37.306170220946214</v>
      </c>
    </row>
    <row r="58" spans="1:12" x14ac:dyDescent="0.2">
      <c r="A58" s="16">
        <v>49</v>
      </c>
      <c r="B58" s="57">
        <v>5</v>
      </c>
      <c r="C58" s="57">
        <v>2848</v>
      </c>
      <c r="D58" s="57">
        <v>3031</v>
      </c>
      <c r="E58" s="60">
        <v>0.54600000000000004</v>
      </c>
      <c r="F58" s="18">
        <f t="shared" si="3"/>
        <v>1.7009695526450078E-3</v>
      </c>
      <c r="G58" s="18">
        <f t="shared" si="0"/>
        <v>1.6996570092155405E-3</v>
      </c>
      <c r="H58" s="13">
        <f t="shared" si="6"/>
        <v>98503.34045728232</v>
      </c>
      <c r="I58" s="13">
        <f t="shared" si="4"/>
        <v>167.42189303936462</v>
      </c>
      <c r="J58" s="13">
        <f t="shared" si="1"/>
        <v>98427.330917842439</v>
      </c>
      <c r="K58" s="13">
        <f t="shared" si="2"/>
        <v>3582106.4119882388</v>
      </c>
      <c r="L58" s="20">
        <f t="shared" si="5"/>
        <v>36.36532929095619</v>
      </c>
    </row>
    <row r="59" spans="1:12" x14ac:dyDescent="0.2">
      <c r="A59" s="16">
        <v>50</v>
      </c>
      <c r="B59" s="57">
        <v>3</v>
      </c>
      <c r="C59" s="57">
        <v>2780</v>
      </c>
      <c r="D59" s="57">
        <v>2842</v>
      </c>
      <c r="E59" s="60">
        <v>0.48459999999999998</v>
      </c>
      <c r="F59" s="18">
        <f t="shared" si="3"/>
        <v>1.0672358591248667E-3</v>
      </c>
      <c r="G59" s="18">
        <f t="shared" si="0"/>
        <v>1.0666491451767086E-3</v>
      </c>
      <c r="H59" s="13">
        <f t="shared" si="6"/>
        <v>98335.918564242951</v>
      </c>
      <c r="I59" s="13">
        <f t="shared" si="4"/>
        <v>104.88992347671618</v>
      </c>
      <c r="J59" s="13">
        <f t="shared" si="1"/>
        <v>98281.858297683051</v>
      </c>
      <c r="K59" s="13">
        <f t="shared" si="2"/>
        <v>3483679.0810703966</v>
      </c>
      <c r="L59" s="20">
        <f t="shared" si="5"/>
        <v>35.426313517318761</v>
      </c>
    </row>
    <row r="60" spans="1:12" x14ac:dyDescent="0.2">
      <c r="A60" s="16">
        <v>51</v>
      </c>
      <c r="B60" s="57">
        <v>4</v>
      </c>
      <c r="C60" s="57">
        <v>2701</v>
      </c>
      <c r="D60" s="57">
        <v>2757</v>
      </c>
      <c r="E60" s="60">
        <v>0.62729999999999997</v>
      </c>
      <c r="F60" s="18">
        <f t="shared" si="3"/>
        <v>1.4657383657017222E-3</v>
      </c>
      <c r="G60" s="18">
        <f t="shared" si="0"/>
        <v>1.4649380983081869E-3</v>
      </c>
      <c r="H60" s="13">
        <f t="shared" si="6"/>
        <v>98231.028640766235</v>
      </c>
      <c r="I60" s="13">
        <f t="shared" si="4"/>
        <v>143.90237629186115</v>
      </c>
      <c r="J60" s="13">
        <f t="shared" si="1"/>
        <v>98177.396225122255</v>
      </c>
      <c r="K60" s="13">
        <f t="shared" si="2"/>
        <v>3385397.2227727138</v>
      </c>
      <c r="L60" s="20">
        <f t="shared" si="5"/>
        <v>34.463623863221578</v>
      </c>
    </row>
    <row r="61" spans="1:12" x14ac:dyDescent="0.2">
      <c r="A61" s="16">
        <v>52</v>
      </c>
      <c r="B61" s="57">
        <v>7</v>
      </c>
      <c r="C61" s="57">
        <v>2723</v>
      </c>
      <c r="D61" s="57">
        <v>2655</v>
      </c>
      <c r="E61" s="60">
        <v>0.54510000000000003</v>
      </c>
      <c r="F61" s="18">
        <f t="shared" si="3"/>
        <v>2.6031982149497955E-3</v>
      </c>
      <c r="G61" s="18">
        <f t="shared" si="0"/>
        <v>2.6001191671758874E-3</v>
      </c>
      <c r="H61" s="13">
        <f t="shared" si="6"/>
        <v>98087.126264474369</v>
      </c>
      <c r="I61" s="13">
        <f t="shared" si="4"/>
        <v>255.03821705346121</v>
      </c>
      <c r="J61" s="13">
        <f t="shared" si="1"/>
        <v>97971.109379536749</v>
      </c>
      <c r="K61" s="13">
        <f t="shared" si="2"/>
        <v>3287219.8265475915</v>
      </c>
      <c r="L61" s="20">
        <f t="shared" si="5"/>
        <v>33.513264703914274</v>
      </c>
    </row>
    <row r="62" spans="1:12" x14ac:dyDescent="0.2">
      <c r="A62" s="16">
        <v>53</v>
      </c>
      <c r="B62" s="57">
        <v>7</v>
      </c>
      <c r="C62" s="57">
        <v>2743</v>
      </c>
      <c r="D62" s="57">
        <v>2697</v>
      </c>
      <c r="E62" s="60">
        <v>0.66900000000000004</v>
      </c>
      <c r="F62" s="18">
        <f t="shared" si="3"/>
        <v>2.5735294117647058E-3</v>
      </c>
      <c r="G62" s="18">
        <f t="shared" si="0"/>
        <v>2.5713390468486952E-3</v>
      </c>
      <c r="H62" s="13">
        <f t="shared" si="6"/>
        <v>97832.088047420912</v>
      </c>
      <c r="I62" s="13">
        <f t="shared" si="4"/>
        <v>251.55946803107292</v>
      </c>
      <c r="J62" s="13">
        <f t="shared" si="1"/>
        <v>97748.821863502628</v>
      </c>
      <c r="K62" s="13">
        <f t="shared" si="2"/>
        <v>3189248.7171680545</v>
      </c>
      <c r="L62" s="20">
        <f t="shared" si="5"/>
        <v>32.599209327129664</v>
      </c>
    </row>
    <row r="63" spans="1:12" x14ac:dyDescent="0.2">
      <c r="A63" s="16">
        <v>54</v>
      </c>
      <c r="B63" s="57">
        <v>5</v>
      </c>
      <c r="C63" s="57">
        <v>2612</v>
      </c>
      <c r="D63" s="57">
        <v>2713</v>
      </c>
      <c r="E63" s="60">
        <v>0.48780000000000001</v>
      </c>
      <c r="F63" s="18">
        <f t="shared" si="3"/>
        <v>1.8779342723004694E-3</v>
      </c>
      <c r="G63" s="18">
        <f t="shared" si="0"/>
        <v>1.8761296645742815E-3</v>
      </c>
      <c r="H63" s="13">
        <f t="shared" si="6"/>
        <v>97580.528579389837</v>
      </c>
      <c r="I63" s="13">
        <f t="shared" si="4"/>
        <v>183.07372435263173</v>
      </c>
      <c r="J63" s="13">
        <f t="shared" si="1"/>
        <v>97486.758217776412</v>
      </c>
      <c r="K63" s="13">
        <f t="shared" si="2"/>
        <v>3091499.8953045518</v>
      </c>
      <c r="L63" s="20">
        <f t="shared" si="5"/>
        <v>31.681524381058878</v>
      </c>
    </row>
    <row r="64" spans="1:12" x14ac:dyDescent="0.2">
      <c r="A64" s="16">
        <v>55</v>
      </c>
      <c r="B64" s="57">
        <v>12</v>
      </c>
      <c r="C64" s="57">
        <v>2634</v>
      </c>
      <c r="D64" s="57">
        <v>2609</v>
      </c>
      <c r="E64" s="60">
        <v>0.50780000000000003</v>
      </c>
      <c r="F64" s="18">
        <f t="shared" si="3"/>
        <v>4.5775319473583828E-3</v>
      </c>
      <c r="G64" s="18">
        <f t="shared" si="0"/>
        <v>4.5672416722437768E-3</v>
      </c>
      <c r="H64" s="13">
        <f t="shared" si="6"/>
        <v>97397.454855037198</v>
      </c>
      <c r="I64" s="13">
        <f t="shared" si="4"/>
        <v>444.83771458440788</v>
      </c>
      <c r="J64" s="13">
        <f t="shared" si="1"/>
        <v>97178.505731918747</v>
      </c>
      <c r="K64" s="13">
        <f t="shared" si="2"/>
        <v>2994013.1370867756</v>
      </c>
      <c r="L64" s="20">
        <f t="shared" si="5"/>
        <v>30.740157856721769</v>
      </c>
    </row>
    <row r="65" spans="1:12" x14ac:dyDescent="0.2">
      <c r="A65" s="16">
        <v>56</v>
      </c>
      <c r="B65" s="57">
        <v>8</v>
      </c>
      <c r="C65" s="57">
        <v>2722</v>
      </c>
      <c r="D65" s="57">
        <v>2620</v>
      </c>
      <c r="E65" s="60">
        <v>0.33810000000000001</v>
      </c>
      <c r="F65" s="18">
        <f t="shared" si="3"/>
        <v>2.9951329090228381E-3</v>
      </c>
      <c r="G65" s="18">
        <f t="shared" si="0"/>
        <v>2.9892068707517766E-3</v>
      </c>
      <c r="H65" s="13">
        <f t="shared" si="6"/>
        <v>96952.617140452785</v>
      </c>
      <c r="I65" s="13">
        <f t="shared" si="4"/>
        <v>289.81142929360794</v>
      </c>
      <c r="J65" s="13">
        <f t="shared" si="1"/>
        <v>96760.790955403339</v>
      </c>
      <c r="K65" s="13">
        <f t="shared" si="2"/>
        <v>2896834.6313548568</v>
      </c>
      <c r="L65" s="20">
        <f t="shared" si="5"/>
        <v>29.87886987267488</v>
      </c>
    </row>
    <row r="66" spans="1:12" x14ac:dyDescent="0.2">
      <c r="A66" s="16">
        <v>57</v>
      </c>
      <c r="B66" s="57">
        <v>11</v>
      </c>
      <c r="C66" s="57">
        <v>2608</v>
      </c>
      <c r="D66" s="57">
        <v>2712</v>
      </c>
      <c r="E66" s="60">
        <v>0.59260000000000002</v>
      </c>
      <c r="F66" s="18">
        <f t="shared" si="3"/>
        <v>4.1353383458646613E-3</v>
      </c>
      <c r="G66" s="18">
        <f t="shared" si="0"/>
        <v>4.1283831067464001E-3</v>
      </c>
      <c r="H66" s="13">
        <f t="shared" si="6"/>
        <v>96662.805711159177</v>
      </c>
      <c r="I66" s="13">
        <f t="shared" si="4"/>
        <v>399.06109414865898</v>
      </c>
      <c r="J66" s="13">
        <f t="shared" si="1"/>
        <v>96500.228221403027</v>
      </c>
      <c r="K66" s="13">
        <f t="shared" si="2"/>
        <v>2800073.8403994534</v>
      </c>
      <c r="L66" s="20">
        <f t="shared" si="5"/>
        <v>28.967438093680336</v>
      </c>
    </row>
    <row r="67" spans="1:12" x14ac:dyDescent="0.2">
      <c r="A67" s="16">
        <v>58</v>
      </c>
      <c r="B67" s="57">
        <v>11</v>
      </c>
      <c r="C67" s="57">
        <v>2511</v>
      </c>
      <c r="D67" s="57">
        <v>2588</v>
      </c>
      <c r="E67" s="60">
        <v>0.38829999999999998</v>
      </c>
      <c r="F67" s="18">
        <f t="shared" si="3"/>
        <v>4.3145714846048247E-3</v>
      </c>
      <c r="G67" s="18">
        <f t="shared" si="0"/>
        <v>4.3032143407199831E-3</v>
      </c>
      <c r="H67" s="13">
        <f t="shared" si="6"/>
        <v>96263.744617010525</v>
      </c>
      <c r="I67" s="13">
        <f t="shared" si="4"/>
        <v>414.24352632732575</v>
      </c>
      <c r="J67" s="13">
        <f t="shared" si="1"/>
        <v>96010.351851956104</v>
      </c>
      <c r="K67" s="13">
        <f t="shared" si="2"/>
        <v>2703573.6121780504</v>
      </c>
      <c r="L67" s="20">
        <f t="shared" si="5"/>
        <v>28.085065908606975</v>
      </c>
    </row>
    <row r="68" spans="1:12" x14ac:dyDescent="0.2">
      <c r="A68" s="16">
        <v>59</v>
      </c>
      <c r="B68" s="57">
        <v>14</v>
      </c>
      <c r="C68" s="57">
        <v>2451</v>
      </c>
      <c r="D68" s="57">
        <v>2499</v>
      </c>
      <c r="E68" s="60">
        <v>0.51300000000000001</v>
      </c>
      <c r="F68" s="18">
        <f t="shared" si="3"/>
        <v>5.6565656565656566E-3</v>
      </c>
      <c r="G68" s="18">
        <f t="shared" si="0"/>
        <v>5.6410260542876225E-3</v>
      </c>
      <c r="H68" s="13">
        <f t="shared" si="6"/>
        <v>95849.501090683203</v>
      </c>
      <c r="I68" s="13">
        <f t="shared" si="4"/>
        <v>540.68953294301389</v>
      </c>
      <c r="J68" s="13">
        <f t="shared" si="1"/>
        <v>95586.185288139954</v>
      </c>
      <c r="K68" s="13">
        <f t="shared" si="2"/>
        <v>2607563.2603260945</v>
      </c>
      <c r="L68" s="20">
        <f t="shared" si="5"/>
        <v>27.204766124542257</v>
      </c>
    </row>
    <row r="69" spans="1:12" x14ac:dyDescent="0.2">
      <c r="A69" s="16">
        <v>60</v>
      </c>
      <c r="B69" s="57">
        <v>11</v>
      </c>
      <c r="C69" s="57">
        <v>2543</v>
      </c>
      <c r="D69" s="57">
        <v>2445</v>
      </c>
      <c r="E69" s="60">
        <v>0.47310000000000002</v>
      </c>
      <c r="F69" s="18">
        <f t="shared" si="3"/>
        <v>4.4105854049719326E-3</v>
      </c>
      <c r="G69" s="18">
        <f t="shared" si="0"/>
        <v>4.4003592453287881E-3</v>
      </c>
      <c r="H69" s="13">
        <f t="shared" si="6"/>
        <v>95308.811557740191</v>
      </c>
      <c r="I69" s="13">
        <f t="shared" si="4"/>
        <v>419.39301009940129</v>
      </c>
      <c r="J69" s="13">
        <f t="shared" si="1"/>
        <v>95087.833380718817</v>
      </c>
      <c r="K69" s="13">
        <f t="shared" si="2"/>
        <v>2511977.0750379544</v>
      </c>
      <c r="L69" s="20">
        <f t="shared" si="5"/>
        <v>26.356189254507104</v>
      </c>
    </row>
    <row r="70" spans="1:12" x14ac:dyDescent="0.2">
      <c r="A70" s="16">
        <v>61</v>
      </c>
      <c r="B70" s="57">
        <v>11</v>
      </c>
      <c r="C70" s="57">
        <v>2570</v>
      </c>
      <c r="D70" s="57">
        <v>2523</v>
      </c>
      <c r="E70" s="60">
        <v>0.50780000000000003</v>
      </c>
      <c r="F70" s="18">
        <f t="shared" si="3"/>
        <v>4.3196544276457886E-3</v>
      </c>
      <c r="G70" s="18">
        <f t="shared" si="0"/>
        <v>4.3104897492243274E-3</v>
      </c>
      <c r="H70" s="13">
        <f t="shared" si="6"/>
        <v>94889.418547640787</v>
      </c>
      <c r="I70" s="13">
        <f t="shared" si="4"/>
        <v>409.01986595946238</v>
      </c>
      <c r="J70" s="13">
        <f t="shared" si="1"/>
        <v>94688.098969615545</v>
      </c>
      <c r="K70" s="13">
        <f t="shared" si="2"/>
        <v>2416889.2416572357</v>
      </c>
      <c r="L70" s="20">
        <f t="shared" si="5"/>
        <v>25.470587539155346</v>
      </c>
    </row>
    <row r="71" spans="1:12" x14ac:dyDescent="0.2">
      <c r="A71" s="16">
        <v>62</v>
      </c>
      <c r="B71" s="57">
        <v>14</v>
      </c>
      <c r="C71" s="57">
        <v>2734</v>
      </c>
      <c r="D71" s="57">
        <v>2554</v>
      </c>
      <c r="E71" s="60">
        <v>0.42249999999999999</v>
      </c>
      <c r="F71" s="18">
        <f t="shared" si="3"/>
        <v>5.2950075642965201E-3</v>
      </c>
      <c r="G71" s="18">
        <f t="shared" si="0"/>
        <v>5.2788654963924608E-3</v>
      </c>
      <c r="H71" s="13">
        <f t="shared" si="6"/>
        <v>94480.398681681327</v>
      </c>
      <c r="I71" s="13">
        <f t="shared" si="4"/>
        <v>498.74931668613129</v>
      </c>
      <c r="J71" s="13">
        <f t="shared" si="1"/>
        <v>94192.370951295088</v>
      </c>
      <c r="K71" s="13">
        <f t="shared" si="2"/>
        <v>2322201.1426876201</v>
      </c>
      <c r="L71" s="20">
        <f t="shared" si="5"/>
        <v>24.578655203514383</v>
      </c>
    </row>
    <row r="72" spans="1:12" x14ac:dyDescent="0.2">
      <c r="A72" s="16">
        <v>63</v>
      </c>
      <c r="B72" s="57">
        <v>15</v>
      </c>
      <c r="C72" s="57">
        <v>2659</v>
      </c>
      <c r="D72" s="57">
        <v>2709</v>
      </c>
      <c r="E72" s="60">
        <v>0.57650000000000001</v>
      </c>
      <c r="F72" s="18">
        <f t="shared" si="3"/>
        <v>5.5886736214605069E-3</v>
      </c>
      <c r="G72" s="18">
        <f t="shared" si="0"/>
        <v>5.5754775628844176E-3</v>
      </c>
      <c r="H72" s="13">
        <f t="shared" si="6"/>
        <v>93981.649364995203</v>
      </c>
      <c r="I72" s="13">
        <f t="shared" si="4"/>
        <v>523.99257735740127</v>
      </c>
      <c r="J72" s="13">
        <f t="shared" si="1"/>
        <v>93759.738508484341</v>
      </c>
      <c r="K72" s="13">
        <f t="shared" si="2"/>
        <v>2228008.7717363252</v>
      </c>
      <c r="L72" s="20">
        <f t="shared" si="5"/>
        <v>23.706849015635374</v>
      </c>
    </row>
    <row r="73" spans="1:12" x14ac:dyDescent="0.2">
      <c r="A73" s="16">
        <v>64</v>
      </c>
      <c r="B73" s="57">
        <v>13</v>
      </c>
      <c r="C73" s="57">
        <v>2729</v>
      </c>
      <c r="D73" s="57">
        <v>2618</v>
      </c>
      <c r="E73" s="60">
        <v>0.53990000000000005</v>
      </c>
      <c r="F73" s="18">
        <f t="shared" si="3"/>
        <v>4.8625397419113526E-3</v>
      </c>
      <c r="G73" s="18">
        <f t="shared" ref="G73:G108" si="7">F73/((1+(1-E73)*F73))</f>
        <v>4.8516852869993909E-3</v>
      </c>
      <c r="H73" s="13">
        <f t="shared" si="6"/>
        <v>93457.656787637796</v>
      </c>
      <c r="I73" s="13">
        <f t="shared" si="4"/>
        <v>453.42713839402103</v>
      </c>
      <c r="J73" s="13">
        <f t="shared" ref="J73:J108" si="8">H74+I73*E73</f>
        <v>93249.034961262703</v>
      </c>
      <c r="K73" s="13">
        <f t="shared" ref="K73:K97" si="9">K74+J73</f>
        <v>2134249.0332278409</v>
      </c>
      <c r="L73" s="20">
        <f t="shared" si="5"/>
        <v>22.836534817874341</v>
      </c>
    </row>
    <row r="74" spans="1:12" x14ac:dyDescent="0.2">
      <c r="A74" s="16">
        <v>65</v>
      </c>
      <c r="B74" s="57">
        <v>24</v>
      </c>
      <c r="C74" s="57">
        <v>2789</v>
      </c>
      <c r="D74" s="57">
        <v>2689</v>
      </c>
      <c r="E74" s="60">
        <v>0.48149999999999998</v>
      </c>
      <c r="F74" s="18">
        <f t="shared" ref="F74:F108" si="10">B74/((C74+D74)/2)</f>
        <v>8.7623220153340634E-3</v>
      </c>
      <c r="G74" s="18">
        <f t="shared" si="7"/>
        <v>8.722692520727297E-3</v>
      </c>
      <c r="H74" s="13">
        <f t="shared" si="6"/>
        <v>93004.229649243774</v>
      </c>
      <c r="I74" s="13">
        <f t="shared" ref="I74:I108" si="11">H74*G74</f>
        <v>811.24729835746257</v>
      </c>
      <c r="J74" s="13">
        <f t="shared" si="8"/>
        <v>92583.597925045426</v>
      </c>
      <c r="K74" s="13">
        <f t="shared" si="9"/>
        <v>2040999.9982665784</v>
      </c>
      <c r="L74" s="20">
        <f t="shared" ref="L74:L108" si="12">K74/H74</f>
        <v>21.945238468874024</v>
      </c>
    </row>
    <row r="75" spans="1:12" x14ac:dyDescent="0.2">
      <c r="A75" s="16">
        <v>66</v>
      </c>
      <c r="B75" s="57">
        <v>24</v>
      </c>
      <c r="C75" s="57">
        <v>2821</v>
      </c>
      <c r="D75" s="57">
        <v>2763</v>
      </c>
      <c r="E75" s="60">
        <v>0.53129999999999999</v>
      </c>
      <c r="F75" s="18">
        <f t="shared" si="10"/>
        <v>8.5959885386819486E-3</v>
      </c>
      <c r="G75" s="18">
        <f t="shared" si="7"/>
        <v>8.5614947913292619E-3</v>
      </c>
      <c r="H75" s="13">
        <f t="shared" ref="H75:H108" si="13">H74-I74</f>
        <v>92192.982350886305</v>
      </c>
      <c r="I75" s="13">
        <f t="shared" si="11"/>
        <v>789.30973819422366</v>
      </c>
      <c r="J75" s="13">
        <f t="shared" si="8"/>
        <v>91823.032876594676</v>
      </c>
      <c r="K75" s="13">
        <f t="shared" si="9"/>
        <v>1948416.4003415329</v>
      </c>
      <c r="L75" s="20">
        <f t="shared" si="12"/>
        <v>21.134107506424556</v>
      </c>
    </row>
    <row r="76" spans="1:12" x14ac:dyDescent="0.2">
      <c r="A76" s="16">
        <v>67</v>
      </c>
      <c r="B76" s="57">
        <v>27</v>
      </c>
      <c r="C76" s="57">
        <v>3103</v>
      </c>
      <c r="D76" s="57">
        <v>2803</v>
      </c>
      <c r="E76" s="60">
        <v>0.45</v>
      </c>
      <c r="F76" s="18">
        <f t="shared" si="10"/>
        <v>9.1432441584828987E-3</v>
      </c>
      <c r="G76" s="18">
        <f t="shared" si="7"/>
        <v>9.0974948194821152E-3</v>
      </c>
      <c r="H76" s="13">
        <f t="shared" si="13"/>
        <v>91403.672612692084</v>
      </c>
      <c r="I76" s="13">
        <f t="shared" si="11"/>
        <v>831.54443807560551</v>
      </c>
      <c r="J76" s="13">
        <f t="shared" si="8"/>
        <v>90946.323171750497</v>
      </c>
      <c r="K76" s="13">
        <f t="shared" si="9"/>
        <v>1856593.3674649382</v>
      </c>
      <c r="L76" s="20">
        <f t="shared" si="12"/>
        <v>20.312021545698112</v>
      </c>
    </row>
    <row r="77" spans="1:12" x14ac:dyDescent="0.2">
      <c r="A77" s="16">
        <v>68</v>
      </c>
      <c r="B77" s="57">
        <v>29</v>
      </c>
      <c r="C77" s="57">
        <v>3148</v>
      </c>
      <c r="D77" s="57">
        <v>3043</v>
      </c>
      <c r="E77" s="60">
        <v>0.4677</v>
      </c>
      <c r="F77" s="18">
        <f t="shared" si="10"/>
        <v>9.3684380552414796E-3</v>
      </c>
      <c r="G77" s="18">
        <f t="shared" si="7"/>
        <v>9.3219511666695117E-3</v>
      </c>
      <c r="H77" s="13">
        <f t="shared" si="13"/>
        <v>90572.128174616475</v>
      </c>
      <c r="I77" s="13">
        <f t="shared" si="11"/>
        <v>844.30895590510659</v>
      </c>
      <c r="J77" s="13">
        <f t="shared" si="8"/>
        <v>90122.702517388199</v>
      </c>
      <c r="K77" s="13">
        <f t="shared" si="9"/>
        <v>1765647.0442931878</v>
      </c>
      <c r="L77" s="20">
        <f t="shared" si="12"/>
        <v>19.494375144737116</v>
      </c>
    </row>
    <row r="78" spans="1:12" x14ac:dyDescent="0.2">
      <c r="A78" s="16">
        <v>69</v>
      </c>
      <c r="B78" s="57">
        <v>35</v>
      </c>
      <c r="C78" s="57">
        <v>3000</v>
      </c>
      <c r="D78" s="57">
        <v>3079</v>
      </c>
      <c r="E78" s="60">
        <v>0.47170000000000001</v>
      </c>
      <c r="F78" s="18">
        <f t="shared" si="10"/>
        <v>1.151505181773318E-2</v>
      </c>
      <c r="G78" s="18">
        <f t="shared" si="7"/>
        <v>1.1445424699651617E-2</v>
      </c>
      <c r="H78" s="13">
        <f t="shared" si="13"/>
        <v>89727.819218711375</v>
      </c>
      <c r="I78" s="13">
        <f t="shared" si="11"/>
        <v>1026.9729983317143</v>
      </c>
      <c r="J78" s="13">
        <f t="shared" si="8"/>
        <v>89185.269383692736</v>
      </c>
      <c r="K78" s="13">
        <f t="shared" si="9"/>
        <v>1675524.3417757996</v>
      </c>
      <c r="L78" s="20">
        <f t="shared" si="12"/>
        <v>18.67340983393024</v>
      </c>
    </row>
    <row r="79" spans="1:12" x14ac:dyDescent="0.2">
      <c r="A79" s="16">
        <v>70</v>
      </c>
      <c r="B79" s="57">
        <v>34</v>
      </c>
      <c r="C79" s="57">
        <v>2966</v>
      </c>
      <c r="D79" s="57">
        <v>2954</v>
      </c>
      <c r="E79" s="60">
        <v>0.48060000000000003</v>
      </c>
      <c r="F79" s="18">
        <f t="shared" si="10"/>
        <v>1.1486486486486487E-2</v>
      </c>
      <c r="G79" s="18">
        <f t="shared" si="7"/>
        <v>1.1418363603415246E-2</v>
      </c>
      <c r="H79" s="13">
        <f t="shared" si="13"/>
        <v>88700.846220379666</v>
      </c>
      <c r="I79" s="13">
        <f t="shared" si="11"/>
        <v>1012.8185140749159</v>
      </c>
      <c r="J79" s="13">
        <f t="shared" si="8"/>
        <v>88174.788284169161</v>
      </c>
      <c r="K79" s="13">
        <f t="shared" si="9"/>
        <v>1586339.072392107</v>
      </c>
      <c r="L79" s="20">
        <f t="shared" si="12"/>
        <v>17.884148122452004</v>
      </c>
    </row>
    <row r="80" spans="1:12" x14ac:dyDescent="0.2">
      <c r="A80" s="16">
        <v>71</v>
      </c>
      <c r="B80" s="57">
        <v>32</v>
      </c>
      <c r="C80" s="57">
        <v>3033</v>
      </c>
      <c r="D80" s="57">
        <v>2905</v>
      </c>
      <c r="E80" s="60">
        <v>0.50039999999999996</v>
      </c>
      <c r="F80" s="18">
        <f t="shared" si="10"/>
        <v>1.0778039744021556E-2</v>
      </c>
      <c r="G80" s="18">
        <f t="shared" si="7"/>
        <v>1.0720313976555745E-2</v>
      </c>
      <c r="H80" s="13">
        <f t="shared" si="13"/>
        <v>87688.027706304754</v>
      </c>
      <c r="I80" s="13">
        <f t="shared" si="11"/>
        <v>940.04318899650627</v>
      </c>
      <c r="J80" s="13">
        <f t="shared" si="8"/>
        <v>87218.382129082092</v>
      </c>
      <c r="K80" s="13">
        <f t="shared" si="9"/>
        <v>1498164.2841079377</v>
      </c>
      <c r="L80" s="20">
        <f t="shared" si="12"/>
        <v>17.085163428760982</v>
      </c>
    </row>
    <row r="81" spans="1:12" x14ac:dyDescent="0.2">
      <c r="A81" s="16">
        <v>72</v>
      </c>
      <c r="B81" s="57">
        <v>51</v>
      </c>
      <c r="C81" s="57">
        <v>3118</v>
      </c>
      <c r="D81" s="57">
        <v>2980</v>
      </c>
      <c r="E81" s="60">
        <v>0.42959999999999998</v>
      </c>
      <c r="F81" s="18">
        <f t="shared" si="10"/>
        <v>1.6726795670711708E-2</v>
      </c>
      <c r="G81" s="18">
        <f t="shared" si="7"/>
        <v>1.6568714161221514E-2</v>
      </c>
      <c r="H81" s="13">
        <f t="shared" si="13"/>
        <v>86747.984517308243</v>
      </c>
      <c r="I81" s="13">
        <f t="shared" si="11"/>
        <v>1437.3025595293498</v>
      </c>
      <c r="J81" s="13">
        <f t="shared" si="8"/>
        <v>85928.147137352702</v>
      </c>
      <c r="K81" s="13">
        <f t="shared" si="9"/>
        <v>1410945.9019788557</v>
      </c>
      <c r="L81" s="20">
        <f t="shared" si="12"/>
        <v>16.264883960472179</v>
      </c>
    </row>
    <row r="82" spans="1:12" x14ac:dyDescent="0.2">
      <c r="A82" s="16">
        <v>73</v>
      </c>
      <c r="B82" s="57">
        <v>46</v>
      </c>
      <c r="C82" s="57">
        <v>2517</v>
      </c>
      <c r="D82" s="57">
        <v>3049</v>
      </c>
      <c r="E82" s="60">
        <v>0.58960000000000001</v>
      </c>
      <c r="F82" s="18">
        <f t="shared" si="10"/>
        <v>1.6528925619834711E-2</v>
      </c>
      <c r="G82" s="18">
        <f t="shared" si="7"/>
        <v>1.6417557592792037E-2</v>
      </c>
      <c r="H82" s="13">
        <f t="shared" si="13"/>
        <v>85310.681957778899</v>
      </c>
      <c r="I82" s="13">
        <f t="shared" si="11"/>
        <v>1400.5930343221996</v>
      </c>
      <c r="J82" s="13">
        <f t="shared" si="8"/>
        <v>84735.878576493065</v>
      </c>
      <c r="K82" s="13">
        <f t="shared" si="9"/>
        <v>1325017.754841503</v>
      </c>
      <c r="L82" s="20">
        <f t="shared" si="12"/>
        <v>15.531674632460064</v>
      </c>
    </row>
    <row r="83" spans="1:12" x14ac:dyDescent="0.2">
      <c r="A83" s="16">
        <v>74</v>
      </c>
      <c r="B83" s="57">
        <v>43</v>
      </c>
      <c r="C83" s="57">
        <v>2155</v>
      </c>
      <c r="D83" s="57">
        <v>2464</v>
      </c>
      <c r="E83" s="60">
        <v>0.58909999999999996</v>
      </c>
      <c r="F83" s="18">
        <f t="shared" si="10"/>
        <v>1.8618748646893266E-2</v>
      </c>
      <c r="G83" s="18">
        <f t="shared" si="7"/>
        <v>1.8477388424827129E-2</v>
      </c>
      <c r="H83" s="13">
        <f t="shared" si="13"/>
        <v>83910.0889234567</v>
      </c>
      <c r="I83" s="13">
        <f t="shared" si="11"/>
        <v>1550.4393058004939</v>
      </c>
      <c r="J83" s="13">
        <f t="shared" si="8"/>
        <v>83273.01341270328</v>
      </c>
      <c r="K83" s="13">
        <f t="shared" si="9"/>
        <v>1240281.8762650099</v>
      </c>
      <c r="L83" s="20">
        <f t="shared" si="12"/>
        <v>14.781081657491779</v>
      </c>
    </row>
    <row r="84" spans="1:12" x14ac:dyDescent="0.2">
      <c r="A84" s="16">
        <v>75</v>
      </c>
      <c r="B84" s="57">
        <v>45</v>
      </c>
      <c r="C84" s="57">
        <v>2161</v>
      </c>
      <c r="D84" s="57">
        <v>2102</v>
      </c>
      <c r="E84" s="60">
        <v>0.49709999999999999</v>
      </c>
      <c r="F84" s="18">
        <f t="shared" si="10"/>
        <v>2.1111893033075299E-2</v>
      </c>
      <c r="G84" s="18">
        <f t="shared" si="7"/>
        <v>2.0890099276715129E-2</v>
      </c>
      <c r="H84" s="13">
        <f t="shared" si="13"/>
        <v>82359.649617656207</v>
      </c>
      <c r="I84" s="13">
        <f t="shared" si="11"/>
        <v>1720.5012569083115</v>
      </c>
      <c r="J84" s="13">
        <f t="shared" si="8"/>
        <v>81494.409535557017</v>
      </c>
      <c r="K84" s="13">
        <f t="shared" si="9"/>
        <v>1157008.8628523066</v>
      </c>
      <c r="L84" s="20">
        <f t="shared" si="12"/>
        <v>14.048248969289784</v>
      </c>
    </row>
    <row r="85" spans="1:12" x14ac:dyDescent="0.2">
      <c r="A85" s="16">
        <v>76</v>
      </c>
      <c r="B85" s="57">
        <v>60</v>
      </c>
      <c r="C85" s="57">
        <v>1828</v>
      </c>
      <c r="D85" s="57">
        <v>2099</v>
      </c>
      <c r="E85" s="60">
        <v>0.5353</v>
      </c>
      <c r="F85" s="18">
        <f t="shared" si="10"/>
        <v>3.0557677616501147E-2</v>
      </c>
      <c r="G85" s="18">
        <f t="shared" si="7"/>
        <v>3.0129829435035567E-2</v>
      </c>
      <c r="H85" s="13">
        <f t="shared" si="13"/>
        <v>80639.148360747902</v>
      </c>
      <c r="I85" s="13">
        <f t="shared" si="11"/>
        <v>2429.643785895862</v>
      </c>
      <c r="J85" s="13">
        <f t="shared" si="8"/>
        <v>79510.092893442095</v>
      </c>
      <c r="K85" s="13">
        <f t="shared" si="9"/>
        <v>1075514.4533167495</v>
      </c>
      <c r="L85" s="20">
        <f t="shared" si="12"/>
        <v>13.337373660065456</v>
      </c>
    </row>
    <row r="86" spans="1:12" x14ac:dyDescent="0.2">
      <c r="A86" s="16">
        <v>77</v>
      </c>
      <c r="B86" s="57">
        <v>36</v>
      </c>
      <c r="C86" s="57">
        <v>1622</v>
      </c>
      <c r="D86" s="57">
        <v>1773</v>
      </c>
      <c r="E86" s="60">
        <v>0.44219999999999998</v>
      </c>
      <c r="F86" s="18">
        <f t="shared" si="10"/>
        <v>2.1207658321060384E-2</v>
      </c>
      <c r="G86" s="18">
        <f t="shared" si="7"/>
        <v>2.0959712637682024E-2</v>
      </c>
      <c r="H86" s="13">
        <f t="shared" si="13"/>
        <v>78209.504574852035</v>
      </c>
      <c r="I86" s="13">
        <f t="shared" si="11"/>
        <v>1639.2487414243762</v>
      </c>
      <c r="J86" s="13">
        <f t="shared" si="8"/>
        <v>77295.131626885515</v>
      </c>
      <c r="K86" s="13">
        <f t="shared" si="9"/>
        <v>996004.36042330752</v>
      </c>
      <c r="L86" s="20">
        <f t="shared" si="12"/>
        <v>12.735080804278217</v>
      </c>
    </row>
    <row r="87" spans="1:12" x14ac:dyDescent="0.2">
      <c r="A87" s="16">
        <v>78</v>
      </c>
      <c r="B87" s="57">
        <v>38</v>
      </c>
      <c r="C87" s="57">
        <v>1223</v>
      </c>
      <c r="D87" s="57">
        <v>1595</v>
      </c>
      <c r="E87" s="60">
        <v>0.55910000000000004</v>
      </c>
      <c r="F87" s="18">
        <f t="shared" si="10"/>
        <v>2.6969481902058199E-2</v>
      </c>
      <c r="G87" s="18">
        <f t="shared" si="7"/>
        <v>2.6652560448357791E-2</v>
      </c>
      <c r="H87" s="13">
        <f t="shared" si="13"/>
        <v>76570.255833427655</v>
      </c>
      <c r="I87" s="13">
        <f t="shared" si="11"/>
        <v>2040.7933721466513</v>
      </c>
      <c r="J87" s="13">
        <f t="shared" si="8"/>
        <v>75670.470035648192</v>
      </c>
      <c r="K87" s="13">
        <f t="shared" si="9"/>
        <v>918709.22879642202</v>
      </c>
      <c r="L87" s="20">
        <f t="shared" si="12"/>
        <v>11.998252047048126</v>
      </c>
    </row>
    <row r="88" spans="1:12" x14ac:dyDescent="0.2">
      <c r="A88" s="16">
        <v>79</v>
      </c>
      <c r="B88" s="57">
        <v>31</v>
      </c>
      <c r="C88" s="57">
        <v>989</v>
      </c>
      <c r="D88" s="57">
        <v>1179</v>
      </c>
      <c r="E88" s="60">
        <v>0.49320000000000003</v>
      </c>
      <c r="F88" s="18">
        <f t="shared" si="10"/>
        <v>2.859778597785978E-2</v>
      </c>
      <c r="G88" s="18">
        <f t="shared" si="7"/>
        <v>2.8189229386489614E-2</v>
      </c>
      <c r="H88" s="13">
        <f t="shared" si="13"/>
        <v>74529.462461281</v>
      </c>
      <c r="I88" s="13">
        <f t="shared" si="11"/>
        <v>2100.9281133728168</v>
      </c>
      <c r="J88" s="13">
        <f t="shared" si="8"/>
        <v>73464.712093423645</v>
      </c>
      <c r="K88" s="13">
        <f t="shared" si="9"/>
        <v>843038.75876077381</v>
      </c>
      <c r="L88" s="20">
        <f t="shared" si="12"/>
        <v>11.311483149348396</v>
      </c>
    </row>
    <row r="89" spans="1:12" x14ac:dyDescent="0.2">
      <c r="A89" s="16">
        <v>80</v>
      </c>
      <c r="B89" s="57">
        <v>41</v>
      </c>
      <c r="C89" s="57">
        <v>1167</v>
      </c>
      <c r="D89" s="57">
        <v>959</v>
      </c>
      <c r="E89" s="60">
        <v>0.46779999999999999</v>
      </c>
      <c r="F89" s="18">
        <f t="shared" si="10"/>
        <v>3.8570084666039513E-2</v>
      </c>
      <c r="G89" s="18">
        <f t="shared" si="7"/>
        <v>3.7794281485540183E-2</v>
      </c>
      <c r="H89" s="13">
        <f t="shared" si="13"/>
        <v>72428.534347908178</v>
      </c>
      <c r="I89" s="13">
        <f t="shared" si="11"/>
        <v>2737.3844147299574</v>
      </c>
      <c r="J89" s="13">
        <f t="shared" si="8"/>
        <v>70971.698362388895</v>
      </c>
      <c r="K89" s="13">
        <f t="shared" si="9"/>
        <v>769574.04666735022</v>
      </c>
      <c r="L89" s="20">
        <f t="shared" si="12"/>
        <v>10.625288135346294</v>
      </c>
    </row>
    <row r="90" spans="1:12" x14ac:dyDescent="0.2">
      <c r="A90" s="16">
        <v>81</v>
      </c>
      <c r="B90" s="57">
        <v>32</v>
      </c>
      <c r="C90" s="57">
        <v>721</v>
      </c>
      <c r="D90" s="57">
        <v>1120</v>
      </c>
      <c r="E90" s="60">
        <v>0.53890000000000005</v>
      </c>
      <c r="F90" s="18">
        <f t="shared" si="10"/>
        <v>3.4763715372080388E-2</v>
      </c>
      <c r="G90" s="18">
        <f t="shared" si="7"/>
        <v>3.4215260177115292E-2</v>
      </c>
      <c r="H90" s="13">
        <f t="shared" si="13"/>
        <v>69691.149933178225</v>
      </c>
      <c r="I90" s="13">
        <f t="shared" si="11"/>
        <v>2384.5008270060439</v>
      </c>
      <c r="J90" s="13">
        <f t="shared" si="8"/>
        <v>68591.656601845738</v>
      </c>
      <c r="K90" s="13">
        <f t="shared" si="9"/>
        <v>698602.34830496134</v>
      </c>
      <c r="L90" s="20">
        <f t="shared" si="12"/>
        <v>10.024262032909492</v>
      </c>
    </row>
    <row r="91" spans="1:12" x14ac:dyDescent="0.2">
      <c r="A91" s="16">
        <v>82</v>
      </c>
      <c r="B91" s="57">
        <v>40</v>
      </c>
      <c r="C91" s="57">
        <v>734</v>
      </c>
      <c r="D91" s="57">
        <v>680</v>
      </c>
      <c r="E91" s="60">
        <v>0.45450000000000002</v>
      </c>
      <c r="F91" s="18">
        <f t="shared" si="10"/>
        <v>5.6577086280056574E-2</v>
      </c>
      <c r="G91" s="18">
        <f t="shared" si="7"/>
        <v>5.4883235915589572E-2</v>
      </c>
      <c r="H91" s="13">
        <f t="shared" si="13"/>
        <v>67306.649106172175</v>
      </c>
      <c r="I91" s="13">
        <f t="shared" si="11"/>
        <v>3694.0067015818536</v>
      </c>
      <c r="J91" s="13">
        <f t="shared" si="8"/>
        <v>65291.568450459272</v>
      </c>
      <c r="K91" s="13">
        <f t="shared" si="9"/>
        <v>630010.69170311559</v>
      </c>
      <c r="L91" s="20">
        <f t="shared" si="12"/>
        <v>9.3603039234550476</v>
      </c>
    </row>
    <row r="92" spans="1:12" x14ac:dyDescent="0.2">
      <c r="A92" s="16">
        <v>83</v>
      </c>
      <c r="B92" s="57">
        <v>41</v>
      </c>
      <c r="C92" s="57">
        <v>756</v>
      </c>
      <c r="D92" s="57">
        <v>706</v>
      </c>
      <c r="E92" s="60">
        <v>0.47520000000000001</v>
      </c>
      <c r="F92" s="18">
        <f t="shared" si="10"/>
        <v>5.6087551299589603E-2</v>
      </c>
      <c r="G92" s="18">
        <f t="shared" si="7"/>
        <v>5.4483833450628606E-2</v>
      </c>
      <c r="H92" s="13">
        <f t="shared" si="13"/>
        <v>63612.642404590319</v>
      </c>
      <c r="I92" s="13">
        <f t="shared" si="11"/>
        <v>3465.8606141260939</v>
      </c>
      <c r="J92" s="13">
        <f t="shared" si="8"/>
        <v>61793.758754296941</v>
      </c>
      <c r="K92" s="13">
        <f t="shared" si="9"/>
        <v>564719.12325265631</v>
      </c>
      <c r="L92" s="20">
        <f t="shared" si="12"/>
        <v>8.8774668353016875</v>
      </c>
    </row>
    <row r="93" spans="1:12" x14ac:dyDescent="0.2">
      <c r="A93" s="16">
        <v>84</v>
      </c>
      <c r="B93" s="57">
        <v>43</v>
      </c>
      <c r="C93" s="57">
        <v>764</v>
      </c>
      <c r="D93" s="57">
        <v>721</v>
      </c>
      <c r="E93" s="60">
        <v>0.46460000000000001</v>
      </c>
      <c r="F93" s="18">
        <f t="shared" si="10"/>
        <v>5.7912457912457915E-2</v>
      </c>
      <c r="G93" s="18">
        <f t="shared" si="7"/>
        <v>5.617080732603183E-2</v>
      </c>
      <c r="H93" s="13">
        <f t="shared" si="13"/>
        <v>60146.781790464222</v>
      </c>
      <c r="I93" s="13">
        <f t="shared" si="11"/>
        <v>3378.4932912330455</v>
      </c>
      <c r="J93" s="13">
        <f t="shared" si="8"/>
        <v>58337.936482338046</v>
      </c>
      <c r="K93" s="13">
        <f t="shared" si="9"/>
        <v>502925.36449835938</v>
      </c>
      <c r="L93" s="20">
        <f t="shared" si="12"/>
        <v>8.3616338152624827</v>
      </c>
    </row>
    <row r="94" spans="1:12" x14ac:dyDescent="0.2">
      <c r="A94" s="16">
        <v>85</v>
      </c>
      <c r="B94" s="57">
        <v>38</v>
      </c>
      <c r="C94" s="57">
        <v>640</v>
      </c>
      <c r="D94" s="57">
        <v>712</v>
      </c>
      <c r="E94" s="60">
        <v>0.48480000000000001</v>
      </c>
      <c r="F94" s="18">
        <f t="shared" si="10"/>
        <v>5.6213017751479293E-2</v>
      </c>
      <c r="G94" s="18">
        <f t="shared" si="7"/>
        <v>5.4630856427809071E-2</v>
      </c>
      <c r="H94" s="13">
        <f t="shared" si="13"/>
        <v>56768.288499231174</v>
      </c>
      <c r="I94" s="13">
        <f t="shared" si="11"/>
        <v>3101.3002186539434</v>
      </c>
      <c r="J94" s="13">
        <f t="shared" si="8"/>
        <v>55170.498626580658</v>
      </c>
      <c r="K94" s="13">
        <f t="shared" si="9"/>
        <v>444587.42801602132</v>
      </c>
      <c r="L94" s="20">
        <f t="shared" si="12"/>
        <v>7.8316158504944617</v>
      </c>
    </row>
    <row r="95" spans="1:12" x14ac:dyDescent="0.2">
      <c r="A95" s="16">
        <v>86</v>
      </c>
      <c r="B95" s="57">
        <v>40</v>
      </c>
      <c r="C95" s="57">
        <v>518</v>
      </c>
      <c r="D95" s="57">
        <v>601</v>
      </c>
      <c r="E95" s="60">
        <v>0.45710000000000001</v>
      </c>
      <c r="F95" s="18">
        <f t="shared" si="10"/>
        <v>7.1492403932082213E-2</v>
      </c>
      <c r="G95" s="18">
        <f t="shared" si="7"/>
        <v>6.8821229973022077E-2</v>
      </c>
      <c r="H95" s="13">
        <f t="shared" si="13"/>
        <v>53666.988280577229</v>
      </c>
      <c r="I95" s="13">
        <f t="shared" si="11"/>
        <v>3693.4281424170863</v>
      </c>
      <c r="J95" s="13">
        <f t="shared" si="8"/>
        <v>51661.826142058992</v>
      </c>
      <c r="K95" s="13">
        <f t="shared" si="9"/>
        <v>389416.92938944069</v>
      </c>
      <c r="L95" s="20">
        <f t="shared" si="12"/>
        <v>7.256172590746548</v>
      </c>
    </row>
    <row r="96" spans="1:12" x14ac:dyDescent="0.2">
      <c r="A96" s="16">
        <v>87</v>
      </c>
      <c r="B96" s="57">
        <v>40</v>
      </c>
      <c r="C96" s="57">
        <v>446</v>
      </c>
      <c r="D96" s="57">
        <v>471</v>
      </c>
      <c r="E96" s="60">
        <v>0.50629999999999997</v>
      </c>
      <c r="F96" s="18">
        <f t="shared" si="10"/>
        <v>8.7241003271537623E-2</v>
      </c>
      <c r="G96" s="18">
        <f t="shared" si="7"/>
        <v>8.3638614275438686E-2</v>
      </c>
      <c r="H96" s="13">
        <f t="shared" si="13"/>
        <v>49973.560138160145</v>
      </c>
      <c r="I96" s="13">
        <f t="shared" si="11"/>
        <v>4179.7193203660145</v>
      </c>
      <c r="J96" s="13">
        <f t="shared" si="8"/>
        <v>47910.032709695442</v>
      </c>
      <c r="K96" s="13">
        <f t="shared" si="9"/>
        <v>337755.10324738169</v>
      </c>
      <c r="L96" s="20">
        <f t="shared" si="12"/>
        <v>6.7586760341589036</v>
      </c>
    </row>
    <row r="97" spans="1:12" x14ac:dyDescent="0.2">
      <c r="A97" s="16">
        <v>88</v>
      </c>
      <c r="B97" s="57">
        <v>36</v>
      </c>
      <c r="C97" s="57">
        <v>434</v>
      </c>
      <c r="D97" s="57">
        <v>407</v>
      </c>
      <c r="E97" s="60">
        <v>0.51060000000000005</v>
      </c>
      <c r="F97" s="18">
        <f t="shared" si="10"/>
        <v>8.5612366230677764E-2</v>
      </c>
      <c r="G97" s="18">
        <f t="shared" si="7"/>
        <v>8.2169568774103072E-2</v>
      </c>
      <c r="H97" s="13">
        <f t="shared" si="13"/>
        <v>45793.840817794131</v>
      </c>
      <c r="I97" s="13">
        <f t="shared" si="11"/>
        <v>3762.8601525080635</v>
      </c>
      <c r="J97" s="13">
        <f t="shared" si="8"/>
        <v>43952.297059156685</v>
      </c>
      <c r="K97" s="13">
        <f t="shared" si="9"/>
        <v>289845.07053768623</v>
      </c>
      <c r="L97" s="20">
        <f t="shared" si="12"/>
        <v>6.3293461601294867</v>
      </c>
    </row>
    <row r="98" spans="1:12" x14ac:dyDescent="0.2">
      <c r="A98" s="16">
        <v>89</v>
      </c>
      <c r="B98" s="57">
        <v>40</v>
      </c>
      <c r="C98" s="57">
        <v>357</v>
      </c>
      <c r="D98" s="57">
        <v>385</v>
      </c>
      <c r="E98" s="60">
        <v>0.53480000000000005</v>
      </c>
      <c r="F98" s="18">
        <f t="shared" si="10"/>
        <v>0.1078167115902965</v>
      </c>
      <c r="G98" s="18">
        <f t="shared" si="7"/>
        <v>0.10266729635941768</v>
      </c>
      <c r="H98" s="13">
        <f t="shared" si="13"/>
        <v>42030.980665286064</v>
      </c>
      <c r="I98" s="13">
        <f t="shared" si="11"/>
        <v>4315.2071482398787</v>
      </c>
      <c r="J98" s="13">
        <f t="shared" si="8"/>
        <v>40023.54629992487</v>
      </c>
      <c r="K98" s="13">
        <f>K99+J98</f>
        <v>245892.77347852953</v>
      </c>
      <c r="L98" s="20">
        <f t="shared" si="12"/>
        <v>5.8502744781688039</v>
      </c>
    </row>
    <row r="99" spans="1:12" x14ac:dyDescent="0.2">
      <c r="A99" s="16">
        <v>90</v>
      </c>
      <c r="B99" s="57">
        <v>38</v>
      </c>
      <c r="C99" s="57">
        <v>316</v>
      </c>
      <c r="D99" s="57">
        <v>321</v>
      </c>
      <c r="E99" s="60">
        <v>0.5212</v>
      </c>
      <c r="F99" s="22">
        <f t="shared" si="10"/>
        <v>0.11930926216640503</v>
      </c>
      <c r="G99" s="22">
        <f t="shared" si="7"/>
        <v>0.11286198998260739</v>
      </c>
      <c r="H99" s="23">
        <f t="shared" si="13"/>
        <v>37715.773517046182</v>
      </c>
      <c r="I99" s="23">
        <f t="shared" si="11"/>
        <v>4256.6772528671554</v>
      </c>
      <c r="J99" s="23">
        <f t="shared" si="8"/>
        <v>35677.676448373386</v>
      </c>
      <c r="K99" s="23">
        <f t="shared" ref="K99:K108" si="14">K100+J99</f>
        <v>205869.22717860466</v>
      </c>
      <c r="L99" s="24">
        <f t="shared" si="12"/>
        <v>5.4584384192878641</v>
      </c>
    </row>
    <row r="100" spans="1:12" x14ac:dyDescent="0.2">
      <c r="A100" s="16">
        <v>91</v>
      </c>
      <c r="B100" s="57">
        <v>28</v>
      </c>
      <c r="C100" s="57">
        <v>263</v>
      </c>
      <c r="D100" s="57">
        <v>274</v>
      </c>
      <c r="E100" s="60">
        <v>0.57969999999999999</v>
      </c>
      <c r="F100" s="22">
        <f t="shared" si="10"/>
        <v>0.1042830540037244</v>
      </c>
      <c r="G100" s="22">
        <f t="shared" si="7"/>
        <v>9.9904234655066371E-2</v>
      </c>
      <c r="H100" s="23">
        <f t="shared" si="13"/>
        <v>33459.096264179025</v>
      </c>
      <c r="I100" s="23">
        <f t="shared" si="11"/>
        <v>3342.7054045229957</v>
      </c>
      <c r="J100" s="23">
        <f t="shared" si="8"/>
        <v>32054.157182658008</v>
      </c>
      <c r="K100" s="23">
        <f t="shared" si="14"/>
        <v>170191.55073023128</v>
      </c>
      <c r="L100" s="24">
        <f t="shared" si="12"/>
        <v>5.0865555180113056</v>
      </c>
    </row>
    <row r="101" spans="1:12" x14ac:dyDescent="0.2">
      <c r="A101" s="16">
        <v>92</v>
      </c>
      <c r="B101" s="57">
        <v>31</v>
      </c>
      <c r="C101" s="57">
        <v>227</v>
      </c>
      <c r="D101" s="57">
        <v>231</v>
      </c>
      <c r="E101" s="60">
        <v>0.48749999999999999</v>
      </c>
      <c r="F101" s="22">
        <f t="shared" si="10"/>
        <v>0.13537117903930132</v>
      </c>
      <c r="G101" s="22">
        <f t="shared" si="7"/>
        <v>0.12658873972742588</v>
      </c>
      <c r="H101" s="23">
        <f t="shared" si="13"/>
        <v>30116.390859656029</v>
      </c>
      <c r="I101" s="23">
        <f t="shared" si="11"/>
        <v>3812.3959640624248</v>
      </c>
      <c r="J101" s="23">
        <f t="shared" si="8"/>
        <v>28162.537928074038</v>
      </c>
      <c r="K101" s="23">
        <f t="shared" si="14"/>
        <v>138137.39354757327</v>
      </c>
      <c r="L101" s="24">
        <f t="shared" si="12"/>
        <v>4.586784458712228</v>
      </c>
    </row>
    <row r="102" spans="1:12" x14ac:dyDescent="0.2">
      <c r="A102" s="16">
        <v>93</v>
      </c>
      <c r="B102" s="57">
        <v>21</v>
      </c>
      <c r="C102" s="57">
        <v>162</v>
      </c>
      <c r="D102" s="57">
        <v>195</v>
      </c>
      <c r="E102" s="60">
        <v>0.4456</v>
      </c>
      <c r="F102" s="22">
        <f t="shared" si="10"/>
        <v>0.11764705882352941</v>
      </c>
      <c r="G102" s="22">
        <f t="shared" si="7"/>
        <v>0.11044354126170702</v>
      </c>
      <c r="H102" s="23">
        <f t="shared" si="13"/>
        <v>26303.994895593605</v>
      </c>
      <c r="I102" s="23">
        <f t="shared" si="11"/>
        <v>2905.1063455992235</v>
      </c>
      <c r="J102" s="23">
        <f t="shared" si="8"/>
        <v>24693.403937593397</v>
      </c>
      <c r="K102" s="23">
        <f t="shared" si="14"/>
        <v>109974.85561949924</v>
      </c>
      <c r="L102" s="24">
        <f t="shared" si="12"/>
        <v>4.1809183759354367</v>
      </c>
    </row>
    <row r="103" spans="1:12" x14ac:dyDescent="0.2">
      <c r="A103" s="16">
        <v>94</v>
      </c>
      <c r="B103" s="57">
        <v>22</v>
      </c>
      <c r="C103" s="57">
        <v>130</v>
      </c>
      <c r="D103" s="57">
        <v>135</v>
      </c>
      <c r="E103" s="60">
        <v>0.4819</v>
      </c>
      <c r="F103" s="22">
        <f t="shared" si="10"/>
        <v>0.16603773584905659</v>
      </c>
      <c r="G103" s="22">
        <f t="shared" si="7"/>
        <v>0.15288585958684683</v>
      </c>
      <c r="H103" s="23">
        <f t="shared" si="13"/>
        <v>23398.888549994383</v>
      </c>
      <c r="I103" s="23">
        <f t="shared" si="11"/>
        <v>3577.3591893427192</v>
      </c>
      <c r="J103" s="23">
        <f t="shared" si="8"/>
        <v>21545.458753995921</v>
      </c>
      <c r="K103" s="23">
        <f t="shared" si="14"/>
        <v>85281.451681905848</v>
      </c>
      <c r="L103" s="24">
        <f t="shared" si="12"/>
        <v>3.6446795966266663</v>
      </c>
    </row>
    <row r="104" spans="1:12" x14ac:dyDescent="0.2">
      <c r="A104" s="16">
        <v>95</v>
      </c>
      <c r="B104" s="57">
        <v>21</v>
      </c>
      <c r="C104" s="57">
        <v>110</v>
      </c>
      <c r="D104" s="57">
        <v>103</v>
      </c>
      <c r="E104" s="60">
        <v>0.51219999999999999</v>
      </c>
      <c r="F104" s="22">
        <f t="shared" si="10"/>
        <v>0.19718309859154928</v>
      </c>
      <c r="G104" s="22">
        <f t="shared" si="7"/>
        <v>0.17988107291350805</v>
      </c>
      <c r="H104" s="23">
        <f t="shared" si="13"/>
        <v>19821.529360651664</v>
      </c>
      <c r="I104" s="23">
        <f t="shared" si="11"/>
        <v>3565.5179681806226</v>
      </c>
      <c r="J104" s="23">
        <f t="shared" si="8"/>
        <v>18082.269695773157</v>
      </c>
      <c r="K104" s="23">
        <f t="shared" si="14"/>
        <v>63735.992927909931</v>
      </c>
      <c r="L104" s="24">
        <f t="shared" si="12"/>
        <v>3.2154932027815288</v>
      </c>
    </row>
    <row r="105" spans="1:12" x14ac:dyDescent="0.2">
      <c r="A105" s="16">
        <v>96</v>
      </c>
      <c r="B105" s="57">
        <v>19</v>
      </c>
      <c r="C105" s="57">
        <v>101</v>
      </c>
      <c r="D105" s="57">
        <v>92</v>
      </c>
      <c r="E105" s="60">
        <v>0.4743</v>
      </c>
      <c r="F105" s="22">
        <f t="shared" si="10"/>
        <v>0.19689119170984457</v>
      </c>
      <c r="G105" s="22">
        <f t="shared" si="7"/>
        <v>0.17842335730779815</v>
      </c>
      <c r="H105" s="23">
        <f t="shared" si="13"/>
        <v>16256.011392471042</v>
      </c>
      <c r="I105" s="23">
        <f t="shared" si="11"/>
        <v>2900.4521290784983</v>
      </c>
      <c r="J105" s="23">
        <f t="shared" si="8"/>
        <v>14731.243708214475</v>
      </c>
      <c r="K105" s="23">
        <f t="shared" si="14"/>
        <v>45653.72323213677</v>
      </c>
      <c r="L105" s="24">
        <f t="shared" si="12"/>
        <v>2.8084209668603735</v>
      </c>
    </row>
    <row r="106" spans="1:12" x14ac:dyDescent="0.2">
      <c r="A106" s="16">
        <v>97</v>
      </c>
      <c r="B106" s="57">
        <v>17</v>
      </c>
      <c r="C106" s="57">
        <v>54</v>
      </c>
      <c r="D106" s="57">
        <v>76</v>
      </c>
      <c r="E106" s="60">
        <v>0.37380000000000002</v>
      </c>
      <c r="F106" s="22">
        <f t="shared" si="10"/>
        <v>0.26153846153846155</v>
      </c>
      <c r="G106" s="22">
        <f t="shared" si="7"/>
        <v>0.22473276630171829</v>
      </c>
      <c r="H106" s="23">
        <f t="shared" si="13"/>
        <v>13355.559263392544</v>
      </c>
      <c r="I106" s="23">
        <f t="shared" si="11"/>
        <v>3001.4317787687455</v>
      </c>
      <c r="J106" s="23">
        <f t="shared" si="8"/>
        <v>11476.062683527556</v>
      </c>
      <c r="K106" s="23">
        <f t="shared" si="14"/>
        <v>30922.479523922295</v>
      </c>
      <c r="L106" s="24">
        <f t="shared" si="12"/>
        <v>2.3153264430251532</v>
      </c>
    </row>
    <row r="107" spans="1:12" x14ac:dyDescent="0.2">
      <c r="A107" s="16">
        <v>98</v>
      </c>
      <c r="B107" s="57">
        <v>5</v>
      </c>
      <c r="C107" s="57">
        <v>49</v>
      </c>
      <c r="D107" s="57">
        <v>48</v>
      </c>
      <c r="E107" s="60">
        <v>0.53959999999999997</v>
      </c>
      <c r="F107" s="22">
        <f t="shared" si="10"/>
        <v>0.10309278350515463</v>
      </c>
      <c r="G107" s="22">
        <f t="shared" si="7"/>
        <v>9.8421321995197042E-2</v>
      </c>
      <c r="H107" s="23">
        <f t="shared" si="13"/>
        <v>10354.127484623799</v>
      </c>
      <c r="I107" s="23">
        <f t="shared" si="11"/>
        <v>1019.0669151434786</v>
      </c>
      <c r="J107" s="23">
        <f t="shared" si="8"/>
        <v>9884.9490768917403</v>
      </c>
      <c r="K107" s="23">
        <f t="shared" si="14"/>
        <v>19446.416840394741</v>
      </c>
      <c r="L107" s="24">
        <f t="shared" si="12"/>
        <v>1.8781318724608398</v>
      </c>
    </row>
    <row r="108" spans="1:12" x14ac:dyDescent="0.2">
      <c r="A108" s="16">
        <v>99</v>
      </c>
      <c r="B108" s="57">
        <v>12</v>
      </c>
      <c r="C108" s="57">
        <v>30</v>
      </c>
      <c r="D108" s="57">
        <v>39</v>
      </c>
      <c r="E108" s="60">
        <v>0.58330000000000004</v>
      </c>
      <c r="F108" s="22">
        <f t="shared" si="10"/>
        <v>0.34782608695652173</v>
      </c>
      <c r="G108" s="22">
        <f t="shared" si="7"/>
        <v>0.30379439195552449</v>
      </c>
      <c r="H108" s="23">
        <f t="shared" si="13"/>
        <v>9335.0605694803198</v>
      </c>
      <c r="I108" s="23">
        <f t="shared" si="11"/>
        <v>2835.9390495732659</v>
      </c>
      <c r="J108" s="23">
        <f t="shared" si="8"/>
        <v>8153.3247675231396</v>
      </c>
      <c r="K108" s="23">
        <f t="shared" si="14"/>
        <v>9561.4677635030021</v>
      </c>
      <c r="L108" s="24">
        <f t="shared" si="12"/>
        <v>1.0242534252817694</v>
      </c>
    </row>
    <row r="109" spans="1:12" x14ac:dyDescent="0.2">
      <c r="A109" s="16" t="s">
        <v>24</v>
      </c>
      <c r="B109" s="23">
        <v>13</v>
      </c>
      <c r="C109" s="54">
        <v>55</v>
      </c>
      <c r="D109" s="54">
        <v>65</v>
      </c>
      <c r="E109" s="66"/>
      <c r="F109" s="22">
        <f>B109/((C109+D109)/2)</f>
        <v>0.21666666666666667</v>
      </c>
      <c r="G109" s="22">
        <v>1</v>
      </c>
      <c r="H109" s="23">
        <f>H108-I108</f>
        <v>6499.1215199070539</v>
      </c>
      <c r="I109" s="23">
        <f>H109*G109</f>
        <v>6499.1215199070539</v>
      </c>
      <c r="J109" s="23">
        <f>H109*F109</f>
        <v>1408.1429959798618</v>
      </c>
      <c r="K109" s="23">
        <f>J109</f>
        <v>1408.1429959798618</v>
      </c>
      <c r="L109" s="24">
        <f>K109/H109</f>
        <v>0.21666666666666667</v>
      </c>
    </row>
    <row r="110" spans="1:12" x14ac:dyDescent="0.2">
      <c r="A110" s="25"/>
      <c r="B110" s="25"/>
      <c r="C110" s="25"/>
      <c r="D110" s="25"/>
      <c r="E110" s="62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67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68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69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69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69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69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69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69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69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69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69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69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69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67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68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68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68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68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2.7109375" style="64" customWidth="1"/>
    <col min="6" max="7" width="12.7109375" style="10" customWidth="1"/>
    <col min="8" max="11" width="12.7109375" style="9" customWidth="1"/>
    <col min="12" max="12" width="12.71093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264</v>
      </c>
      <c r="B4" s="9"/>
      <c r="C4" s="9"/>
      <c r="D4" s="9"/>
      <c r="E4" s="65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89.25" x14ac:dyDescent="0.2">
      <c r="A6" s="85" t="s">
        <v>0</v>
      </c>
      <c r="B6" s="87" t="s">
        <v>248</v>
      </c>
      <c r="C6" s="89" t="s">
        <v>249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86"/>
      <c r="B7" s="88"/>
      <c r="C7" s="70">
        <v>43831</v>
      </c>
      <c r="D7" s="70">
        <v>44197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5</v>
      </c>
      <c r="C9" s="57">
        <v>1705</v>
      </c>
      <c r="D9" s="57">
        <v>1623</v>
      </c>
      <c r="E9" s="60">
        <v>7.6999999999999999E-2</v>
      </c>
      <c r="F9" s="18">
        <f>B9/((C9+D9)/2)</f>
        <v>3.0048076923076925E-3</v>
      </c>
      <c r="G9" s="18">
        <f t="shared" ref="G9:G72" si="0">F9/((1+(1-E9)*F9))</f>
        <v>2.996497094896067E-3</v>
      </c>
      <c r="H9" s="13">
        <v>100000</v>
      </c>
      <c r="I9" s="13">
        <f>H9*G9</f>
        <v>299.64970948960672</v>
      </c>
      <c r="J9" s="13">
        <f t="shared" ref="J9:J72" si="1">H10+I9*E9</f>
        <v>99723.423318141096</v>
      </c>
      <c r="K9" s="13">
        <f t="shared" ref="K9:K72" si="2">K10+J9</f>
        <v>8237730.6831995659</v>
      </c>
      <c r="L9" s="19">
        <f>K9/H9</f>
        <v>82.377306831995654</v>
      </c>
    </row>
    <row r="10" spans="1:13" ht="15" x14ac:dyDescent="0.25">
      <c r="A10" s="16">
        <v>1</v>
      </c>
      <c r="B10">
        <v>0</v>
      </c>
      <c r="C10" s="57">
        <v>1910</v>
      </c>
      <c r="D10" s="57">
        <v>1685</v>
      </c>
      <c r="E10" s="60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99700.350290510396</v>
      </c>
      <c r="I10" s="13">
        <f t="shared" ref="I10:I73" si="4">H10*G10</f>
        <v>0</v>
      </c>
      <c r="J10" s="13">
        <f t="shared" si="1"/>
        <v>99700.350290510396</v>
      </c>
      <c r="K10" s="13">
        <f t="shared" si="2"/>
        <v>8138007.2598814247</v>
      </c>
      <c r="L10" s="20">
        <f t="shared" ref="L10:L73" si="5">K10/H10</f>
        <v>81.624660657345856</v>
      </c>
    </row>
    <row r="11" spans="1:13" ht="15" x14ac:dyDescent="0.25">
      <c r="A11" s="16">
        <v>2</v>
      </c>
      <c r="B11">
        <v>0</v>
      </c>
      <c r="C11" s="57">
        <v>1920</v>
      </c>
      <c r="D11" s="57">
        <v>1860</v>
      </c>
      <c r="E11" s="60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99700.350290510396</v>
      </c>
      <c r="I11" s="13">
        <f t="shared" si="4"/>
        <v>0</v>
      </c>
      <c r="J11" s="13">
        <f t="shared" si="1"/>
        <v>99700.350290510396</v>
      </c>
      <c r="K11" s="13">
        <f t="shared" si="2"/>
        <v>8038306.9095909139</v>
      </c>
      <c r="L11" s="20">
        <f t="shared" si="5"/>
        <v>80.624660657345856</v>
      </c>
    </row>
    <row r="12" spans="1:13" ht="15" x14ac:dyDescent="0.25">
      <c r="A12" s="16">
        <v>3</v>
      </c>
      <c r="B12">
        <v>0</v>
      </c>
      <c r="C12" s="57">
        <v>2063</v>
      </c>
      <c r="D12" s="57">
        <v>1884</v>
      </c>
      <c r="E12" s="60">
        <v>0</v>
      </c>
      <c r="F12" s="18">
        <f t="shared" si="3"/>
        <v>0</v>
      </c>
      <c r="G12" s="18">
        <f t="shared" si="0"/>
        <v>0</v>
      </c>
      <c r="H12" s="13">
        <f t="shared" si="6"/>
        <v>99700.350290510396</v>
      </c>
      <c r="I12" s="13">
        <f t="shared" si="4"/>
        <v>0</v>
      </c>
      <c r="J12" s="13">
        <f t="shared" si="1"/>
        <v>99700.350290510396</v>
      </c>
      <c r="K12" s="13">
        <f t="shared" si="2"/>
        <v>7938606.5593004031</v>
      </c>
      <c r="L12" s="20">
        <f t="shared" si="5"/>
        <v>79.624660657345856</v>
      </c>
    </row>
    <row r="13" spans="1:13" ht="15" x14ac:dyDescent="0.25">
      <c r="A13" s="16">
        <v>4</v>
      </c>
      <c r="B13">
        <v>0</v>
      </c>
      <c r="C13" s="57">
        <v>2139</v>
      </c>
      <c r="D13" s="57">
        <v>2060</v>
      </c>
      <c r="E13" s="60">
        <v>0</v>
      </c>
      <c r="F13" s="18">
        <f t="shared" si="3"/>
        <v>0</v>
      </c>
      <c r="G13" s="18">
        <f t="shared" si="0"/>
        <v>0</v>
      </c>
      <c r="H13" s="13">
        <f t="shared" si="6"/>
        <v>99700.350290510396</v>
      </c>
      <c r="I13" s="13">
        <f t="shared" si="4"/>
        <v>0</v>
      </c>
      <c r="J13" s="13">
        <f t="shared" si="1"/>
        <v>99700.350290510396</v>
      </c>
      <c r="K13" s="13">
        <f t="shared" si="2"/>
        <v>7838906.2090098923</v>
      </c>
      <c r="L13" s="20">
        <f t="shared" si="5"/>
        <v>78.624660657345842</v>
      </c>
    </row>
    <row r="14" spans="1:13" ht="15" x14ac:dyDescent="0.25">
      <c r="A14" s="16">
        <v>5</v>
      </c>
      <c r="B14" s="58">
        <v>1</v>
      </c>
      <c r="C14" s="57">
        <v>2054</v>
      </c>
      <c r="D14" s="57">
        <v>2125</v>
      </c>
      <c r="E14" s="60">
        <v>0.77049999999999996</v>
      </c>
      <c r="F14" s="18">
        <f t="shared" si="3"/>
        <v>4.7858339315625748E-4</v>
      </c>
      <c r="G14" s="18">
        <f t="shared" si="0"/>
        <v>4.7853083377537618E-4</v>
      </c>
      <c r="H14" s="13">
        <f t="shared" si="6"/>
        <v>99700.350290510396</v>
      </c>
      <c r="I14" s="13">
        <f t="shared" si="4"/>
        <v>47.709691752215008</v>
      </c>
      <c r="J14" s="13">
        <f t="shared" si="1"/>
        <v>99689.40091625326</v>
      </c>
      <c r="K14" s="13">
        <f t="shared" si="2"/>
        <v>7739205.8587193815</v>
      </c>
      <c r="L14" s="20">
        <f t="shared" si="5"/>
        <v>77.624660657345842</v>
      </c>
    </row>
    <row r="15" spans="1:13" ht="15" x14ac:dyDescent="0.25">
      <c r="A15" s="16">
        <v>6</v>
      </c>
      <c r="B15" s="58">
        <v>0</v>
      </c>
      <c r="C15" s="57">
        <v>1984</v>
      </c>
      <c r="D15" s="57">
        <v>2043</v>
      </c>
      <c r="E15" s="60">
        <v>0</v>
      </c>
      <c r="F15" s="18">
        <f t="shared" si="3"/>
        <v>0</v>
      </c>
      <c r="G15" s="18">
        <f t="shared" si="0"/>
        <v>0</v>
      </c>
      <c r="H15" s="13">
        <f t="shared" si="6"/>
        <v>99652.640598758182</v>
      </c>
      <c r="I15" s="13">
        <f t="shared" si="4"/>
        <v>0</v>
      </c>
      <c r="J15" s="13">
        <f t="shared" si="1"/>
        <v>99652.640598758182</v>
      </c>
      <c r="K15" s="13">
        <f t="shared" si="2"/>
        <v>7639516.4578031283</v>
      </c>
      <c r="L15" s="20">
        <f t="shared" si="5"/>
        <v>76.661455350319414</v>
      </c>
    </row>
    <row r="16" spans="1:13" ht="15" x14ac:dyDescent="0.25">
      <c r="A16" s="16">
        <v>7</v>
      </c>
      <c r="B16" s="58">
        <v>0</v>
      </c>
      <c r="C16" s="57">
        <v>2063</v>
      </c>
      <c r="D16" s="57">
        <v>1972</v>
      </c>
      <c r="E16" s="60">
        <v>0</v>
      </c>
      <c r="F16" s="18">
        <f t="shared" si="3"/>
        <v>0</v>
      </c>
      <c r="G16" s="18">
        <f t="shared" si="0"/>
        <v>0</v>
      </c>
      <c r="H16" s="13">
        <f t="shared" si="6"/>
        <v>99652.640598758182</v>
      </c>
      <c r="I16" s="13">
        <f t="shared" si="4"/>
        <v>0</v>
      </c>
      <c r="J16" s="13">
        <f t="shared" si="1"/>
        <v>99652.640598758182</v>
      </c>
      <c r="K16" s="13">
        <f t="shared" si="2"/>
        <v>7539863.8172043702</v>
      </c>
      <c r="L16" s="20">
        <f t="shared" si="5"/>
        <v>75.661455350319414</v>
      </c>
    </row>
    <row r="17" spans="1:12" ht="15" x14ac:dyDescent="0.25">
      <c r="A17" s="16">
        <v>8</v>
      </c>
      <c r="B17" s="58">
        <v>0</v>
      </c>
      <c r="C17" s="57">
        <v>2131</v>
      </c>
      <c r="D17" s="57">
        <v>2057</v>
      </c>
      <c r="E17" s="60">
        <v>0</v>
      </c>
      <c r="F17" s="18">
        <f t="shared" si="3"/>
        <v>0</v>
      </c>
      <c r="G17" s="18">
        <f t="shared" si="0"/>
        <v>0</v>
      </c>
      <c r="H17" s="13">
        <f t="shared" si="6"/>
        <v>99652.640598758182</v>
      </c>
      <c r="I17" s="13">
        <f t="shared" si="4"/>
        <v>0</v>
      </c>
      <c r="J17" s="13">
        <f t="shared" si="1"/>
        <v>99652.640598758182</v>
      </c>
      <c r="K17" s="13">
        <f t="shared" si="2"/>
        <v>7440211.176605612</v>
      </c>
      <c r="L17" s="20">
        <f t="shared" si="5"/>
        <v>74.661455350319414</v>
      </c>
    </row>
    <row r="18" spans="1:12" ht="15" x14ac:dyDescent="0.25">
      <c r="A18" s="16">
        <v>9</v>
      </c>
      <c r="B18" s="58">
        <v>0</v>
      </c>
      <c r="C18" s="57">
        <v>2132</v>
      </c>
      <c r="D18" s="57">
        <v>2134</v>
      </c>
      <c r="E18" s="60">
        <v>0</v>
      </c>
      <c r="F18" s="18">
        <f t="shared" si="3"/>
        <v>0</v>
      </c>
      <c r="G18" s="18">
        <f t="shared" si="0"/>
        <v>0</v>
      </c>
      <c r="H18" s="13">
        <f t="shared" si="6"/>
        <v>99652.640598758182</v>
      </c>
      <c r="I18" s="13">
        <f t="shared" si="4"/>
        <v>0</v>
      </c>
      <c r="J18" s="13">
        <f t="shared" si="1"/>
        <v>99652.640598758182</v>
      </c>
      <c r="K18" s="13">
        <f t="shared" si="2"/>
        <v>7340558.5360068539</v>
      </c>
      <c r="L18" s="20">
        <f t="shared" si="5"/>
        <v>73.661455350319414</v>
      </c>
    </row>
    <row r="19" spans="1:12" ht="15" x14ac:dyDescent="0.25">
      <c r="A19" s="16">
        <v>10</v>
      </c>
      <c r="B19" s="58">
        <v>0</v>
      </c>
      <c r="C19" s="57">
        <v>2096</v>
      </c>
      <c r="D19" s="57">
        <v>2136</v>
      </c>
      <c r="E19" s="60">
        <v>0</v>
      </c>
      <c r="F19" s="18">
        <f t="shared" si="3"/>
        <v>0</v>
      </c>
      <c r="G19" s="18">
        <f t="shared" si="0"/>
        <v>0</v>
      </c>
      <c r="H19" s="13">
        <f t="shared" si="6"/>
        <v>99652.640598758182</v>
      </c>
      <c r="I19" s="13">
        <f t="shared" si="4"/>
        <v>0</v>
      </c>
      <c r="J19" s="13">
        <f t="shared" si="1"/>
        <v>99652.640598758182</v>
      </c>
      <c r="K19" s="13">
        <f t="shared" si="2"/>
        <v>7240905.8954080958</v>
      </c>
      <c r="L19" s="20">
        <f t="shared" si="5"/>
        <v>72.661455350319414</v>
      </c>
    </row>
    <row r="20" spans="1:12" ht="15" x14ac:dyDescent="0.25">
      <c r="A20" s="16">
        <v>11</v>
      </c>
      <c r="B20" s="58">
        <v>0</v>
      </c>
      <c r="C20" s="57">
        <v>2149</v>
      </c>
      <c r="D20" s="57">
        <v>2112</v>
      </c>
      <c r="E20" s="60">
        <v>0</v>
      </c>
      <c r="F20" s="18">
        <f t="shared" si="3"/>
        <v>0</v>
      </c>
      <c r="G20" s="18">
        <f t="shared" si="0"/>
        <v>0</v>
      </c>
      <c r="H20" s="13">
        <f t="shared" si="6"/>
        <v>99652.640598758182</v>
      </c>
      <c r="I20" s="13">
        <f t="shared" si="4"/>
        <v>0</v>
      </c>
      <c r="J20" s="13">
        <f t="shared" si="1"/>
        <v>99652.640598758182</v>
      </c>
      <c r="K20" s="13">
        <f t="shared" si="2"/>
        <v>7141253.2548093377</v>
      </c>
      <c r="L20" s="20">
        <f t="shared" si="5"/>
        <v>71.661455350319414</v>
      </c>
    </row>
    <row r="21" spans="1:12" ht="15" x14ac:dyDescent="0.25">
      <c r="A21" s="16">
        <v>12</v>
      </c>
      <c r="B21" s="58">
        <v>0</v>
      </c>
      <c r="C21" s="57">
        <v>1953</v>
      </c>
      <c r="D21" s="57">
        <v>2131</v>
      </c>
      <c r="E21" s="60">
        <v>0</v>
      </c>
      <c r="F21" s="18">
        <f t="shared" si="3"/>
        <v>0</v>
      </c>
      <c r="G21" s="18">
        <f t="shared" si="0"/>
        <v>0</v>
      </c>
      <c r="H21" s="13">
        <f t="shared" si="6"/>
        <v>99652.640598758182</v>
      </c>
      <c r="I21" s="13">
        <f t="shared" si="4"/>
        <v>0</v>
      </c>
      <c r="J21" s="13">
        <f t="shared" si="1"/>
        <v>99652.640598758182</v>
      </c>
      <c r="K21" s="13">
        <f t="shared" si="2"/>
        <v>7041600.6142105795</v>
      </c>
      <c r="L21" s="20">
        <f t="shared" si="5"/>
        <v>70.661455350319414</v>
      </c>
    </row>
    <row r="22" spans="1:12" ht="15" x14ac:dyDescent="0.25">
      <c r="A22" s="16">
        <v>13</v>
      </c>
      <c r="B22" s="58">
        <v>0</v>
      </c>
      <c r="C22" s="57">
        <v>1986</v>
      </c>
      <c r="D22" s="57">
        <v>1967</v>
      </c>
      <c r="E22" s="60">
        <v>0</v>
      </c>
      <c r="F22" s="18">
        <f t="shared" si="3"/>
        <v>0</v>
      </c>
      <c r="G22" s="18">
        <f t="shared" si="0"/>
        <v>0</v>
      </c>
      <c r="H22" s="13">
        <f t="shared" si="6"/>
        <v>99652.640598758182</v>
      </c>
      <c r="I22" s="13">
        <f t="shared" si="4"/>
        <v>0</v>
      </c>
      <c r="J22" s="13">
        <f t="shared" si="1"/>
        <v>99652.640598758182</v>
      </c>
      <c r="K22" s="13">
        <f t="shared" si="2"/>
        <v>6941947.9736118214</v>
      </c>
      <c r="L22" s="20">
        <f t="shared" si="5"/>
        <v>69.661455350319414</v>
      </c>
    </row>
    <row r="23" spans="1:12" ht="15" x14ac:dyDescent="0.25">
      <c r="A23" s="16">
        <v>14</v>
      </c>
      <c r="B23" s="58">
        <v>0</v>
      </c>
      <c r="C23" s="57">
        <v>1924</v>
      </c>
      <c r="D23" s="57">
        <v>1969</v>
      </c>
      <c r="E23" s="60">
        <v>0</v>
      </c>
      <c r="F23" s="18">
        <f t="shared" si="3"/>
        <v>0</v>
      </c>
      <c r="G23" s="18">
        <f t="shared" si="0"/>
        <v>0</v>
      </c>
      <c r="H23" s="13">
        <f t="shared" si="6"/>
        <v>99652.640598758182</v>
      </c>
      <c r="I23" s="13">
        <f t="shared" si="4"/>
        <v>0</v>
      </c>
      <c r="J23" s="13">
        <f t="shared" si="1"/>
        <v>99652.640598758182</v>
      </c>
      <c r="K23" s="13">
        <f t="shared" si="2"/>
        <v>6842295.3330130633</v>
      </c>
      <c r="L23" s="20">
        <f t="shared" si="5"/>
        <v>68.661455350319414</v>
      </c>
    </row>
    <row r="24" spans="1:12" ht="15" x14ac:dyDescent="0.25">
      <c r="A24" s="16">
        <v>15</v>
      </c>
      <c r="B24" s="58">
        <v>0</v>
      </c>
      <c r="C24" s="57">
        <v>1929</v>
      </c>
      <c r="D24" s="57">
        <v>1933</v>
      </c>
      <c r="E24" s="60">
        <v>0</v>
      </c>
      <c r="F24" s="18">
        <f t="shared" si="3"/>
        <v>0</v>
      </c>
      <c r="G24" s="18">
        <f t="shared" si="0"/>
        <v>0</v>
      </c>
      <c r="H24" s="13">
        <f t="shared" si="6"/>
        <v>99652.640598758182</v>
      </c>
      <c r="I24" s="13">
        <f t="shared" si="4"/>
        <v>0</v>
      </c>
      <c r="J24" s="13">
        <f t="shared" si="1"/>
        <v>99652.640598758182</v>
      </c>
      <c r="K24" s="13">
        <f t="shared" si="2"/>
        <v>6742642.6924143052</v>
      </c>
      <c r="L24" s="20">
        <f t="shared" si="5"/>
        <v>67.661455350319414</v>
      </c>
    </row>
    <row r="25" spans="1:12" x14ac:dyDescent="0.2">
      <c r="A25" s="16">
        <v>16</v>
      </c>
      <c r="B25" s="57">
        <v>1</v>
      </c>
      <c r="C25" s="57">
        <v>1877</v>
      </c>
      <c r="D25" s="57">
        <v>1931</v>
      </c>
      <c r="E25" s="60">
        <v>0.1913</v>
      </c>
      <c r="F25" s="18">
        <f t="shared" si="3"/>
        <v>5.2521008403361342E-4</v>
      </c>
      <c r="G25" s="18">
        <f t="shared" si="0"/>
        <v>5.2498710237936224E-4</v>
      </c>
      <c r="H25" s="13">
        <f t="shared" si="6"/>
        <v>99652.640598758182</v>
      </c>
      <c r="I25" s="13">
        <f t="shared" si="4"/>
        <v>52.316351032394053</v>
      </c>
      <c r="J25" s="13">
        <f t="shared" si="1"/>
        <v>99610.332365678289</v>
      </c>
      <c r="K25" s="13">
        <f t="shared" si="2"/>
        <v>6642990.051815547</v>
      </c>
      <c r="L25" s="20">
        <f t="shared" si="5"/>
        <v>66.661455350319429</v>
      </c>
    </row>
    <row r="26" spans="1:12" ht="15" x14ac:dyDescent="0.25">
      <c r="A26" s="16">
        <v>17</v>
      </c>
      <c r="B26" s="59">
        <v>0</v>
      </c>
      <c r="C26" s="57">
        <v>1818</v>
      </c>
      <c r="D26" s="57">
        <v>1878</v>
      </c>
      <c r="E26" s="60">
        <v>0</v>
      </c>
      <c r="F26" s="18">
        <f t="shared" si="3"/>
        <v>0</v>
      </c>
      <c r="G26" s="18">
        <f t="shared" si="0"/>
        <v>0</v>
      </c>
      <c r="H26" s="13">
        <f t="shared" si="6"/>
        <v>99600.324247725788</v>
      </c>
      <c r="I26" s="13">
        <f t="shared" si="4"/>
        <v>0</v>
      </c>
      <c r="J26" s="13">
        <f t="shared" si="1"/>
        <v>99600.324247725788</v>
      </c>
      <c r="K26" s="13">
        <f t="shared" si="2"/>
        <v>6543379.7194498684</v>
      </c>
      <c r="L26" s="20">
        <f t="shared" si="5"/>
        <v>65.696369654130677</v>
      </c>
    </row>
    <row r="27" spans="1:12" ht="15" x14ac:dyDescent="0.25">
      <c r="A27" s="16">
        <v>18</v>
      </c>
      <c r="B27" s="59">
        <v>0</v>
      </c>
      <c r="C27" s="57">
        <v>1811</v>
      </c>
      <c r="D27" s="57">
        <v>1848</v>
      </c>
      <c r="E27" s="60">
        <v>0</v>
      </c>
      <c r="F27" s="18">
        <f t="shared" si="3"/>
        <v>0</v>
      </c>
      <c r="G27" s="18">
        <f t="shared" si="0"/>
        <v>0</v>
      </c>
      <c r="H27" s="13">
        <f t="shared" si="6"/>
        <v>99600.324247725788</v>
      </c>
      <c r="I27" s="13">
        <f t="shared" si="4"/>
        <v>0</v>
      </c>
      <c r="J27" s="13">
        <f t="shared" si="1"/>
        <v>99600.324247725788</v>
      </c>
      <c r="K27" s="13">
        <f t="shared" si="2"/>
        <v>6443779.3952021422</v>
      </c>
      <c r="L27" s="20">
        <f t="shared" si="5"/>
        <v>64.696369654130677</v>
      </c>
    </row>
    <row r="28" spans="1:12" ht="15" x14ac:dyDescent="0.25">
      <c r="A28" s="16">
        <v>19</v>
      </c>
      <c r="B28" s="59">
        <v>0</v>
      </c>
      <c r="C28" s="57">
        <v>1927</v>
      </c>
      <c r="D28" s="57">
        <v>1820</v>
      </c>
      <c r="E28" s="60">
        <v>0</v>
      </c>
      <c r="F28" s="18">
        <f t="shared" si="3"/>
        <v>0</v>
      </c>
      <c r="G28" s="18">
        <f t="shared" si="0"/>
        <v>0</v>
      </c>
      <c r="H28" s="13">
        <f t="shared" si="6"/>
        <v>99600.324247725788</v>
      </c>
      <c r="I28" s="13">
        <f t="shared" si="4"/>
        <v>0</v>
      </c>
      <c r="J28" s="13">
        <f t="shared" si="1"/>
        <v>99600.324247725788</v>
      </c>
      <c r="K28" s="13">
        <f t="shared" si="2"/>
        <v>6344179.0709544159</v>
      </c>
      <c r="L28" s="20">
        <f t="shared" si="5"/>
        <v>63.69636965413067</v>
      </c>
    </row>
    <row r="29" spans="1:12" ht="15" x14ac:dyDescent="0.25">
      <c r="A29" s="16">
        <v>20</v>
      </c>
      <c r="B29" s="59">
        <v>0</v>
      </c>
      <c r="C29" s="57">
        <v>1791</v>
      </c>
      <c r="D29" s="57">
        <v>1943</v>
      </c>
      <c r="E29" s="60">
        <v>0</v>
      </c>
      <c r="F29" s="18">
        <f t="shared" si="3"/>
        <v>0</v>
      </c>
      <c r="G29" s="18">
        <f t="shared" si="0"/>
        <v>0</v>
      </c>
      <c r="H29" s="13">
        <f t="shared" si="6"/>
        <v>99600.324247725788</v>
      </c>
      <c r="I29" s="13">
        <f t="shared" si="4"/>
        <v>0</v>
      </c>
      <c r="J29" s="13">
        <f t="shared" si="1"/>
        <v>99600.324247725788</v>
      </c>
      <c r="K29" s="13">
        <f t="shared" si="2"/>
        <v>6244578.7467066897</v>
      </c>
      <c r="L29" s="20">
        <f t="shared" si="5"/>
        <v>62.696369654130663</v>
      </c>
    </row>
    <row r="30" spans="1:12" ht="15" x14ac:dyDescent="0.25">
      <c r="A30" s="16">
        <v>21</v>
      </c>
      <c r="B30" s="58">
        <v>1</v>
      </c>
      <c r="C30" s="57">
        <v>1880</v>
      </c>
      <c r="D30" s="57">
        <v>1832</v>
      </c>
      <c r="E30" s="60">
        <v>0.19670000000000001</v>
      </c>
      <c r="F30" s="18">
        <f t="shared" si="3"/>
        <v>5.3879310344827585E-4</v>
      </c>
      <c r="G30" s="18">
        <f t="shared" si="0"/>
        <v>5.3856000794483727E-4</v>
      </c>
      <c r="H30" s="13">
        <f t="shared" si="6"/>
        <v>99600.324247725788</v>
      </c>
      <c r="I30" s="13">
        <f t="shared" si="4"/>
        <v>53.640751418163568</v>
      </c>
      <c r="J30" s="13">
        <f t="shared" si="1"/>
        <v>99557.234632111577</v>
      </c>
      <c r="K30" s="13">
        <f t="shared" si="2"/>
        <v>6144978.4224589635</v>
      </c>
      <c r="L30" s="20">
        <f t="shared" si="5"/>
        <v>61.696369654130663</v>
      </c>
    </row>
    <row r="31" spans="1:12" ht="15" x14ac:dyDescent="0.25">
      <c r="A31" s="16">
        <v>22</v>
      </c>
      <c r="B31" s="58">
        <v>1</v>
      </c>
      <c r="C31" s="57">
        <v>1875</v>
      </c>
      <c r="D31" s="57">
        <v>1905</v>
      </c>
      <c r="E31" s="60">
        <v>0.2213</v>
      </c>
      <c r="F31" s="18">
        <f t="shared" si="3"/>
        <v>5.2910052910052914E-4</v>
      </c>
      <c r="G31" s="18">
        <f t="shared" si="0"/>
        <v>5.2888262386285606E-4</v>
      </c>
      <c r="H31" s="13">
        <f t="shared" si="6"/>
        <v>99546.683496307625</v>
      </c>
      <c r="I31" s="13">
        <f t="shared" si="4"/>
        <v>52.648511164372451</v>
      </c>
      <c r="J31" s="13">
        <f t="shared" si="1"/>
        <v>99505.686100663937</v>
      </c>
      <c r="K31" s="13">
        <f t="shared" si="2"/>
        <v>6045421.1878268523</v>
      </c>
      <c r="L31" s="20">
        <f t="shared" si="5"/>
        <v>60.729508764107528</v>
      </c>
    </row>
    <row r="32" spans="1:12" ht="15" x14ac:dyDescent="0.25">
      <c r="A32" s="16">
        <v>23</v>
      </c>
      <c r="B32" s="59">
        <v>0</v>
      </c>
      <c r="C32" s="57">
        <v>1931</v>
      </c>
      <c r="D32" s="57">
        <v>1910</v>
      </c>
      <c r="E32" s="60">
        <v>0</v>
      </c>
      <c r="F32" s="18">
        <f t="shared" si="3"/>
        <v>0</v>
      </c>
      <c r="G32" s="18">
        <f t="shared" si="0"/>
        <v>0</v>
      </c>
      <c r="H32" s="13">
        <f t="shared" si="6"/>
        <v>99494.034985143255</v>
      </c>
      <c r="I32" s="13">
        <f t="shared" si="4"/>
        <v>0</v>
      </c>
      <c r="J32" s="13">
        <f t="shared" si="1"/>
        <v>99494.034985143255</v>
      </c>
      <c r="K32" s="13">
        <f t="shared" si="2"/>
        <v>5945915.5017261887</v>
      </c>
      <c r="L32" s="20">
        <f t="shared" si="5"/>
        <v>59.761527438444432</v>
      </c>
    </row>
    <row r="33" spans="1:12" ht="15" x14ac:dyDescent="0.25">
      <c r="A33" s="16">
        <v>24</v>
      </c>
      <c r="B33" s="58">
        <v>0</v>
      </c>
      <c r="C33" s="57">
        <v>1985</v>
      </c>
      <c r="D33" s="57">
        <v>1975</v>
      </c>
      <c r="E33" s="60">
        <v>0</v>
      </c>
      <c r="F33" s="18">
        <f t="shared" si="3"/>
        <v>0</v>
      </c>
      <c r="G33" s="18">
        <f t="shared" si="0"/>
        <v>0</v>
      </c>
      <c r="H33" s="13">
        <f t="shared" si="6"/>
        <v>99494.034985143255</v>
      </c>
      <c r="I33" s="13">
        <f t="shared" si="4"/>
        <v>0</v>
      </c>
      <c r="J33" s="13">
        <f t="shared" si="1"/>
        <v>99494.034985143255</v>
      </c>
      <c r="K33" s="13">
        <f t="shared" si="2"/>
        <v>5846421.466741045</v>
      </c>
      <c r="L33" s="20">
        <f t="shared" si="5"/>
        <v>58.761527438444425</v>
      </c>
    </row>
    <row r="34" spans="1:12" ht="15" x14ac:dyDescent="0.25">
      <c r="A34" s="16">
        <v>25</v>
      </c>
      <c r="B34" s="58">
        <v>2</v>
      </c>
      <c r="C34" s="57">
        <v>2059</v>
      </c>
      <c r="D34" s="57">
        <v>1991</v>
      </c>
      <c r="E34" s="60">
        <v>0.81830000000000003</v>
      </c>
      <c r="F34" s="18">
        <f t="shared" si="3"/>
        <v>9.8765432098765434E-4</v>
      </c>
      <c r="G34" s="18">
        <f t="shared" si="0"/>
        <v>9.8747711151490154E-4</v>
      </c>
      <c r="H34" s="13">
        <f t="shared" si="6"/>
        <v>99494.034985143255</v>
      </c>
      <c r="I34" s="13">
        <f t="shared" si="4"/>
        <v>98.248082280091822</v>
      </c>
      <c r="J34" s="13">
        <f t="shared" si="1"/>
        <v>99476.183308592968</v>
      </c>
      <c r="K34" s="13">
        <f t="shared" si="2"/>
        <v>5746927.4317559013</v>
      </c>
      <c r="L34" s="20">
        <f t="shared" si="5"/>
        <v>57.761527438444425</v>
      </c>
    </row>
    <row r="35" spans="1:12" ht="15" x14ac:dyDescent="0.25">
      <c r="A35" s="16">
        <v>26</v>
      </c>
      <c r="B35" s="59">
        <v>0</v>
      </c>
      <c r="C35" s="57">
        <v>2128</v>
      </c>
      <c r="D35" s="57">
        <v>2082</v>
      </c>
      <c r="E35" s="60">
        <v>0</v>
      </c>
      <c r="F35" s="18">
        <f t="shared" si="3"/>
        <v>0</v>
      </c>
      <c r="G35" s="18">
        <f t="shared" si="0"/>
        <v>0</v>
      </c>
      <c r="H35" s="13">
        <f t="shared" si="6"/>
        <v>99395.786902863169</v>
      </c>
      <c r="I35" s="13">
        <f t="shared" si="4"/>
        <v>0</v>
      </c>
      <c r="J35" s="13">
        <f t="shared" si="1"/>
        <v>99395.786902863169</v>
      </c>
      <c r="K35" s="13">
        <f t="shared" si="2"/>
        <v>5647451.2484473083</v>
      </c>
      <c r="L35" s="20">
        <f t="shared" si="5"/>
        <v>56.817813153050551</v>
      </c>
    </row>
    <row r="36" spans="1:12" ht="15" x14ac:dyDescent="0.25">
      <c r="A36" s="16">
        <v>27</v>
      </c>
      <c r="B36" s="58">
        <v>1</v>
      </c>
      <c r="C36" s="57">
        <v>2289</v>
      </c>
      <c r="D36" s="57">
        <v>2137</v>
      </c>
      <c r="E36" s="60">
        <v>0.80869999999999997</v>
      </c>
      <c r="F36" s="18">
        <f t="shared" si="3"/>
        <v>4.5187528242205153E-4</v>
      </c>
      <c r="G36" s="18">
        <f t="shared" si="0"/>
        <v>4.5183622400829065E-4</v>
      </c>
      <c r="H36" s="13">
        <f t="shared" si="6"/>
        <v>99395.786902863169</v>
      </c>
      <c r="I36" s="13">
        <f t="shared" si="4"/>
        <v>44.910617036522403</v>
      </c>
      <c r="J36" s="13">
        <f t="shared" si="1"/>
        <v>99387.195501824084</v>
      </c>
      <c r="K36" s="13">
        <f t="shared" si="2"/>
        <v>5548055.4615444448</v>
      </c>
      <c r="L36" s="20">
        <f t="shared" si="5"/>
        <v>55.817813153050544</v>
      </c>
    </row>
    <row r="37" spans="1:12" ht="15" x14ac:dyDescent="0.25">
      <c r="A37" s="16">
        <v>28</v>
      </c>
      <c r="B37" s="59">
        <v>0</v>
      </c>
      <c r="C37" s="57">
        <v>2336</v>
      </c>
      <c r="D37" s="57">
        <v>2294</v>
      </c>
      <c r="E37" s="60">
        <v>0</v>
      </c>
      <c r="F37" s="18">
        <f t="shared" si="3"/>
        <v>0</v>
      </c>
      <c r="G37" s="18">
        <f t="shared" si="0"/>
        <v>0</v>
      </c>
      <c r="H37" s="13">
        <f t="shared" si="6"/>
        <v>99350.876285826642</v>
      </c>
      <c r="I37" s="13">
        <f t="shared" si="4"/>
        <v>0</v>
      </c>
      <c r="J37" s="13">
        <f t="shared" si="1"/>
        <v>99350.876285826642</v>
      </c>
      <c r="K37" s="13">
        <f t="shared" si="2"/>
        <v>5448668.2660426209</v>
      </c>
      <c r="L37" s="20">
        <f t="shared" si="5"/>
        <v>54.842679498539319</v>
      </c>
    </row>
    <row r="38" spans="1:12" ht="15" x14ac:dyDescent="0.25">
      <c r="A38" s="16">
        <v>29</v>
      </c>
      <c r="B38" s="58">
        <v>0</v>
      </c>
      <c r="C38" s="57">
        <v>2449</v>
      </c>
      <c r="D38" s="57">
        <v>2338</v>
      </c>
      <c r="E38" s="60">
        <v>0</v>
      </c>
      <c r="F38" s="18">
        <f t="shared" si="3"/>
        <v>0</v>
      </c>
      <c r="G38" s="18">
        <f t="shared" si="0"/>
        <v>0</v>
      </c>
      <c r="H38" s="13">
        <f t="shared" si="6"/>
        <v>99350.876285826642</v>
      </c>
      <c r="I38" s="13">
        <f t="shared" si="4"/>
        <v>0</v>
      </c>
      <c r="J38" s="13">
        <f t="shared" si="1"/>
        <v>99350.876285826642</v>
      </c>
      <c r="K38" s="13">
        <f t="shared" si="2"/>
        <v>5349317.3897567941</v>
      </c>
      <c r="L38" s="20">
        <f t="shared" si="5"/>
        <v>53.842679498539319</v>
      </c>
    </row>
    <row r="39" spans="1:12" x14ac:dyDescent="0.2">
      <c r="A39" s="16">
        <v>30</v>
      </c>
      <c r="B39" s="57">
        <v>0</v>
      </c>
      <c r="C39" s="57">
        <v>2493</v>
      </c>
      <c r="D39" s="57">
        <v>2453</v>
      </c>
      <c r="E39" s="60">
        <v>0</v>
      </c>
      <c r="F39" s="18">
        <f t="shared" si="3"/>
        <v>0</v>
      </c>
      <c r="G39" s="18">
        <f t="shared" si="0"/>
        <v>0</v>
      </c>
      <c r="H39" s="13">
        <f t="shared" si="6"/>
        <v>99350.876285826642</v>
      </c>
      <c r="I39" s="13">
        <f t="shared" si="4"/>
        <v>0</v>
      </c>
      <c r="J39" s="13">
        <f t="shared" si="1"/>
        <v>99350.876285826642</v>
      </c>
      <c r="K39" s="13">
        <f t="shared" si="2"/>
        <v>5249966.5134709673</v>
      </c>
      <c r="L39" s="20">
        <f t="shared" si="5"/>
        <v>52.842679498539312</v>
      </c>
    </row>
    <row r="40" spans="1:12" ht="15" x14ac:dyDescent="0.25">
      <c r="A40" s="16">
        <v>31</v>
      </c>
      <c r="B40" s="59">
        <v>0</v>
      </c>
      <c r="C40" s="57">
        <v>2628</v>
      </c>
      <c r="D40" s="57">
        <v>2496</v>
      </c>
      <c r="E40" s="60">
        <v>0</v>
      </c>
      <c r="F40" s="18">
        <f t="shared" si="3"/>
        <v>0</v>
      </c>
      <c r="G40" s="18">
        <f t="shared" si="0"/>
        <v>0</v>
      </c>
      <c r="H40" s="13">
        <f t="shared" si="6"/>
        <v>99350.876285826642</v>
      </c>
      <c r="I40" s="13">
        <f t="shared" si="4"/>
        <v>0</v>
      </c>
      <c r="J40" s="13">
        <f t="shared" si="1"/>
        <v>99350.876285826642</v>
      </c>
      <c r="K40" s="13">
        <f t="shared" si="2"/>
        <v>5150615.6371851405</v>
      </c>
      <c r="L40" s="20">
        <f t="shared" si="5"/>
        <v>51.842679498539312</v>
      </c>
    </row>
    <row r="41" spans="1:12" ht="15" x14ac:dyDescent="0.25">
      <c r="A41" s="16">
        <v>32</v>
      </c>
      <c r="B41" s="58">
        <v>3</v>
      </c>
      <c r="C41" s="57">
        <v>2804</v>
      </c>
      <c r="D41" s="57">
        <v>2635</v>
      </c>
      <c r="E41" s="60">
        <v>0.66759999999999997</v>
      </c>
      <c r="F41" s="18">
        <f t="shared" si="3"/>
        <v>1.1031439602868175E-3</v>
      </c>
      <c r="G41" s="18">
        <f t="shared" si="0"/>
        <v>1.1027396021580174E-3</v>
      </c>
      <c r="H41" s="13">
        <f t="shared" si="6"/>
        <v>99350.876285826642</v>
      </c>
      <c r="I41" s="13">
        <f t="shared" si="4"/>
        <v>109.55814578948288</v>
      </c>
      <c r="J41" s="13">
        <f t="shared" si="1"/>
        <v>99314.45915816621</v>
      </c>
      <c r="K41" s="13">
        <f t="shared" si="2"/>
        <v>5051264.7608993137</v>
      </c>
      <c r="L41" s="20">
        <f t="shared" si="5"/>
        <v>50.842679498539312</v>
      </c>
    </row>
    <row r="42" spans="1:12" ht="15" x14ac:dyDescent="0.25">
      <c r="A42" s="16">
        <v>33</v>
      </c>
      <c r="B42" s="59">
        <v>1</v>
      </c>
      <c r="C42" s="57">
        <v>2946</v>
      </c>
      <c r="D42" s="57">
        <v>2814</v>
      </c>
      <c r="E42" s="60">
        <v>0.93989999999999996</v>
      </c>
      <c r="F42" s="18">
        <f t="shared" si="3"/>
        <v>3.4722222222222224E-4</v>
      </c>
      <c r="G42" s="18">
        <f t="shared" si="0"/>
        <v>3.4721497652080247E-4</v>
      </c>
      <c r="H42" s="13">
        <f t="shared" si="6"/>
        <v>99241.318140037154</v>
      </c>
      <c r="I42" s="13">
        <f t="shared" si="4"/>
        <v>34.458071947886488</v>
      </c>
      <c r="J42" s="13">
        <f t="shared" si="1"/>
        <v>99239.247209913083</v>
      </c>
      <c r="K42" s="13">
        <f t="shared" si="2"/>
        <v>4951950.3017411474</v>
      </c>
      <c r="L42" s="20">
        <f t="shared" si="5"/>
        <v>49.898070627735549</v>
      </c>
    </row>
    <row r="43" spans="1:12" x14ac:dyDescent="0.2">
      <c r="A43" s="16">
        <v>34</v>
      </c>
      <c r="B43" s="57">
        <v>0</v>
      </c>
      <c r="C43" s="57">
        <v>3077</v>
      </c>
      <c r="D43" s="57">
        <v>2919</v>
      </c>
      <c r="E43" s="60">
        <v>0</v>
      </c>
      <c r="F43" s="18">
        <f t="shared" si="3"/>
        <v>0</v>
      </c>
      <c r="G43" s="18">
        <f t="shared" si="0"/>
        <v>0</v>
      </c>
      <c r="H43" s="13">
        <f t="shared" si="6"/>
        <v>99206.86006808927</v>
      </c>
      <c r="I43" s="13">
        <f t="shared" si="4"/>
        <v>0</v>
      </c>
      <c r="J43" s="13">
        <f t="shared" si="1"/>
        <v>99206.86006808927</v>
      </c>
      <c r="K43" s="13">
        <f t="shared" si="2"/>
        <v>4852711.0545312343</v>
      </c>
      <c r="L43" s="20">
        <f t="shared" si="5"/>
        <v>48.915075542161524</v>
      </c>
    </row>
    <row r="44" spans="1:12" x14ac:dyDescent="0.2">
      <c r="A44" s="16">
        <v>35</v>
      </c>
      <c r="B44" s="57">
        <v>2</v>
      </c>
      <c r="C44" s="57">
        <v>3103</v>
      </c>
      <c r="D44" s="57">
        <v>3050</v>
      </c>
      <c r="E44" s="60">
        <v>0.4672</v>
      </c>
      <c r="F44" s="18">
        <f t="shared" si="3"/>
        <v>6.5008938729075249E-4</v>
      </c>
      <c r="G44" s="18">
        <f t="shared" si="0"/>
        <v>6.498642953378476E-4</v>
      </c>
      <c r="H44" s="13">
        <f t="shared" si="6"/>
        <v>99206.86006808927</v>
      </c>
      <c r="I44" s="13">
        <f t="shared" si="4"/>
        <v>64.470996210829284</v>
      </c>
      <c r="J44" s="13">
        <f t="shared" si="1"/>
        <v>99172.509921308141</v>
      </c>
      <c r="K44" s="13">
        <f t="shared" si="2"/>
        <v>4753504.194463145</v>
      </c>
      <c r="L44" s="20">
        <f t="shared" si="5"/>
        <v>47.915075542161524</v>
      </c>
    </row>
    <row r="45" spans="1:12" x14ac:dyDescent="0.2">
      <c r="A45" s="16">
        <v>36</v>
      </c>
      <c r="B45" s="57">
        <v>1</v>
      </c>
      <c r="C45" s="57">
        <v>3368</v>
      </c>
      <c r="D45" s="57">
        <v>3094</v>
      </c>
      <c r="E45" s="60">
        <v>0.36070000000000002</v>
      </c>
      <c r="F45" s="18">
        <f t="shared" si="3"/>
        <v>3.0950170225936243E-4</v>
      </c>
      <c r="G45" s="18">
        <f t="shared" si="0"/>
        <v>3.0944047499360469E-4</v>
      </c>
      <c r="H45" s="13">
        <f t="shared" si="6"/>
        <v>99142.389071878439</v>
      </c>
      <c r="I45" s="13">
        <f t="shared" si="4"/>
        <v>30.678667966402827</v>
      </c>
      <c r="J45" s="13">
        <f t="shared" si="1"/>
        <v>99122.776199447515</v>
      </c>
      <c r="K45" s="13">
        <f t="shared" si="2"/>
        <v>4654331.6845418364</v>
      </c>
      <c r="L45" s="20">
        <f t="shared" si="5"/>
        <v>46.945930273754414</v>
      </c>
    </row>
    <row r="46" spans="1:12" x14ac:dyDescent="0.2">
      <c r="A46" s="16">
        <v>37</v>
      </c>
      <c r="B46" s="57">
        <v>1</v>
      </c>
      <c r="C46" s="57">
        <v>3546</v>
      </c>
      <c r="D46" s="57">
        <v>3360</v>
      </c>
      <c r="E46" s="60">
        <v>0.5</v>
      </c>
      <c r="F46" s="18">
        <f t="shared" si="3"/>
        <v>2.8960324355632781E-4</v>
      </c>
      <c r="G46" s="18">
        <f t="shared" si="0"/>
        <v>2.895613146083683E-4</v>
      </c>
      <c r="H46" s="13">
        <f t="shared" si="6"/>
        <v>99111.710403912031</v>
      </c>
      <c r="I46" s="13">
        <f t="shared" si="4"/>
        <v>28.698917157640661</v>
      </c>
      <c r="J46" s="13">
        <f t="shared" si="1"/>
        <v>99097.360945333203</v>
      </c>
      <c r="K46" s="13">
        <f t="shared" si="2"/>
        <v>4555208.9083423885</v>
      </c>
      <c r="L46" s="20">
        <f t="shared" si="5"/>
        <v>45.960350091613293</v>
      </c>
    </row>
    <row r="47" spans="1:12" x14ac:dyDescent="0.2">
      <c r="A47" s="16">
        <v>38</v>
      </c>
      <c r="B47" s="57">
        <v>0</v>
      </c>
      <c r="C47" s="57">
        <v>3725</v>
      </c>
      <c r="D47" s="57">
        <v>3528</v>
      </c>
      <c r="E47" s="60">
        <v>0</v>
      </c>
      <c r="F47" s="18">
        <f t="shared" si="3"/>
        <v>0</v>
      </c>
      <c r="G47" s="18">
        <f t="shared" si="0"/>
        <v>0</v>
      </c>
      <c r="H47" s="13">
        <f t="shared" si="6"/>
        <v>99083.011486754389</v>
      </c>
      <c r="I47" s="13">
        <f t="shared" si="4"/>
        <v>0</v>
      </c>
      <c r="J47" s="13">
        <f t="shared" si="1"/>
        <v>99083.011486754389</v>
      </c>
      <c r="K47" s="13">
        <f t="shared" si="2"/>
        <v>4456111.5473970557</v>
      </c>
      <c r="L47" s="20">
        <f t="shared" si="5"/>
        <v>44.973517463109779</v>
      </c>
    </row>
    <row r="48" spans="1:12" x14ac:dyDescent="0.2">
      <c r="A48" s="16">
        <v>39</v>
      </c>
      <c r="B48" s="57">
        <v>2</v>
      </c>
      <c r="C48" s="57">
        <v>3729</v>
      </c>
      <c r="D48" s="57">
        <v>3657</v>
      </c>
      <c r="E48" s="60">
        <v>0.23499999999999999</v>
      </c>
      <c r="F48" s="18">
        <f t="shared" si="3"/>
        <v>5.415651232060655E-4</v>
      </c>
      <c r="G48" s="18">
        <f t="shared" si="0"/>
        <v>5.4134084714429164E-4</v>
      </c>
      <c r="H48" s="13">
        <f t="shared" si="6"/>
        <v>99083.011486754389</v>
      </c>
      <c r="I48" s="13">
        <f t="shared" si="4"/>
        <v>53.637681375847201</v>
      </c>
      <c r="J48" s="13">
        <f t="shared" si="1"/>
        <v>99041.97866050186</v>
      </c>
      <c r="K48" s="13">
        <f t="shared" si="2"/>
        <v>4357028.5359103009</v>
      </c>
      <c r="L48" s="20">
        <f t="shared" si="5"/>
        <v>43.973517463109779</v>
      </c>
    </row>
    <row r="49" spans="1:12" x14ac:dyDescent="0.2">
      <c r="A49" s="16">
        <v>40</v>
      </c>
      <c r="B49" s="57">
        <v>2</v>
      </c>
      <c r="C49" s="57">
        <v>3965</v>
      </c>
      <c r="D49" s="57">
        <v>3732</v>
      </c>
      <c r="E49" s="60">
        <v>0.38390000000000002</v>
      </c>
      <c r="F49" s="18">
        <f t="shared" si="3"/>
        <v>5.1968299337404181E-4</v>
      </c>
      <c r="G49" s="18">
        <f t="shared" si="0"/>
        <v>5.1951665624949174E-4</v>
      </c>
      <c r="H49" s="13">
        <f t="shared" si="6"/>
        <v>99029.373805378535</v>
      </c>
      <c r="I49" s="13">
        <f t="shared" si="4"/>
        <v>51.447409149851261</v>
      </c>
      <c r="J49" s="13">
        <f t="shared" si="1"/>
        <v>98997.6770566013</v>
      </c>
      <c r="K49" s="13">
        <f t="shared" si="2"/>
        <v>4257986.5572497994</v>
      </c>
      <c r="L49" s="20">
        <f t="shared" si="5"/>
        <v>42.997207733717261</v>
      </c>
    </row>
    <row r="50" spans="1:12" x14ac:dyDescent="0.2">
      <c r="A50" s="16">
        <v>41</v>
      </c>
      <c r="B50" s="57">
        <v>2</v>
      </c>
      <c r="C50" s="57">
        <v>3984</v>
      </c>
      <c r="D50" s="57">
        <v>3922</v>
      </c>
      <c r="E50" s="60">
        <v>0.61199999999999999</v>
      </c>
      <c r="F50" s="18">
        <f t="shared" si="3"/>
        <v>5.0594485201113073E-4</v>
      </c>
      <c r="G50" s="18">
        <f t="shared" si="0"/>
        <v>5.0584555118954636E-4</v>
      </c>
      <c r="H50" s="13">
        <f t="shared" si="6"/>
        <v>98977.926396228679</v>
      </c>
      <c r="I50" s="13">
        <f t="shared" si="4"/>
        <v>50.067543733498646</v>
      </c>
      <c r="J50" s="13">
        <f t="shared" si="1"/>
        <v>98958.500189260085</v>
      </c>
      <c r="K50" s="13">
        <f t="shared" si="2"/>
        <v>4158988.8801931981</v>
      </c>
      <c r="L50" s="20">
        <f t="shared" si="5"/>
        <v>42.019357564068613</v>
      </c>
    </row>
    <row r="51" spans="1:12" x14ac:dyDescent="0.2">
      <c r="A51" s="16">
        <v>42</v>
      </c>
      <c r="B51" s="57">
        <v>6</v>
      </c>
      <c r="C51" s="57">
        <v>3980</v>
      </c>
      <c r="D51" s="57">
        <v>3963</v>
      </c>
      <c r="E51" s="60">
        <v>0.28189999999999998</v>
      </c>
      <c r="F51" s="18">
        <f t="shared" si="3"/>
        <v>1.5107641948885811E-3</v>
      </c>
      <c r="G51" s="18">
        <f t="shared" si="0"/>
        <v>1.5091269735670876E-3</v>
      </c>
      <c r="H51" s="13">
        <f t="shared" si="6"/>
        <v>98927.858852495177</v>
      </c>
      <c r="I51" s="13">
        <f t="shared" si="4"/>
        <v>149.29470023153806</v>
      </c>
      <c r="J51" s="13">
        <f t="shared" si="1"/>
        <v>98820.650328258911</v>
      </c>
      <c r="K51" s="13">
        <f t="shared" si="2"/>
        <v>4060030.380003938</v>
      </c>
      <c r="L51" s="20">
        <f t="shared" si="5"/>
        <v>41.040313892344344</v>
      </c>
    </row>
    <row r="52" spans="1:12" x14ac:dyDescent="0.2">
      <c r="A52" s="16">
        <v>43</v>
      </c>
      <c r="B52" s="57">
        <v>3</v>
      </c>
      <c r="C52" s="57">
        <v>3922</v>
      </c>
      <c r="D52" s="57">
        <v>3985</v>
      </c>
      <c r="E52" s="60">
        <v>0.59470000000000001</v>
      </c>
      <c r="F52" s="18">
        <f t="shared" si="3"/>
        <v>7.5882129758441882E-4</v>
      </c>
      <c r="G52" s="18">
        <f t="shared" si="0"/>
        <v>7.5858799364070619E-4</v>
      </c>
      <c r="H52" s="13">
        <f t="shared" si="6"/>
        <v>98778.564152263643</v>
      </c>
      <c r="I52" s="13">
        <f t="shared" si="4"/>
        <v>74.932232794975462</v>
      </c>
      <c r="J52" s="13">
        <f t="shared" si="1"/>
        <v>98748.194118311832</v>
      </c>
      <c r="K52" s="13">
        <f t="shared" si="2"/>
        <v>3961209.729675679</v>
      </c>
      <c r="L52" s="20">
        <f t="shared" si="5"/>
        <v>40.101916480276174</v>
      </c>
    </row>
    <row r="53" spans="1:12" x14ac:dyDescent="0.2">
      <c r="A53" s="16">
        <v>44</v>
      </c>
      <c r="B53" s="57">
        <v>3</v>
      </c>
      <c r="C53" s="57">
        <v>3780</v>
      </c>
      <c r="D53" s="57">
        <v>3890</v>
      </c>
      <c r="E53" s="60">
        <v>0.51819999999999999</v>
      </c>
      <c r="F53" s="18">
        <f t="shared" si="3"/>
        <v>7.8226857887874835E-4</v>
      </c>
      <c r="G53" s="18">
        <f t="shared" si="0"/>
        <v>7.8197385527759618E-4</v>
      </c>
      <c r="H53" s="13">
        <f t="shared" si="6"/>
        <v>98703.631919468666</v>
      </c>
      <c r="I53" s="13">
        <f t="shared" si="4"/>
        <v>77.183659581967717</v>
      </c>
      <c r="J53" s="13">
        <f t="shared" si="1"/>
        <v>98666.444832282083</v>
      </c>
      <c r="K53" s="13">
        <f t="shared" si="2"/>
        <v>3862461.5355573674</v>
      </c>
      <c r="L53" s="20">
        <f t="shared" si="5"/>
        <v>39.131908932274264</v>
      </c>
    </row>
    <row r="54" spans="1:12" x14ac:dyDescent="0.2">
      <c r="A54" s="16">
        <v>45</v>
      </c>
      <c r="B54" s="57">
        <v>5</v>
      </c>
      <c r="C54" s="57">
        <v>3568</v>
      </c>
      <c r="D54" s="57">
        <v>3735</v>
      </c>
      <c r="E54" s="60">
        <v>0.58199999999999996</v>
      </c>
      <c r="F54" s="18">
        <f t="shared" si="3"/>
        <v>1.3693002875530603E-3</v>
      </c>
      <c r="G54" s="18">
        <f t="shared" si="0"/>
        <v>1.3685169928755005E-3</v>
      </c>
      <c r="H54" s="13">
        <f t="shared" si="6"/>
        <v>98626.448259886703</v>
      </c>
      <c r="I54" s="13">
        <f t="shared" si="4"/>
        <v>134.97197039061129</v>
      </c>
      <c r="J54" s="13">
        <f t="shared" si="1"/>
        <v>98570.029976263424</v>
      </c>
      <c r="K54" s="13">
        <f t="shared" si="2"/>
        <v>3763795.0907250852</v>
      </c>
      <c r="L54" s="20">
        <f t="shared" si="5"/>
        <v>38.16212747322357</v>
      </c>
    </row>
    <row r="55" spans="1:12" x14ac:dyDescent="0.2">
      <c r="A55" s="16">
        <v>46</v>
      </c>
      <c r="B55" s="57">
        <v>3</v>
      </c>
      <c r="C55" s="57">
        <v>3188</v>
      </c>
      <c r="D55" s="57">
        <v>3546</v>
      </c>
      <c r="E55" s="60">
        <v>0.33610000000000001</v>
      </c>
      <c r="F55" s="18">
        <f t="shared" si="3"/>
        <v>8.9100089100089099E-4</v>
      </c>
      <c r="G55" s="18">
        <f t="shared" si="0"/>
        <v>8.9047414394045541E-4</v>
      </c>
      <c r="H55" s="13">
        <f t="shared" si="6"/>
        <v>98491.476289496088</v>
      </c>
      <c r="I55" s="13">
        <f t="shared" si="4"/>
        <v>87.704113034320685</v>
      </c>
      <c r="J55" s="13">
        <f t="shared" si="1"/>
        <v>98433.249528852597</v>
      </c>
      <c r="K55" s="13">
        <f t="shared" si="2"/>
        <v>3665225.0607488216</v>
      </c>
      <c r="L55" s="20">
        <f t="shared" si="5"/>
        <v>37.21362699423473</v>
      </c>
    </row>
    <row r="56" spans="1:12" x14ac:dyDescent="0.2">
      <c r="A56" s="16">
        <v>47</v>
      </c>
      <c r="B56" s="57">
        <v>5</v>
      </c>
      <c r="C56" s="57">
        <v>3047</v>
      </c>
      <c r="D56" s="57">
        <v>3180</v>
      </c>
      <c r="E56" s="60">
        <v>0.58850000000000002</v>
      </c>
      <c r="F56" s="18">
        <f t="shared" si="3"/>
        <v>1.6059097478721696E-3</v>
      </c>
      <c r="G56" s="18">
        <f t="shared" si="0"/>
        <v>1.6048492123801278E-3</v>
      </c>
      <c r="H56" s="13">
        <f t="shared" si="6"/>
        <v>98403.77217646176</v>
      </c>
      <c r="I56" s="13">
        <f t="shared" si="4"/>
        <v>157.9232162726282</v>
      </c>
      <c r="J56" s="13">
        <f t="shared" si="1"/>
        <v>98338.78677296557</v>
      </c>
      <c r="K56" s="13">
        <f t="shared" si="2"/>
        <v>3566791.8112199688</v>
      </c>
      <c r="L56" s="20">
        <f t="shared" si="5"/>
        <v>36.246494746399037</v>
      </c>
    </row>
    <row r="57" spans="1:12" x14ac:dyDescent="0.2">
      <c r="A57" s="16">
        <v>48</v>
      </c>
      <c r="B57" s="57">
        <v>7</v>
      </c>
      <c r="C57" s="57">
        <v>2853</v>
      </c>
      <c r="D57" s="57">
        <v>3030</v>
      </c>
      <c r="E57" s="60">
        <v>0.56640000000000001</v>
      </c>
      <c r="F57" s="18">
        <f t="shared" si="3"/>
        <v>2.3797382287948326E-3</v>
      </c>
      <c r="G57" s="18">
        <f t="shared" si="0"/>
        <v>2.3772852163560483E-3</v>
      </c>
      <c r="H57" s="13">
        <f t="shared" si="6"/>
        <v>98245.848960189134</v>
      </c>
      <c r="I57" s="13">
        <f t="shared" si="4"/>
        <v>233.55840430140688</v>
      </c>
      <c r="J57" s="13">
        <f t="shared" si="1"/>
        <v>98144.578036084044</v>
      </c>
      <c r="K57" s="13">
        <f t="shared" si="2"/>
        <v>3468453.0244470034</v>
      </c>
      <c r="L57" s="20">
        <f t="shared" si="5"/>
        <v>35.303812437434161</v>
      </c>
    </row>
    <row r="58" spans="1:12" x14ac:dyDescent="0.2">
      <c r="A58" s="16">
        <v>49</v>
      </c>
      <c r="B58" s="57">
        <v>6</v>
      </c>
      <c r="C58" s="57">
        <v>2798</v>
      </c>
      <c r="D58" s="57">
        <v>2848</v>
      </c>
      <c r="E58" s="60">
        <v>0.54600000000000004</v>
      </c>
      <c r="F58" s="18">
        <f t="shared" si="3"/>
        <v>2.1253985122210413E-3</v>
      </c>
      <c r="G58" s="18">
        <f t="shared" si="0"/>
        <v>2.1233496265028007E-3</v>
      </c>
      <c r="H58" s="13">
        <f t="shared" si="6"/>
        <v>98012.290555887725</v>
      </c>
      <c r="I58" s="13">
        <f t="shared" si="4"/>
        <v>208.11436054452818</v>
      </c>
      <c r="J58" s="13">
        <f t="shared" si="1"/>
        <v>97917.806636200519</v>
      </c>
      <c r="K58" s="13">
        <f t="shared" si="2"/>
        <v>3370308.4464109195</v>
      </c>
      <c r="L58" s="20">
        <f t="shared" si="5"/>
        <v>34.386589960257396</v>
      </c>
    </row>
    <row r="59" spans="1:12" x14ac:dyDescent="0.2">
      <c r="A59" s="16">
        <v>50</v>
      </c>
      <c r="B59" s="57">
        <v>8</v>
      </c>
      <c r="C59" s="57">
        <v>2721</v>
      </c>
      <c r="D59" s="57">
        <v>2780</v>
      </c>
      <c r="E59" s="60">
        <v>0.48459999999999998</v>
      </c>
      <c r="F59" s="18">
        <f t="shared" si="3"/>
        <v>2.9085620796218867E-3</v>
      </c>
      <c r="G59" s="18">
        <f t="shared" si="0"/>
        <v>2.9042084594364847E-3</v>
      </c>
      <c r="H59" s="13">
        <f t="shared" si="6"/>
        <v>97804.1761953432</v>
      </c>
      <c r="I59" s="13">
        <f t="shared" si="4"/>
        <v>284.04371587473219</v>
      </c>
      <c r="J59" s="13">
        <f t="shared" si="1"/>
        <v>97657.780064181352</v>
      </c>
      <c r="K59" s="13">
        <f t="shared" si="2"/>
        <v>3272390.6397747188</v>
      </c>
      <c r="L59" s="20">
        <f t="shared" si="5"/>
        <v>33.45859826311311</v>
      </c>
    </row>
    <row r="60" spans="1:12" x14ac:dyDescent="0.2">
      <c r="A60" s="16">
        <v>51</v>
      </c>
      <c r="B60" s="57">
        <v>5</v>
      </c>
      <c r="C60" s="57">
        <v>2735</v>
      </c>
      <c r="D60" s="57">
        <v>2701</v>
      </c>
      <c r="E60" s="60">
        <v>0.62729999999999997</v>
      </c>
      <c r="F60" s="18">
        <f t="shared" si="3"/>
        <v>1.8395879323031641E-3</v>
      </c>
      <c r="G60" s="18">
        <f t="shared" si="0"/>
        <v>1.8383275484229263E-3</v>
      </c>
      <c r="H60" s="13">
        <f t="shared" si="6"/>
        <v>97520.132479468462</v>
      </c>
      <c r="I60" s="13">
        <f t="shared" si="4"/>
        <v>179.27394606286023</v>
      </c>
      <c r="J60" s="13">
        <f t="shared" si="1"/>
        <v>97453.31707977083</v>
      </c>
      <c r="K60" s="13">
        <f t="shared" si="2"/>
        <v>3174732.8597105374</v>
      </c>
      <c r="L60" s="20">
        <f t="shared" si="5"/>
        <v>32.554640554645822</v>
      </c>
    </row>
    <row r="61" spans="1:12" x14ac:dyDescent="0.2">
      <c r="A61" s="16">
        <v>52</v>
      </c>
      <c r="B61" s="57">
        <v>6</v>
      </c>
      <c r="C61" s="57">
        <v>2763</v>
      </c>
      <c r="D61" s="57">
        <v>2723</v>
      </c>
      <c r="E61" s="60">
        <v>0.54510000000000003</v>
      </c>
      <c r="F61" s="18">
        <f t="shared" si="3"/>
        <v>2.1873860736419978E-3</v>
      </c>
      <c r="G61" s="18">
        <f t="shared" si="0"/>
        <v>2.1852116963893089E-3</v>
      </c>
      <c r="H61" s="13">
        <f t="shared" si="6"/>
        <v>97340.858533405597</v>
      </c>
      <c r="I61" s="13">
        <f t="shared" si="4"/>
        <v>212.71038260377497</v>
      </c>
      <c r="J61" s="13">
        <f t="shared" si="1"/>
        <v>97244.096580359139</v>
      </c>
      <c r="K61" s="13">
        <f t="shared" si="2"/>
        <v>3077279.5426307665</v>
      </c>
      <c r="L61" s="20">
        <f t="shared" si="5"/>
        <v>31.613441559843039</v>
      </c>
    </row>
    <row r="62" spans="1:12" x14ac:dyDescent="0.2">
      <c r="A62" s="16">
        <v>53</v>
      </c>
      <c r="B62" s="57">
        <v>7</v>
      </c>
      <c r="C62" s="57">
        <v>2629</v>
      </c>
      <c r="D62" s="57">
        <v>2743</v>
      </c>
      <c r="E62" s="60">
        <v>0.66900000000000004</v>
      </c>
      <c r="F62" s="18">
        <f t="shared" si="3"/>
        <v>2.6061057334326137E-3</v>
      </c>
      <c r="G62" s="18">
        <f t="shared" si="0"/>
        <v>2.6038595894754971E-3</v>
      </c>
      <c r="H62" s="13">
        <f t="shared" si="6"/>
        <v>97128.148150801819</v>
      </c>
      <c r="I62" s="13">
        <f t="shared" si="4"/>
        <v>252.90805997046209</v>
      </c>
      <c r="J62" s="13">
        <f t="shared" si="1"/>
        <v>97044.435582951599</v>
      </c>
      <c r="K62" s="13">
        <f t="shared" si="2"/>
        <v>2980035.4460504074</v>
      </c>
      <c r="L62" s="20">
        <f t="shared" si="5"/>
        <v>30.681481144102367</v>
      </c>
    </row>
    <row r="63" spans="1:12" x14ac:dyDescent="0.2">
      <c r="A63" s="16">
        <v>54</v>
      </c>
      <c r="B63" s="57">
        <v>11</v>
      </c>
      <c r="C63" s="57">
        <v>2673</v>
      </c>
      <c r="D63" s="57">
        <v>2612</v>
      </c>
      <c r="E63" s="60">
        <v>0.48780000000000001</v>
      </c>
      <c r="F63" s="18">
        <f t="shared" si="3"/>
        <v>4.162724692526017E-3</v>
      </c>
      <c r="G63" s="18">
        <f t="shared" si="0"/>
        <v>4.1538680328209957E-3</v>
      </c>
      <c r="H63" s="13">
        <f t="shared" si="6"/>
        <v>96875.240090831358</v>
      </c>
      <c r="I63" s="13">
        <f t="shared" si="4"/>
        <v>402.40696298516332</v>
      </c>
      <c r="J63" s="13">
        <f t="shared" si="1"/>
        <v>96669.127244390358</v>
      </c>
      <c r="K63" s="13">
        <f t="shared" si="2"/>
        <v>2882991.0104674557</v>
      </c>
      <c r="L63" s="20">
        <f t="shared" si="5"/>
        <v>29.759833449334728</v>
      </c>
    </row>
    <row r="64" spans="1:12" x14ac:dyDescent="0.2">
      <c r="A64" s="16">
        <v>55</v>
      </c>
      <c r="B64" s="57">
        <v>15</v>
      </c>
      <c r="C64" s="57">
        <v>2750</v>
      </c>
      <c r="D64" s="57">
        <v>2634</v>
      </c>
      <c r="E64" s="60">
        <v>0.50780000000000003</v>
      </c>
      <c r="F64" s="18">
        <f t="shared" si="3"/>
        <v>5.5720653789004459E-3</v>
      </c>
      <c r="G64" s="18">
        <f t="shared" si="0"/>
        <v>5.5568253930620443E-3</v>
      </c>
      <c r="H64" s="13">
        <f t="shared" si="6"/>
        <v>96472.833127846199</v>
      </c>
      <c r="I64" s="13">
        <f t="shared" si="4"/>
        <v>536.08268886545295</v>
      </c>
      <c r="J64" s="13">
        <f t="shared" si="1"/>
        <v>96208.973228386618</v>
      </c>
      <c r="K64" s="13">
        <f t="shared" si="2"/>
        <v>2786321.8832230652</v>
      </c>
      <c r="L64" s="20">
        <f t="shared" si="5"/>
        <v>28.881932797916484</v>
      </c>
    </row>
    <row r="65" spans="1:12" x14ac:dyDescent="0.2">
      <c r="A65" s="16">
        <v>56</v>
      </c>
      <c r="B65" s="57">
        <v>4</v>
      </c>
      <c r="C65" s="57">
        <v>2609</v>
      </c>
      <c r="D65" s="57">
        <v>2722</v>
      </c>
      <c r="E65" s="60">
        <v>0.33810000000000001</v>
      </c>
      <c r="F65" s="18">
        <f t="shared" si="3"/>
        <v>1.5006565372350403E-3</v>
      </c>
      <c r="G65" s="18">
        <f t="shared" si="0"/>
        <v>1.4991674373636601E-3</v>
      </c>
      <c r="H65" s="13">
        <f t="shared" si="6"/>
        <v>95936.750438980744</v>
      </c>
      <c r="I65" s="13">
        <f t="shared" si="4"/>
        <v>143.82525230460377</v>
      </c>
      <c r="J65" s="13">
        <f t="shared" si="1"/>
        <v>95841.552504480322</v>
      </c>
      <c r="K65" s="13">
        <f t="shared" si="2"/>
        <v>2690112.9099946786</v>
      </c>
      <c r="L65" s="20">
        <f t="shared" si="5"/>
        <v>28.040483940569658</v>
      </c>
    </row>
    <row r="66" spans="1:12" x14ac:dyDescent="0.2">
      <c r="A66" s="16">
        <v>57</v>
      </c>
      <c r="B66" s="57">
        <v>17</v>
      </c>
      <c r="C66" s="57">
        <v>2535</v>
      </c>
      <c r="D66" s="57">
        <v>2608</v>
      </c>
      <c r="E66" s="60">
        <v>0.59260000000000002</v>
      </c>
      <c r="F66" s="18">
        <f t="shared" si="3"/>
        <v>6.6109274742368268E-3</v>
      </c>
      <c r="G66" s="18">
        <f t="shared" si="0"/>
        <v>6.5931701428057383E-3</v>
      </c>
      <c r="H66" s="13">
        <f t="shared" si="6"/>
        <v>95792.925186676133</v>
      </c>
      <c r="I66" s="13">
        <f t="shared" si="4"/>
        <v>631.57905423281693</v>
      </c>
      <c r="J66" s="13">
        <f t="shared" si="1"/>
        <v>95535.619879981678</v>
      </c>
      <c r="K66" s="13">
        <f t="shared" si="2"/>
        <v>2594271.3574901982</v>
      </c>
      <c r="L66" s="20">
        <f t="shared" si="5"/>
        <v>27.082076807181959</v>
      </c>
    </row>
    <row r="67" spans="1:12" x14ac:dyDescent="0.2">
      <c r="A67" s="16">
        <v>58</v>
      </c>
      <c r="B67" s="57">
        <v>10</v>
      </c>
      <c r="C67" s="57">
        <v>2480</v>
      </c>
      <c r="D67" s="57">
        <v>2511</v>
      </c>
      <c r="E67" s="60">
        <v>0.38829999999999998</v>
      </c>
      <c r="F67" s="18">
        <f t="shared" si="3"/>
        <v>4.0072129833700664E-3</v>
      </c>
      <c r="G67" s="18">
        <f t="shared" si="0"/>
        <v>3.9974144723193038E-3</v>
      </c>
      <c r="H67" s="13">
        <f t="shared" si="6"/>
        <v>95161.346132443316</v>
      </c>
      <c r="I67" s="13">
        <f t="shared" si="4"/>
        <v>380.3993422352155</v>
      </c>
      <c r="J67" s="13">
        <f t="shared" si="1"/>
        <v>94928.655854798024</v>
      </c>
      <c r="K67" s="13">
        <f t="shared" si="2"/>
        <v>2498735.7376102167</v>
      </c>
      <c r="L67" s="20">
        <f t="shared" si="5"/>
        <v>26.257885571863763</v>
      </c>
    </row>
    <row r="68" spans="1:12" x14ac:dyDescent="0.2">
      <c r="A68" s="16">
        <v>59</v>
      </c>
      <c r="B68" s="57">
        <v>13</v>
      </c>
      <c r="C68" s="57">
        <v>2574</v>
      </c>
      <c r="D68" s="57">
        <v>2451</v>
      </c>
      <c r="E68" s="60">
        <v>0.51300000000000001</v>
      </c>
      <c r="F68" s="18">
        <f t="shared" si="3"/>
        <v>5.1741293532338306E-3</v>
      </c>
      <c r="G68" s="18">
        <f t="shared" si="0"/>
        <v>5.1611243469688907E-3</v>
      </c>
      <c r="H68" s="13">
        <f t="shared" si="6"/>
        <v>94780.946790208094</v>
      </c>
      <c r="I68" s="13">
        <f t="shared" si="4"/>
        <v>489.17625210770592</v>
      </c>
      <c r="J68" s="13">
        <f t="shared" si="1"/>
        <v>94542.717955431639</v>
      </c>
      <c r="K68" s="13">
        <f t="shared" si="2"/>
        <v>2403807.0817554188</v>
      </c>
      <c r="L68" s="20">
        <f t="shared" si="5"/>
        <v>25.361712065148502</v>
      </c>
    </row>
    <row r="69" spans="1:12" x14ac:dyDescent="0.2">
      <c r="A69" s="16">
        <v>60</v>
      </c>
      <c r="B69" s="57">
        <v>18</v>
      </c>
      <c r="C69" s="57">
        <v>2602</v>
      </c>
      <c r="D69" s="57">
        <v>2543</v>
      </c>
      <c r="E69" s="60">
        <v>0.47310000000000002</v>
      </c>
      <c r="F69" s="18">
        <f t="shared" si="3"/>
        <v>6.9970845481049562E-3</v>
      </c>
      <c r="G69" s="18">
        <f t="shared" si="0"/>
        <v>6.971382706369776E-3</v>
      </c>
      <c r="H69" s="13">
        <f t="shared" si="6"/>
        <v>94291.770538100391</v>
      </c>
      <c r="I69" s="13">
        <f t="shared" si="4"/>
        <v>657.34401848230016</v>
      </c>
      <c r="J69" s="13">
        <f t="shared" si="1"/>
        <v>93945.415974762072</v>
      </c>
      <c r="K69" s="13">
        <f t="shared" si="2"/>
        <v>2309264.3637999874</v>
      </c>
      <c r="L69" s="20">
        <f t="shared" si="5"/>
        <v>24.490624692076228</v>
      </c>
    </row>
    <row r="70" spans="1:12" x14ac:dyDescent="0.2">
      <c r="A70" s="16">
        <v>61</v>
      </c>
      <c r="B70" s="57">
        <v>14</v>
      </c>
      <c r="C70" s="57">
        <v>2775</v>
      </c>
      <c r="D70" s="57">
        <v>2570</v>
      </c>
      <c r="E70" s="60">
        <v>0.50780000000000003</v>
      </c>
      <c r="F70" s="18">
        <f t="shared" si="3"/>
        <v>5.2385406922357347E-3</v>
      </c>
      <c r="G70" s="18">
        <f t="shared" si="0"/>
        <v>5.225068325232736E-3</v>
      </c>
      <c r="H70" s="13">
        <f t="shared" si="6"/>
        <v>93634.426519618093</v>
      </c>
      <c r="I70" s="13">
        <f t="shared" si="4"/>
        <v>489.24627615898856</v>
      </c>
      <c r="J70" s="13">
        <f t="shared" si="1"/>
        <v>93393.619502492642</v>
      </c>
      <c r="K70" s="13">
        <f t="shared" si="2"/>
        <v>2215318.9478252251</v>
      </c>
      <c r="L70" s="20">
        <f t="shared" si="5"/>
        <v>23.659235498826664</v>
      </c>
    </row>
    <row r="71" spans="1:12" x14ac:dyDescent="0.2">
      <c r="A71" s="16">
        <v>62</v>
      </c>
      <c r="B71" s="57">
        <v>17</v>
      </c>
      <c r="C71" s="57">
        <v>2674</v>
      </c>
      <c r="D71" s="57">
        <v>2734</v>
      </c>
      <c r="E71" s="60">
        <v>0.42249999999999999</v>
      </c>
      <c r="F71" s="18">
        <f t="shared" si="3"/>
        <v>6.2869822485207101E-3</v>
      </c>
      <c r="G71" s="18">
        <f t="shared" si="0"/>
        <v>6.2642384758739306E-3</v>
      </c>
      <c r="H71" s="13">
        <f t="shared" si="6"/>
        <v>93145.180243459108</v>
      </c>
      <c r="I71" s="13">
        <f t="shared" si="4"/>
        <v>583.48362192328887</v>
      </c>
      <c r="J71" s="13">
        <f t="shared" si="1"/>
        <v>92808.218451798413</v>
      </c>
      <c r="K71" s="13">
        <f t="shared" si="2"/>
        <v>2121925.3283227324</v>
      </c>
      <c r="L71" s="20">
        <f t="shared" si="5"/>
        <v>22.78083871625488</v>
      </c>
    </row>
    <row r="72" spans="1:12" x14ac:dyDescent="0.2">
      <c r="A72" s="16">
        <v>63</v>
      </c>
      <c r="B72" s="57">
        <v>20</v>
      </c>
      <c r="C72" s="57">
        <v>2765</v>
      </c>
      <c r="D72" s="57">
        <v>2659</v>
      </c>
      <c r="E72" s="60">
        <v>0.57650000000000001</v>
      </c>
      <c r="F72" s="18">
        <f t="shared" si="3"/>
        <v>7.3746312684365781E-3</v>
      </c>
      <c r="G72" s="18">
        <f t="shared" si="0"/>
        <v>7.3516708509926585E-3</v>
      </c>
      <c r="H72" s="13">
        <f t="shared" si="6"/>
        <v>92561.696621535826</v>
      </c>
      <c r="I72" s="13">
        <f t="shared" si="4"/>
        <v>680.4831269709706</v>
      </c>
      <c r="J72" s="13">
        <f t="shared" si="1"/>
        <v>92273.512017263623</v>
      </c>
      <c r="K72" s="13">
        <f t="shared" si="2"/>
        <v>2029117.1098709339</v>
      </c>
      <c r="L72" s="20">
        <f t="shared" si="5"/>
        <v>21.921779569010518</v>
      </c>
    </row>
    <row r="73" spans="1:12" x14ac:dyDescent="0.2">
      <c r="A73" s="16">
        <v>64</v>
      </c>
      <c r="B73" s="57">
        <v>23</v>
      </c>
      <c r="C73" s="57">
        <v>2834</v>
      </c>
      <c r="D73" s="57">
        <v>2729</v>
      </c>
      <c r="E73" s="60">
        <v>0.53990000000000005</v>
      </c>
      <c r="F73" s="18">
        <f t="shared" si="3"/>
        <v>8.2689196476721186E-3</v>
      </c>
      <c r="G73" s="18">
        <f t="shared" ref="G73:G108" si="7">F73/((1+(1-E73)*F73))</f>
        <v>8.2375795298011093E-3</v>
      </c>
      <c r="H73" s="13">
        <f t="shared" si="6"/>
        <v>91881.213494564858</v>
      </c>
      <c r="I73" s="13">
        <f t="shared" si="4"/>
        <v>756.87880345611291</v>
      </c>
      <c r="J73" s="13">
        <f t="shared" ref="J73:J108" si="8">H74+I73*E73</f>
        <v>91532.973557094694</v>
      </c>
      <c r="K73" s="13">
        <f t="shared" ref="K73:K97" si="9">K74+J73</f>
        <v>1936843.5978536704</v>
      </c>
      <c r="L73" s="20">
        <f t="shared" si="5"/>
        <v>21.079865232387711</v>
      </c>
    </row>
    <row r="74" spans="1:12" x14ac:dyDescent="0.2">
      <c r="A74" s="16">
        <v>65</v>
      </c>
      <c r="B74" s="57">
        <v>30</v>
      </c>
      <c r="C74" s="57">
        <v>2873</v>
      </c>
      <c r="D74" s="57">
        <v>2789</v>
      </c>
      <c r="E74" s="60">
        <v>0.48149999999999998</v>
      </c>
      <c r="F74" s="18">
        <f t="shared" ref="F74:F108" si="10">B74/((C74+D74)/2)</f>
        <v>1.0596962204168139E-2</v>
      </c>
      <c r="G74" s="18">
        <f t="shared" si="7"/>
        <v>1.0539055103449607E-2</v>
      </c>
      <c r="H74" s="13">
        <f t="shared" si="6"/>
        <v>91124.334691108743</v>
      </c>
      <c r="I74" s="13">
        <f t="shared" ref="I74:I108" si="11">H74*G74</f>
        <v>960.36438457477959</v>
      </c>
      <c r="J74" s="13">
        <f t="shared" si="8"/>
        <v>90626.38575770671</v>
      </c>
      <c r="K74" s="13">
        <f t="shared" si="9"/>
        <v>1845310.6242965758</v>
      </c>
      <c r="L74" s="20">
        <f t="shared" ref="L74:L108" si="12">K74/H74</f>
        <v>20.250470201530348</v>
      </c>
    </row>
    <row r="75" spans="1:12" x14ac:dyDescent="0.2">
      <c r="A75" s="16">
        <v>66</v>
      </c>
      <c r="B75" s="57">
        <v>34</v>
      </c>
      <c r="C75" s="57">
        <v>3166</v>
      </c>
      <c r="D75" s="57">
        <v>2821</v>
      </c>
      <c r="E75" s="60">
        <v>0.53129999999999999</v>
      </c>
      <c r="F75" s="18">
        <f t="shared" si="10"/>
        <v>1.1357942208117588E-2</v>
      </c>
      <c r="G75" s="18">
        <f t="shared" si="7"/>
        <v>1.1297798743538572E-2</v>
      </c>
      <c r="H75" s="13">
        <f t="shared" ref="H75:H108" si="13">H74-I74</f>
        <v>90163.970306533956</v>
      </c>
      <c r="I75" s="13">
        <f t="shared" si="11"/>
        <v>1018.6543904416085</v>
      </c>
      <c r="J75" s="13">
        <f t="shared" si="8"/>
        <v>89686.526993733976</v>
      </c>
      <c r="K75" s="13">
        <f t="shared" si="9"/>
        <v>1754684.238538869</v>
      </c>
      <c r="L75" s="20">
        <f t="shared" si="12"/>
        <v>19.461035628460024</v>
      </c>
    </row>
    <row r="76" spans="1:12" x14ac:dyDescent="0.2">
      <c r="A76" s="16">
        <v>67</v>
      </c>
      <c r="B76" s="57">
        <v>22</v>
      </c>
      <c r="C76" s="57">
        <v>3202</v>
      </c>
      <c r="D76" s="57">
        <v>3103</v>
      </c>
      <c r="E76" s="60">
        <v>0.45</v>
      </c>
      <c r="F76" s="18">
        <f t="shared" si="10"/>
        <v>6.9785884218873913E-3</v>
      </c>
      <c r="G76" s="18">
        <f t="shared" si="7"/>
        <v>6.9519054540858249E-3</v>
      </c>
      <c r="H76" s="13">
        <f t="shared" si="13"/>
        <v>89145.315916092353</v>
      </c>
      <c r="I76" s="13">
        <f t="shared" si="11"/>
        <v>619.72980792328633</v>
      </c>
      <c r="J76" s="13">
        <f t="shared" si="8"/>
        <v>88804.464521734553</v>
      </c>
      <c r="K76" s="13">
        <f t="shared" si="9"/>
        <v>1664997.7115451349</v>
      </c>
      <c r="L76" s="20">
        <f t="shared" si="12"/>
        <v>18.677343777796544</v>
      </c>
    </row>
    <row r="77" spans="1:12" x14ac:dyDescent="0.2">
      <c r="A77" s="16">
        <v>68</v>
      </c>
      <c r="B77" s="57">
        <v>27</v>
      </c>
      <c r="C77" s="57">
        <v>3040</v>
      </c>
      <c r="D77" s="57">
        <v>3148</v>
      </c>
      <c r="E77" s="60">
        <v>0.4677</v>
      </c>
      <c r="F77" s="18">
        <f t="shared" si="10"/>
        <v>8.7265675500969621E-3</v>
      </c>
      <c r="G77" s="18">
        <f t="shared" si="7"/>
        <v>8.6862187445319056E-3</v>
      </c>
      <c r="H77" s="13">
        <f t="shared" si="13"/>
        <v>88525.586108169067</v>
      </c>
      <c r="I77" s="13">
        <f t="shared" si="11"/>
        <v>768.95260542345147</v>
      </c>
      <c r="J77" s="13">
        <f t="shared" si="8"/>
        <v>88116.272636302165</v>
      </c>
      <c r="K77" s="13">
        <f t="shared" si="9"/>
        <v>1576193.2470234004</v>
      </c>
      <c r="L77" s="20">
        <f t="shared" si="12"/>
        <v>17.804945624392207</v>
      </c>
    </row>
    <row r="78" spans="1:12" x14ac:dyDescent="0.2">
      <c r="A78" s="16">
        <v>69</v>
      </c>
      <c r="B78" s="57">
        <v>35</v>
      </c>
      <c r="C78" s="57">
        <v>3010</v>
      </c>
      <c r="D78" s="57">
        <v>3000</v>
      </c>
      <c r="E78" s="60">
        <v>0.47170000000000001</v>
      </c>
      <c r="F78" s="18">
        <f t="shared" si="10"/>
        <v>1.1647254575707155E-2</v>
      </c>
      <c r="G78" s="18">
        <f t="shared" si="7"/>
        <v>1.1576024465762337E-2</v>
      </c>
      <c r="H78" s="13">
        <f t="shared" si="13"/>
        <v>87756.633502745623</v>
      </c>
      <c r="I78" s="13">
        <f t="shared" si="11"/>
        <v>1015.8729364607221</v>
      </c>
      <c r="J78" s="13">
        <f t="shared" si="8"/>
        <v>87219.94783041341</v>
      </c>
      <c r="K78" s="13">
        <f t="shared" si="9"/>
        <v>1488076.9743870981</v>
      </c>
      <c r="L78" s="20">
        <f t="shared" si="12"/>
        <v>16.956860296384786</v>
      </c>
    </row>
    <row r="79" spans="1:12" x14ac:dyDescent="0.2">
      <c r="A79" s="16">
        <v>70</v>
      </c>
      <c r="B79" s="57">
        <v>40</v>
      </c>
      <c r="C79" s="57">
        <v>3095</v>
      </c>
      <c r="D79" s="57">
        <v>2966</v>
      </c>
      <c r="E79" s="60">
        <v>0.48060000000000003</v>
      </c>
      <c r="F79" s="18">
        <f t="shared" si="10"/>
        <v>1.3199142055766375E-2</v>
      </c>
      <c r="G79" s="18">
        <f t="shared" si="7"/>
        <v>1.3109269695694521E-2</v>
      </c>
      <c r="H79" s="13">
        <f t="shared" si="13"/>
        <v>86740.760566284895</v>
      </c>
      <c r="I79" s="13">
        <f t="shared" si="11"/>
        <v>1137.1080238730929</v>
      </c>
      <c r="J79" s="13">
        <f t="shared" si="8"/>
        <v>86150.146658685204</v>
      </c>
      <c r="K79" s="13">
        <f t="shared" si="9"/>
        <v>1400857.0265566846</v>
      </c>
      <c r="L79" s="20">
        <f t="shared" si="12"/>
        <v>16.149927870256434</v>
      </c>
    </row>
    <row r="80" spans="1:12" x14ac:dyDescent="0.2">
      <c r="A80" s="16">
        <v>71</v>
      </c>
      <c r="B80" s="57">
        <v>44</v>
      </c>
      <c r="C80" s="57">
        <v>3195</v>
      </c>
      <c r="D80" s="57">
        <v>3033</v>
      </c>
      <c r="E80" s="60">
        <v>0.50039999999999996</v>
      </c>
      <c r="F80" s="18">
        <f t="shared" si="10"/>
        <v>1.4129736673089274E-2</v>
      </c>
      <c r="G80" s="18">
        <f t="shared" si="7"/>
        <v>1.4030690988571874E-2</v>
      </c>
      <c r="H80" s="13">
        <f t="shared" si="13"/>
        <v>85603.652542411801</v>
      </c>
      <c r="I80" s="13">
        <f t="shared" si="11"/>
        <v>1201.078396315655</v>
      </c>
      <c r="J80" s="13">
        <f t="shared" si="8"/>
        <v>85003.593775612491</v>
      </c>
      <c r="K80" s="13">
        <f t="shared" si="9"/>
        <v>1314706.8798979993</v>
      </c>
      <c r="L80" s="20">
        <f t="shared" si="12"/>
        <v>15.358069905330686</v>
      </c>
    </row>
    <row r="81" spans="1:12" x14ac:dyDescent="0.2">
      <c r="A81" s="16">
        <v>72</v>
      </c>
      <c r="B81" s="57">
        <v>60</v>
      </c>
      <c r="C81" s="57">
        <v>2571</v>
      </c>
      <c r="D81" s="57">
        <v>3118</v>
      </c>
      <c r="E81" s="60">
        <v>0.42959999999999998</v>
      </c>
      <c r="F81" s="18">
        <f t="shared" si="10"/>
        <v>2.1093338020741783E-2</v>
      </c>
      <c r="G81" s="18">
        <f t="shared" si="7"/>
        <v>2.0842567748766468E-2</v>
      </c>
      <c r="H81" s="13">
        <f t="shared" si="13"/>
        <v>84402.574146096144</v>
      </c>
      <c r="I81" s="13">
        <f t="shared" si="11"/>
        <v>1759.1663698102941</v>
      </c>
      <c r="J81" s="13">
        <f t="shared" si="8"/>
        <v>83399.145648756356</v>
      </c>
      <c r="K81" s="13">
        <f t="shared" si="9"/>
        <v>1229703.2861223868</v>
      </c>
      <c r="L81" s="20">
        <f t="shared" si="12"/>
        <v>14.5694997879311</v>
      </c>
    </row>
    <row r="82" spans="1:12" x14ac:dyDescent="0.2">
      <c r="A82" s="16">
        <v>73</v>
      </c>
      <c r="B82" s="57">
        <v>40</v>
      </c>
      <c r="C82" s="57">
        <v>2216</v>
      </c>
      <c r="D82" s="57">
        <v>2517</v>
      </c>
      <c r="E82" s="60">
        <v>0.58960000000000001</v>
      </c>
      <c r="F82" s="18">
        <f t="shared" si="10"/>
        <v>1.690259877456159E-2</v>
      </c>
      <c r="G82" s="18">
        <f t="shared" si="7"/>
        <v>1.6786156121323621E-2</v>
      </c>
      <c r="H82" s="13">
        <f t="shared" si="13"/>
        <v>82643.407776285851</v>
      </c>
      <c r="I82" s="13">
        <f t="shared" si="11"/>
        <v>1387.265145330945</v>
      </c>
      <c r="J82" s="13">
        <f t="shared" si="8"/>
        <v>82074.07416064202</v>
      </c>
      <c r="K82" s="13">
        <f t="shared" si="9"/>
        <v>1146304.1404736305</v>
      </c>
      <c r="L82" s="20">
        <f t="shared" si="12"/>
        <v>13.870484910020339</v>
      </c>
    </row>
    <row r="83" spans="1:12" x14ac:dyDescent="0.2">
      <c r="A83" s="16">
        <v>74</v>
      </c>
      <c r="B83" s="57">
        <v>54</v>
      </c>
      <c r="C83" s="57">
        <v>2205</v>
      </c>
      <c r="D83" s="57">
        <v>2155</v>
      </c>
      <c r="E83" s="60">
        <v>0.58909999999999996</v>
      </c>
      <c r="F83" s="18">
        <f t="shared" si="10"/>
        <v>2.4770642201834864E-2</v>
      </c>
      <c r="G83" s="18">
        <f t="shared" si="7"/>
        <v>2.452106054858335E-2</v>
      </c>
      <c r="H83" s="13">
        <f t="shared" si="13"/>
        <v>81256.142630954899</v>
      </c>
      <c r="I83" s="13">
        <f t="shared" si="11"/>
        <v>1992.4867933979699</v>
      </c>
      <c r="J83" s="13">
        <f t="shared" si="8"/>
        <v>80437.429807547669</v>
      </c>
      <c r="K83" s="13">
        <f t="shared" si="9"/>
        <v>1064230.0663129885</v>
      </c>
      <c r="L83" s="20">
        <f t="shared" si="12"/>
        <v>13.097226029377934</v>
      </c>
    </row>
    <row r="84" spans="1:12" x14ac:dyDescent="0.2">
      <c r="A84" s="16">
        <v>75</v>
      </c>
      <c r="B84" s="57">
        <v>40</v>
      </c>
      <c r="C84" s="57">
        <v>1884</v>
      </c>
      <c r="D84" s="57">
        <v>2161</v>
      </c>
      <c r="E84" s="60">
        <v>0.49709999999999999</v>
      </c>
      <c r="F84" s="18">
        <f t="shared" si="10"/>
        <v>1.9777503090234856E-2</v>
      </c>
      <c r="G84" s="18">
        <f t="shared" si="7"/>
        <v>1.9582731164350029E-2</v>
      </c>
      <c r="H84" s="13">
        <f t="shared" si="13"/>
        <v>79263.655837556929</v>
      </c>
      <c r="I84" s="13">
        <f t="shared" si="11"/>
        <v>1552.1988633704411</v>
      </c>
      <c r="J84" s="13">
        <f t="shared" si="8"/>
        <v>78483.055029167925</v>
      </c>
      <c r="K84" s="13">
        <f t="shared" si="9"/>
        <v>983792.63650544093</v>
      </c>
      <c r="L84" s="20">
        <f t="shared" si="12"/>
        <v>12.411648517974331</v>
      </c>
    </row>
    <row r="85" spans="1:12" x14ac:dyDescent="0.2">
      <c r="A85" s="16">
        <v>76</v>
      </c>
      <c r="B85" s="57">
        <v>42</v>
      </c>
      <c r="C85" s="57">
        <v>1691</v>
      </c>
      <c r="D85" s="57">
        <v>1828</v>
      </c>
      <c r="E85" s="60">
        <v>0.5353</v>
      </c>
      <c r="F85" s="18">
        <f t="shared" si="10"/>
        <v>2.3870417732310314E-2</v>
      </c>
      <c r="G85" s="18">
        <f t="shared" si="7"/>
        <v>2.3608538061516429E-2</v>
      </c>
      <c r="H85" s="13">
        <f t="shared" si="13"/>
        <v>77711.456974186483</v>
      </c>
      <c r="I85" s="13">
        <f t="shared" si="11"/>
        <v>1834.6538897909779</v>
      </c>
      <c r="J85" s="13">
        <f t="shared" si="8"/>
        <v>76858.893311600623</v>
      </c>
      <c r="K85" s="13">
        <f t="shared" si="9"/>
        <v>905309.58147627302</v>
      </c>
      <c r="L85" s="20">
        <f t="shared" si="12"/>
        <v>11.649628210895479</v>
      </c>
    </row>
    <row r="86" spans="1:12" x14ac:dyDescent="0.2">
      <c r="A86" s="16">
        <v>77</v>
      </c>
      <c r="B86" s="57">
        <v>51</v>
      </c>
      <c r="C86" s="57">
        <v>1269</v>
      </c>
      <c r="D86" s="57">
        <v>1622</v>
      </c>
      <c r="E86" s="60">
        <v>0.44219999999999998</v>
      </c>
      <c r="F86" s="18">
        <f t="shared" si="10"/>
        <v>3.5281909373919063E-2</v>
      </c>
      <c r="G86" s="18">
        <f t="shared" si="7"/>
        <v>3.4600953982223799E-2</v>
      </c>
      <c r="H86" s="13">
        <f t="shared" si="13"/>
        <v>75876.803084395506</v>
      </c>
      <c r="I86" s="13">
        <f t="shared" si="11"/>
        <v>2625.4097718414259</v>
      </c>
      <c r="J86" s="13">
        <f t="shared" si="8"/>
        <v>74412.349513662353</v>
      </c>
      <c r="K86" s="13">
        <f t="shared" si="9"/>
        <v>828450.68816467235</v>
      </c>
      <c r="L86" s="20">
        <f t="shared" si="12"/>
        <v>10.918365751957305</v>
      </c>
    </row>
    <row r="87" spans="1:12" x14ac:dyDescent="0.2">
      <c r="A87" s="16">
        <v>78</v>
      </c>
      <c r="B87" s="57">
        <v>32</v>
      </c>
      <c r="C87" s="57">
        <v>1029</v>
      </c>
      <c r="D87" s="57">
        <v>1223</v>
      </c>
      <c r="E87" s="60">
        <v>0.55910000000000004</v>
      </c>
      <c r="F87" s="18">
        <f t="shared" si="10"/>
        <v>2.8419182948490232E-2</v>
      </c>
      <c r="G87" s="18">
        <f t="shared" si="7"/>
        <v>2.8067496716102886E-2</v>
      </c>
      <c r="H87" s="13">
        <f t="shared" si="13"/>
        <v>73251.393312554079</v>
      </c>
      <c r="I87" s="13">
        <f t="shared" si="11"/>
        <v>2055.9832412500723</v>
      </c>
      <c r="J87" s="13">
        <f t="shared" si="8"/>
        <v>72344.910301486932</v>
      </c>
      <c r="K87" s="13">
        <f t="shared" si="9"/>
        <v>754038.33865100995</v>
      </c>
      <c r="L87" s="20">
        <f t="shared" si="12"/>
        <v>10.293842950312595</v>
      </c>
    </row>
    <row r="88" spans="1:12" x14ac:dyDescent="0.2">
      <c r="A88" s="16">
        <v>79</v>
      </c>
      <c r="B88" s="57">
        <v>42</v>
      </c>
      <c r="C88" s="57">
        <v>1224</v>
      </c>
      <c r="D88" s="57">
        <v>989</v>
      </c>
      <c r="E88" s="60">
        <v>0.49320000000000003</v>
      </c>
      <c r="F88" s="18">
        <f t="shared" si="10"/>
        <v>3.7957523723452326E-2</v>
      </c>
      <c r="G88" s="18">
        <f t="shared" si="7"/>
        <v>3.7241121007397147E-2</v>
      </c>
      <c r="H88" s="13">
        <f t="shared" si="13"/>
        <v>71195.41007130401</v>
      </c>
      <c r="I88" s="13">
        <f t="shared" si="11"/>
        <v>2651.3968816366942</v>
      </c>
      <c r="J88" s="13">
        <f t="shared" si="8"/>
        <v>69851.682131690526</v>
      </c>
      <c r="K88" s="13">
        <f t="shared" si="9"/>
        <v>681693.42834952299</v>
      </c>
      <c r="L88" s="20">
        <f t="shared" si="12"/>
        <v>9.5749631565685167</v>
      </c>
    </row>
    <row r="89" spans="1:12" x14ac:dyDescent="0.2">
      <c r="A89" s="16">
        <v>80</v>
      </c>
      <c r="B89" s="57">
        <v>45</v>
      </c>
      <c r="C89" s="57">
        <v>764</v>
      </c>
      <c r="D89" s="57">
        <v>1167</v>
      </c>
      <c r="E89" s="60">
        <v>0.46779999999999999</v>
      </c>
      <c r="F89" s="18">
        <f t="shared" si="10"/>
        <v>4.6607975142413258E-2</v>
      </c>
      <c r="G89" s="18">
        <f t="shared" si="7"/>
        <v>4.5479857981563482E-2</v>
      </c>
      <c r="H89" s="13">
        <f t="shared" si="13"/>
        <v>68544.013189667312</v>
      </c>
      <c r="I89" s="13">
        <f t="shared" si="11"/>
        <v>3117.3719853524835</v>
      </c>
      <c r="J89" s="13">
        <f t="shared" si="8"/>
        <v>66884.947819062727</v>
      </c>
      <c r="K89" s="13">
        <f t="shared" si="9"/>
        <v>611841.74621783243</v>
      </c>
      <c r="L89" s="20">
        <f t="shared" si="12"/>
        <v>8.9262609197511171</v>
      </c>
    </row>
    <row r="90" spans="1:12" x14ac:dyDescent="0.2">
      <c r="A90" s="16">
        <v>81</v>
      </c>
      <c r="B90" s="57">
        <v>50</v>
      </c>
      <c r="C90" s="57">
        <v>781</v>
      </c>
      <c r="D90" s="57">
        <v>721</v>
      </c>
      <c r="E90" s="60">
        <v>0.53890000000000005</v>
      </c>
      <c r="F90" s="18">
        <f t="shared" si="10"/>
        <v>6.6577896138482029E-2</v>
      </c>
      <c r="G90" s="18">
        <f t="shared" si="7"/>
        <v>6.4594893127749325E-2</v>
      </c>
      <c r="H90" s="13">
        <f t="shared" si="13"/>
        <v>65426.64120431483</v>
      </c>
      <c r="I90" s="13">
        <f t="shared" si="11"/>
        <v>4226.2268963003171</v>
      </c>
      <c r="J90" s="13">
        <f t="shared" si="8"/>
        <v>63477.92798243076</v>
      </c>
      <c r="K90" s="13">
        <f t="shared" si="9"/>
        <v>544956.79839876969</v>
      </c>
      <c r="L90" s="20">
        <f t="shared" si="12"/>
        <v>8.3292797607777889</v>
      </c>
    </row>
    <row r="91" spans="1:12" x14ac:dyDescent="0.2">
      <c r="A91" s="16">
        <v>82</v>
      </c>
      <c r="B91" s="57">
        <v>34</v>
      </c>
      <c r="C91" s="57">
        <v>801</v>
      </c>
      <c r="D91" s="57">
        <v>734</v>
      </c>
      <c r="E91" s="60">
        <v>0.45450000000000002</v>
      </c>
      <c r="F91" s="18">
        <f t="shared" si="10"/>
        <v>4.4299674267100977E-2</v>
      </c>
      <c r="G91" s="18">
        <f t="shared" si="7"/>
        <v>4.3254410995780153E-2</v>
      </c>
      <c r="H91" s="13">
        <f t="shared" si="13"/>
        <v>61200.414308014515</v>
      </c>
      <c r="I91" s="13">
        <f t="shared" si="11"/>
        <v>2647.187873590884</v>
      </c>
      <c r="J91" s="13">
        <f t="shared" si="8"/>
        <v>59756.373322970685</v>
      </c>
      <c r="K91" s="13">
        <f t="shared" si="9"/>
        <v>481478.8704163389</v>
      </c>
      <c r="L91" s="20">
        <f t="shared" si="12"/>
        <v>7.8672485449708258</v>
      </c>
    </row>
    <row r="92" spans="1:12" x14ac:dyDescent="0.2">
      <c r="A92" s="16">
        <v>83</v>
      </c>
      <c r="B92" s="57">
        <v>47</v>
      </c>
      <c r="C92" s="57">
        <v>822</v>
      </c>
      <c r="D92" s="57">
        <v>756</v>
      </c>
      <c r="E92" s="60">
        <v>0.47520000000000001</v>
      </c>
      <c r="F92" s="18">
        <f t="shared" si="10"/>
        <v>5.9569074778200254E-2</v>
      </c>
      <c r="G92" s="18">
        <f t="shared" si="7"/>
        <v>5.7763287522539973E-2</v>
      </c>
      <c r="H92" s="13">
        <f t="shared" si="13"/>
        <v>58553.226434423632</v>
      </c>
      <c r="I92" s="13">
        <f t="shared" si="11"/>
        <v>3382.2268539040001</v>
      </c>
      <c r="J92" s="13">
        <f t="shared" si="8"/>
        <v>56778.233781494811</v>
      </c>
      <c r="K92" s="13">
        <f t="shared" si="9"/>
        <v>421722.49709336821</v>
      </c>
      <c r="L92" s="20">
        <f t="shared" si="12"/>
        <v>7.2023784644160305</v>
      </c>
    </row>
    <row r="93" spans="1:12" x14ac:dyDescent="0.2">
      <c r="A93" s="16">
        <v>84</v>
      </c>
      <c r="B93" s="57">
        <v>63</v>
      </c>
      <c r="C93" s="57">
        <v>690</v>
      </c>
      <c r="D93" s="57">
        <v>764</v>
      </c>
      <c r="E93" s="60">
        <v>0.46460000000000001</v>
      </c>
      <c r="F93" s="18">
        <f t="shared" si="10"/>
        <v>8.6657496561210454E-2</v>
      </c>
      <c r="G93" s="18">
        <f t="shared" si="7"/>
        <v>8.2815168899565181E-2</v>
      </c>
      <c r="H93" s="13">
        <f t="shared" si="13"/>
        <v>55170.99958051963</v>
      </c>
      <c r="I93" s="13">
        <f t="shared" si="11"/>
        <v>4568.9956486185729</v>
      </c>
      <c r="J93" s="13">
        <f t="shared" si="8"/>
        <v>52724.759310249239</v>
      </c>
      <c r="K93" s="13">
        <f t="shared" si="9"/>
        <v>364944.26331187342</v>
      </c>
      <c r="L93" s="20">
        <f t="shared" si="12"/>
        <v>6.614784326668822</v>
      </c>
    </row>
    <row r="94" spans="1:12" x14ac:dyDescent="0.2">
      <c r="A94" s="16">
        <v>85</v>
      </c>
      <c r="B94" s="57">
        <v>52</v>
      </c>
      <c r="C94" s="57">
        <v>559</v>
      </c>
      <c r="D94" s="57">
        <v>640</v>
      </c>
      <c r="E94" s="60">
        <v>0.48480000000000001</v>
      </c>
      <c r="F94" s="18">
        <f t="shared" si="10"/>
        <v>8.6738949124270229E-2</v>
      </c>
      <c r="G94" s="18">
        <f t="shared" si="7"/>
        <v>8.3028575881092873E-2</v>
      </c>
      <c r="H94" s="13">
        <f t="shared" si="13"/>
        <v>50602.003931901054</v>
      </c>
      <c r="I94" s="13">
        <f t="shared" si="11"/>
        <v>4201.4123231952062</v>
      </c>
      <c r="J94" s="13">
        <f t="shared" si="8"/>
        <v>48437.436302990885</v>
      </c>
      <c r="K94" s="13">
        <f t="shared" si="9"/>
        <v>312219.50400162418</v>
      </c>
      <c r="L94" s="20">
        <f t="shared" si="12"/>
        <v>6.1701015719022037</v>
      </c>
    </row>
    <row r="95" spans="1:12" x14ac:dyDescent="0.2">
      <c r="A95" s="16">
        <v>86</v>
      </c>
      <c r="B95" s="57">
        <v>48</v>
      </c>
      <c r="C95" s="57">
        <v>501</v>
      </c>
      <c r="D95" s="57">
        <v>518</v>
      </c>
      <c r="E95" s="60">
        <v>0.45710000000000001</v>
      </c>
      <c r="F95" s="18">
        <f t="shared" si="10"/>
        <v>9.4210009813542689E-2</v>
      </c>
      <c r="G95" s="18">
        <f t="shared" si="7"/>
        <v>8.9625946113893656E-2</v>
      </c>
      <c r="H95" s="13">
        <f t="shared" si="13"/>
        <v>46400.59160870585</v>
      </c>
      <c r="I95" s="13">
        <f t="shared" si="11"/>
        <v>4158.6969231746571</v>
      </c>
      <c r="J95" s="13">
        <f t="shared" si="8"/>
        <v>44142.835049114328</v>
      </c>
      <c r="K95" s="13">
        <f t="shared" si="9"/>
        <v>263782.0676986333</v>
      </c>
      <c r="L95" s="20">
        <f t="shared" si="12"/>
        <v>5.6848858722124902</v>
      </c>
    </row>
    <row r="96" spans="1:12" x14ac:dyDescent="0.2">
      <c r="A96" s="16">
        <v>87</v>
      </c>
      <c r="B96" s="57">
        <v>48</v>
      </c>
      <c r="C96" s="57">
        <v>491</v>
      </c>
      <c r="D96" s="57">
        <v>446</v>
      </c>
      <c r="E96" s="60">
        <v>0.50629999999999997</v>
      </c>
      <c r="F96" s="18">
        <f t="shared" si="10"/>
        <v>0.10245464247598719</v>
      </c>
      <c r="G96" s="18">
        <f t="shared" si="7"/>
        <v>9.7521808314384312E-2</v>
      </c>
      <c r="H96" s="13">
        <f t="shared" si="13"/>
        <v>42241.894685531195</v>
      </c>
      <c r="I96" s="13">
        <f t="shared" si="11"/>
        <v>4119.5059563587829</v>
      </c>
      <c r="J96" s="13">
        <f t="shared" si="8"/>
        <v>40208.094594876864</v>
      </c>
      <c r="K96" s="13">
        <f t="shared" si="9"/>
        <v>219639.23264951899</v>
      </c>
      <c r="L96" s="20">
        <f t="shared" si="12"/>
        <v>5.1995592121191097</v>
      </c>
    </row>
    <row r="97" spans="1:12" x14ac:dyDescent="0.2">
      <c r="A97" s="16">
        <v>88</v>
      </c>
      <c r="B97" s="57">
        <v>61</v>
      </c>
      <c r="C97" s="57">
        <v>421</v>
      </c>
      <c r="D97" s="57">
        <v>434</v>
      </c>
      <c r="E97" s="60">
        <v>0.51060000000000005</v>
      </c>
      <c r="F97" s="18">
        <f t="shared" si="10"/>
        <v>0.14269005847953217</v>
      </c>
      <c r="G97" s="18">
        <f t="shared" si="7"/>
        <v>0.1333760719828474</v>
      </c>
      <c r="H97" s="13">
        <f t="shared" si="13"/>
        <v>38122.38872917241</v>
      </c>
      <c r="I97" s="13">
        <f t="shared" si="11"/>
        <v>5084.6144633001895</v>
      </c>
      <c r="J97" s="13">
        <f t="shared" si="8"/>
        <v>35633.978410833297</v>
      </c>
      <c r="K97" s="13">
        <f t="shared" si="9"/>
        <v>179431.13805464213</v>
      </c>
      <c r="L97" s="20">
        <f t="shared" si="12"/>
        <v>4.7067128801752123</v>
      </c>
    </row>
    <row r="98" spans="1:12" x14ac:dyDescent="0.2">
      <c r="A98" s="16">
        <v>89</v>
      </c>
      <c r="B98" s="57">
        <v>57</v>
      </c>
      <c r="C98" s="57">
        <v>377</v>
      </c>
      <c r="D98" s="57">
        <v>357</v>
      </c>
      <c r="E98" s="60">
        <v>0.53480000000000005</v>
      </c>
      <c r="F98" s="18">
        <f t="shared" si="10"/>
        <v>0.15531335149863759</v>
      </c>
      <c r="G98" s="18">
        <f t="shared" si="7"/>
        <v>0.14484783861612882</v>
      </c>
      <c r="H98" s="13">
        <f t="shared" si="13"/>
        <v>33037.77426587222</v>
      </c>
      <c r="I98" s="13">
        <f t="shared" si="11"/>
        <v>4785.4501950991535</v>
      </c>
      <c r="J98" s="13">
        <f t="shared" si="8"/>
        <v>30811.582835112094</v>
      </c>
      <c r="K98" s="13">
        <f>K99+J98</f>
        <v>143797.15964380882</v>
      </c>
      <c r="L98" s="20">
        <f t="shared" si="12"/>
        <v>4.3525074808792503</v>
      </c>
    </row>
    <row r="99" spans="1:12" x14ac:dyDescent="0.2">
      <c r="A99" s="16">
        <v>90</v>
      </c>
      <c r="B99" s="57">
        <v>62</v>
      </c>
      <c r="C99" s="57">
        <v>310</v>
      </c>
      <c r="D99" s="57">
        <v>316</v>
      </c>
      <c r="E99" s="60">
        <v>0.5212</v>
      </c>
      <c r="F99" s="22">
        <f t="shared" si="10"/>
        <v>0.19808306709265175</v>
      </c>
      <c r="G99" s="22">
        <f t="shared" si="7"/>
        <v>0.18092385556906973</v>
      </c>
      <c r="H99" s="23">
        <f t="shared" si="13"/>
        <v>28252.324070773066</v>
      </c>
      <c r="I99" s="23">
        <f t="shared" si="11"/>
        <v>5111.5193996710987</v>
      </c>
      <c r="J99" s="23">
        <f t="shared" si="8"/>
        <v>25804.928582210545</v>
      </c>
      <c r="K99" s="23">
        <f t="shared" ref="K99:K108" si="14">K100+J99</f>
        <v>112985.57680869671</v>
      </c>
      <c r="L99" s="24">
        <f t="shared" si="12"/>
        <v>3.9991604416565472</v>
      </c>
    </row>
    <row r="100" spans="1:12" x14ac:dyDescent="0.2">
      <c r="A100" s="16">
        <v>91</v>
      </c>
      <c r="B100" s="57">
        <v>52</v>
      </c>
      <c r="C100" s="57">
        <v>286</v>
      </c>
      <c r="D100" s="57">
        <v>263</v>
      </c>
      <c r="E100" s="60">
        <v>0.57969999999999999</v>
      </c>
      <c r="F100" s="22">
        <f t="shared" si="10"/>
        <v>0.18943533697632059</v>
      </c>
      <c r="G100" s="22">
        <f t="shared" si="7"/>
        <v>0.17546488070412708</v>
      </c>
      <c r="H100" s="23">
        <f t="shared" si="13"/>
        <v>23140.804671101967</v>
      </c>
      <c r="I100" s="23">
        <f t="shared" si="11"/>
        <v>4060.3985310124135</v>
      </c>
      <c r="J100" s="23">
        <f t="shared" si="8"/>
        <v>21434.219168517448</v>
      </c>
      <c r="K100" s="23">
        <f t="shared" si="14"/>
        <v>87180.64822648617</v>
      </c>
      <c r="L100" s="24">
        <f t="shared" si="12"/>
        <v>3.7673991663460429</v>
      </c>
    </row>
    <row r="101" spans="1:12" x14ac:dyDescent="0.2">
      <c r="A101" s="16">
        <v>92</v>
      </c>
      <c r="B101" s="57">
        <v>41</v>
      </c>
      <c r="C101" s="57">
        <v>201</v>
      </c>
      <c r="D101" s="57">
        <v>227</v>
      </c>
      <c r="E101" s="60">
        <v>0.48749999999999999</v>
      </c>
      <c r="F101" s="22">
        <f t="shared" si="10"/>
        <v>0.19158878504672897</v>
      </c>
      <c r="G101" s="22">
        <f t="shared" si="7"/>
        <v>0.17445880538269243</v>
      </c>
      <c r="H101" s="23">
        <f t="shared" si="13"/>
        <v>19080.406140089552</v>
      </c>
      <c r="I101" s="23">
        <f t="shared" si="11"/>
        <v>3328.7448614166128</v>
      </c>
      <c r="J101" s="23">
        <f t="shared" si="8"/>
        <v>17374.424398613537</v>
      </c>
      <c r="K101" s="23">
        <f t="shared" si="14"/>
        <v>65746.429057968722</v>
      </c>
      <c r="L101" s="24">
        <f t="shared" si="12"/>
        <v>3.4457562682499665</v>
      </c>
    </row>
    <row r="102" spans="1:12" x14ac:dyDescent="0.2">
      <c r="A102" s="16">
        <v>93</v>
      </c>
      <c r="B102" s="57">
        <v>49</v>
      </c>
      <c r="C102" s="57">
        <v>165</v>
      </c>
      <c r="D102" s="57">
        <v>162</v>
      </c>
      <c r="E102" s="60">
        <v>0.4456</v>
      </c>
      <c r="F102" s="22">
        <f t="shared" si="10"/>
        <v>0.29969418960244648</v>
      </c>
      <c r="G102" s="22">
        <f t="shared" si="7"/>
        <v>0.25699444472416627</v>
      </c>
      <c r="H102" s="23">
        <f t="shared" si="13"/>
        <v>15751.661278672938</v>
      </c>
      <c r="I102" s="23">
        <f t="shared" si="11"/>
        <v>4048.0894437957027</v>
      </c>
      <c r="J102" s="23">
        <f t="shared" si="8"/>
        <v>13507.4004910326</v>
      </c>
      <c r="K102" s="23">
        <f t="shared" si="14"/>
        <v>48372.004659355182</v>
      </c>
      <c r="L102" s="24">
        <f t="shared" si="12"/>
        <v>3.0709144771192336</v>
      </c>
    </row>
    <row r="103" spans="1:12" x14ac:dyDescent="0.2">
      <c r="A103" s="16">
        <v>94</v>
      </c>
      <c r="B103" s="57">
        <v>32</v>
      </c>
      <c r="C103" s="57">
        <v>138</v>
      </c>
      <c r="D103" s="57">
        <v>130</v>
      </c>
      <c r="E103" s="60">
        <v>0.4819</v>
      </c>
      <c r="F103" s="22">
        <f t="shared" si="10"/>
        <v>0.23880597014925373</v>
      </c>
      <c r="G103" s="22">
        <f t="shared" si="7"/>
        <v>0.21251275076504589</v>
      </c>
      <c r="H103" s="23">
        <f t="shared" si="13"/>
        <v>11703.571834877235</v>
      </c>
      <c r="I103" s="23">
        <f t="shared" si="11"/>
        <v>2487.1582444060768</v>
      </c>
      <c r="J103" s="23">
        <f t="shared" si="8"/>
        <v>10414.975148450447</v>
      </c>
      <c r="K103" s="23">
        <f t="shared" si="14"/>
        <v>34864.604168322585</v>
      </c>
      <c r="L103" s="24">
        <f t="shared" si="12"/>
        <v>2.978971262809214</v>
      </c>
    </row>
    <row r="104" spans="1:12" x14ac:dyDescent="0.2">
      <c r="A104" s="16">
        <v>95</v>
      </c>
      <c r="B104" s="57">
        <v>34</v>
      </c>
      <c r="C104" s="57">
        <v>128</v>
      </c>
      <c r="D104" s="57">
        <v>110</v>
      </c>
      <c r="E104" s="60">
        <v>0.51219999999999999</v>
      </c>
      <c r="F104" s="22">
        <f t="shared" si="10"/>
        <v>0.2857142857142857</v>
      </c>
      <c r="G104" s="22">
        <f t="shared" si="7"/>
        <v>0.25076483273985656</v>
      </c>
      <c r="H104" s="23">
        <f t="shared" si="13"/>
        <v>9216.4135904711584</v>
      </c>
      <c r="I104" s="23">
        <f t="shared" si="11"/>
        <v>2311.1524124758407</v>
      </c>
      <c r="J104" s="23">
        <f t="shared" si="8"/>
        <v>8089.033443665443</v>
      </c>
      <c r="K104" s="23">
        <f t="shared" si="14"/>
        <v>24449.62901987214</v>
      </c>
      <c r="L104" s="24">
        <f t="shared" si="12"/>
        <v>2.6528354852857938</v>
      </c>
    </row>
    <row r="105" spans="1:12" x14ac:dyDescent="0.2">
      <c r="A105" s="16">
        <v>96</v>
      </c>
      <c r="B105" s="57">
        <v>18</v>
      </c>
      <c r="C105" s="57">
        <v>86</v>
      </c>
      <c r="D105" s="57">
        <v>101</v>
      </c>
      <c r="E105" s="60">
        <v>0.4743</v>
      </c>
      <c r="F105" s="22">
        <f t="shared" si="10"/>
        <v>0.19251336898395721</v>
      </c>
      <c r="G105" s="22">
        <f t="shared" si="7"/>
        <v>0.17482076015951423</v>
      </c>
      <c r="H105" s="23">
        <f t="shared" si="13"/>
        <v>6905.2611779953177</v>
      </c>
      <c r="I105" s="23">
        <f t="shared" si="11"/>
        <v>1207.1830082371241</v>
      </c>
      <c r="J105" s="23">
        <f t="shared" si="8"/>
        <v>6270.6450705650614</v>
      </c>
      <c r="K105" s="23">
        <f t="shared" si="14"/>
        <v>16360.595576206699</v>
      </c>
      <c r="L105" s="24">
        <f t="shared" si="12"/>
        <v>2.3692942460079953</v>
      </c>
    </row>
    <row r="106" spans="1:12" x14ac:dyDescent="0.2">
      <c r="A106" s="16">
        <v>97</v>
      </c>
      <c r="B106" s="57">
        <v>27</v>
      </c>
      <c r="C106" s="57">
        <v>62</v>
      </c>
      <c r="D106" s="57">
        <v>54</v>
      </c>
      <c r="E106" s="60">
        <v>0.37380000000000002</v>
      </c>
      <c r="F106" s="22">
        <f t="shared" si="10"/>
        <v>0.46551724137931033</v>
      </c>
      <c r="G106" s="22">
        <f t="shared" si="7"/>
        <v>0.36044502946304374</v>
      </c>
      <c r="H106" s="23">
        <f t="shared" si="13"/>
        <v>5698.0781697581933</v>
      </c>
      <c r="I106" s="23">
        <f t="shared" si="11"/>
        <v>2053.8439537812183</v>
      </c>
      <c r="J106" s="23">
        <f t="shared" si="8"/>
        <v>4411.9610859003942</v>
      </c>
      <c r="K106" s="23">
        <f t="shared" si="14"/>
        <v>10089.950505641638</v>
      </c>
      <c r="L106" s="24">
        <f t="shared" si="12"/>
        <v>1.7707637917627621</v>
      </c>
    </row>
    <row r="107" spans="1:12" x14ac:dyDescent="0.2">
      <c r="A107" s="16">
        <v>98</v>
      </c>
      <c r="B107" s="57">
        <v>18</v>
      </c>
      <c r="C107" s="57">
        <v>48</v>
      </c>
      <c r="D107" s="57">
        <v>49</v>
      </c>
      <c r="E107" s="60">
        <v>0.53959999999999997</v>
      </c>
      <c r="F107" s="22">
        <f t="shared" si="10"/>
        <v>0.37113402061855671</v>
      </c>
      <c r="G107" s="22">
        <f t="shared" si="7"/>
        <v>0.31697283894962247</v>
      </c>
      <c r="H107" s="23">
        <f t="shared" si="13"/>
        <v>3644.2342159769751</v>
      </c>
      <c r="I107" s="23">
        <f t="shared" si="11"/>
        <v>1155.1232652355734</v>
      </c>
      <c r="J107" s="23">
        <f t="shared" si="8"/>
        <v>3112.415464662517</v>
      </c>
      <c r="K107" s="23">
        <f t="shared" si="14"/>
        <v>5677.9894197412432</v>
      </c>
      <c r="L107" s="24">
        <f t="shared" si="12"/>
        <v>1.558074778741696</v>
      </c>
    </row>
    <row r="108" spans="1:12" x14ac:dyDescent="0.2">
      <c r="A108" s="16">
        <v>99</v>
      </c>
      <c r="B108" s="57">
        <v>14</v>
      </c>
      <c r="C108" s="57">
        <v>40</v>
      </c>
      <c r="D108" s="57">
        <v>30</v>
      </c>
      <c r="E108" s="60">
        <v>0.58330000000000004</v>
      </c>
      <c r="F108" s="22">
        <f t="shared" si="10"/>
        <v>0.4</v>
      </c>
      <c r="G108" s="22">
        <f t="shared" si="7"/>
        <v>0.34285322453457678</v>
      </c>
      <c r="H108" s="23">
        <f t="shared" si="13"/>
        <v>2489.1109507414017</v>
      </c>
      <c r="I108" s="23">
        <f t="shared" si="11"/>
        <v>853.39971568601572</v>
      </c>
      <c r="J108" s="23">
        <f t="shared" si="8"/>
        <v>2133.499289215039</v>
      </c>
      <c r="K108" s="23">
        <f t="shared" si="14"/>
        <v>2565.5739550787257</v>
      </c>
      <c r="L108" s="24">
        <f t="shared" si="12"/>
        <v>1.0307190020254215</v>
      </c>
    </row>
    <row r="109" spans="1:12" x14ac:dyDescent="0.2">
      <c r="A109" s="16" t="s">
        <v>24</v>
      </c>
      <c r="B109" s="23">
        <v>14</v>
      </c>
      <c r="C109" s="54">
        <v>51</v>
      </c>
      <c r="D109" s="54">
        <v>55</v>
      </c>
      <c r="E109" s="66"/>
      <c r="F109" s="22">
        <f>B109/((C109+D109)/2)</f>
        <v>0.26415094339622641</v>
      </c>
      <c r="G109" s="22">
        <v>1</v>
      </c>
      <c r="H109" s="23">
        <f>H108-I108</f>
        <v>1635.7112350553859</v>
      </c>
      <c r="I109" s="23">
        <f>H109*G109</f>
        <v>1635.7112350553859</v>
      </c>
      <c r="J109" s="23">
        <f>H109*F109</f>
        <v>432.07466586368685</v>
      </c>
      <c r="K109" s="23">
        <f>J109</f>
        <v>432.07466586368685</v>
      </c>
      <c r="L109" s="24">
        <f>K109/H109</f>
        <v>0.26415094339622641</v>
      </c>
    </row>
    <row r="110" spans="1:12" x14ac:dyDescent="0.2">
      <c r="A110" s="25"/>
      <c r="B110" s="25"/>
      <c r="C110" s="25"/>
      <c r="D110" s="25"/>
      <c r="E110" s="62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67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68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69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69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69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69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69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69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69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69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69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69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69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67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68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68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68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68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0.85546875" style="64"/>
    <col min="6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262</v>
      </c>
      <c r="B4" s="9"/>
      <c r="C4" s="9"/>
      <c r="D4" s="9"/>
      <c r="E4" s="65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14.75" x14ac:dyDescent="0.2">
      <c r="A6" s="85" t="s">
        <v>0</v>
      </c>
      <c r="B6" s="87" t="s">
        <v>248</v>
      </c>
      <c r="C6" s="89" t="s">
        <v>249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86"/>
      <c r="B7" s="88"/>
      <c r="C7" s="70">
        <v>43466</v>
      </c>
      <c r="D7" s="70">
        <v>43831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5</v>
      </c>
      <c r="C9" s="57">
        <v>1869</v>
      </c>
      <c r="D9" s="57">
        <v>1705</v>
      </c>
      <c r="E9" s="60">
        <v>0.5</v>
      </c>
      <c r="F9" s="18">
        <f>B9/((C9+D9)/2)</f>
        <v>2.7979854504756574E-3</v>
      </c>
      <c r="G9" s="18">
        <f t="shared" ref="G9:G72" si="0">F9/((1+(1-E9)*F9))</f>
        <v>2.7940765576976809E-3</v>
      </c>
      <c r="H9" s="13">
        <v>100000</v>
      </c>
      <c r="I9" s="13">
        <f>H9*G9</f>
        <v>279.4076557697681</v>
      </c>
      <c r="J9" s="13">
        <f t="shared" ref="J9:J72" si="1">H10+I9*E9</f>
        <v>99860.296172115108</v>
      </c>
      <c r="K9" s="13">
        <f t="shared" ref="K9:K72" si="2">K10+J9</f>
        <v>8424378.6054226011</v>
      </c>
      <c r="L9" s="19">
        <f>K9/H9</f>
        <v>84.243786054226007</v>
      </c>
    </row>
    <row r="10" spans="1:13" ht="15" x14ac:dyDescent="0.25">
      <c r="A10" s="16">
        <v>1</v>
      </c>
      <c r="B10">
        <v>0</v>
      </c>
      <c r="C10" s="57">
        <v>1953</v>
      </c>
      <c r="D10" s="57">
        <v>1910</v>
      </c>
      <c r="E10" s="60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99720.59234423023</v>
      </c>
      <c r="I10" s="13">
        <f t="shared" ref="I10:I73" si="4">H10*G10</f>
        <v>0</v>
      </c>
      <c r="J10" s="13">
        <f t="shared" si="1"/>
        <v>99720.59234423023</v>
      </c>
      <c r="K10" s="13">
        <f t="shared" si="2"/>
        <v>8324518.3092504852</v>
      </c>
      <c r="L10" s="20">
        <f t="shared" ref="L10:L73" si="5">K10/H10</f>
        <v>83.478428211845014</v>
      </c>
    </row>
    <row r="11" spans="1:13" x14ac:dyDescent="0.2">
      <c r="A11" s="16">
        <v>2</v>
      </c>
      <c r="B11" s="57">
        <v>0</v>
      </c>
      <c r="C11" s="57">
        <v>2049</v>
      </c>
      <c r="D11" s="57">
        <v>1920</v>
      </c>
      <c r="E11" s="60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99720.59234423023</v>
      </c>
      <c r="I11" s="13">
        <f t="shared" si="4"/>
        <v>0</v>
      </c>
      <c r="J11" s="13">
        <f t="shared" si="1"/>
        <v>99720.59234423023</v>
      </c>
      <c r="K11" s="13">
        <f t="shared" si="2"/>
        <v>8224797.7169062551</v>
      </c>
      <c r="L11" s="20">
        <f t="shared" si="5"/>
        <v>82.478428211845014</v>
      </c>
    </row>
    <row r="12" spans="1:13" ht="15" x14ac:dyDescent="0.25">
      <c r="A12" s="16">
        <v>3</v>
      </c>
      <c r="B12" s="58">
        <v>0</v>
      </c>
      <c r="C12" s="57">
        <v>2132</v>
      </c>
      <c r="D12" s="57">
        <v>2063</v>
      </c>
      <c r="E12" s="60">
        <v>0.5</v>
      </c>
      <c r="F12" s="18">
        <f t="shared" si="3"/>
        <v>0</v>
      </c>
      <c r="G12" s="18">
        <f t="shared" si="0"/>
        <v>0</v>
      </c>
      <c r="H12" s="13">
        <f t="shared" si="6"/>
        <v>99720.59234423023</v>
      </c>
      <c r="I12" s="13">
        <f t="shared" si="4"/>
        <v>0</v>
      </c>
      <c r="J12" s="13">
        <f t="shared" si="1"/>
        <v>99720.59234423023</v>
      </c>
      <c r="K12" s="13">
        <f t="shared" si="2"/>
        <v>8125077.1245620251</v>
      </c>
      <c r="L12" s="20">
        <f t="shared" si="5"/>
        <v>81.478428211845028</v>
      </c>
    </row>
    <row r="13" spans="1:13" ht="15" x14ac:dyDescent="0.25">
      <c r="A13" s="16">
        <v>4</v>
      </c>
      <c r="B13" s="58">
        <v>0</v>
      </c>
      <c r="C13" s="57">
        <v>2057</v>
      </c>
      <c r="D13" s="57">
        <v>2139</v>
      </c>
      <c r="E13" s="60">
        <v>0.5</v>
      </c>
      <c r="F13" s="18">
        <f t="shared" si="3"/>
        <v>0</v>
      </c>
      <c r="G13" s="18">
        <f t="shared" si="0"/>
        <v>0</v>
      </c>
      <c r="H13" s="13">
        <f t="shared" si="6"/>
        <v>99720.59234423023</v>
      </c>
      <c r="I13" s="13">
        <f t="shared" si="4"/>
        <v>0</v>
      </c>
      <c r="J13" s="13">
        <f t="shared" si="1"/>
        <v>99720.59234423023</v>
      </c>
      <c r="K13" s="13">
        <f t="shared" si="2"/>
        <v>8025356.532217795</v>
      </c>
      <c r="L13" s="20">
        <f t="shared" si="5"/>
        <v>80.478428211845028</v>
      </c>
    </row>
    <row r="14" spans="1:13" ht="15" x14ac:dyDescent="0.25">
      <c r="A14" s="16">
        <v>5</v>
      </c>
      <c r="B14" s="58">
        <v>0</v>
      </c>
      <c r="C14" s="57">
        <v>1962</v>
      </c>
      <c r="D14" s="57">
        <v>2054</v>
      </c>
      <c r="E14" s="60">
        <v>0.5</v>
      </c>
      <c r="F14" s="18">
        <f t="shared" si="3"/>
        <v>0</v>
      </c>
      <c r="G14" s="18">
        <f t="shared" si="0"/>
        <v>0</v>
      </c>
      <c r="H14" s="13">
        <f t="shared" si="6"/>
        <v>99720.59234423023</v>
      </c>
      <c r="I14" s="13">
        <f t="shared" si="4"/>
        <v>0</v>
      </c>
      <c r="J14" s="13">
        <f t="shared" si="1"/>
        <v>99720.59234423023</v>
      </c>
      <c r="K14" s="13">
        <f t="shared" si="2"/>
        <v>7925635.939873565</v>
      </c>
      <c r="L14" s="20">
        <f t="shared" si="5"/>
        <v>79.478428211845028</v>
      </c>
    </row>
    <row r="15" spans="1:13" ht="15" x14ac:dyDescent="0.25">
      <c r="A15" s="16">
        <v>6</v>
      </c>
      <c r="B15" s="58">
        <v>0</v>
      </c>
      <c r="C15" s="57">
        <v>2068</v>
      </c>
      <c r="D15" s="57">
        <v>1984</v>
      </c>
      <c r="E15" s="60">
        <v>0.5</v>
      </c>
      <c r="F15" s="18">
        <f t="shared" si="3"/>
        <v>0</v>
      </c>
      <c r="G15" s="18">
        <f t="shared" si="0"/>
        <v>0</v>
      </c>
      <c r="H15" s="13">
        <f t="shared" si="6"/>
        <v>99720.59234423023</v>
      </c>
      <c r="I15" s="13">
        <f t="shared" si="4"/>
        <v>0</v>
      </c>
      <c r="J15" s="13">
        <f t="shared" si="1"/>
        <v>99720.59234423023</v>
      </c>
      <c r="K15" s="13">
        <f t="shared" si="2"/>
        <v>7825915.3475293349</v>
      </c>
      <c r="L15" s="20">
        <f t="shared" si="5"/>
        <v>78.478428211845028</v>
      </c>
    </row>
    <row r="16" spans="1:13" ht="15" x14ac:dyDescent="0.25">
      <c r="A16" s="16">
        <v>7</v>
      </c>
      <c r="B16" s="58">
        <v>1</v>
      </c>
      <c r="C16" s="57">
        <v>2117</v>
      </c>
      <c r="D16" s="57">
        <v>2063</v>
      </c>
      <c r="E16" s="60">
        <v>0.5</v>
      </c>
      <c r="F16" s="18">
        <f t="shared" si="3"/>
        <v>4.7846889952153111E-4</v>
      </c>
      <c r="G16" s="18">
        <f t="shared" si="0"/>
        <v>4.7835446065534558E-4</v>
      </c>
      <c r="H16" s="13">
        <f t="shared" si="6"/>
        <v>99720.59234423023</v>
      </c>
      <c r="I16" s="13">
        <f t="shared" si="4"/>
        <v>47.701790167055833</v>
      </c>
      <c r="J16" s="13">
        <f t="shared" si="1"/>
        <v>99696.741449146692</v>
      </c>
      <c r="K16" s="13">
        <f t="shared" si="2"/>
        <v>7726194.7551851049</v>
      </c>
      <c r="L16" s="20">
        <f t="shared" si="5"/>
        <v>77.478428211845028</v>
      </c>
    </row>
    <row r="17" spans="1:12" ht="15" x14ac:dyDescent="0.25">
      <c r="A17" s="16">
        <v>8</v>
      </c>
      <c r="B17" s="58">
        <v>0</v>
      </c>
      <c r="C17" s="57">
        <v>2128</v>
      </c>
      <c r="D17" s="57">
        <v>2131</v>
      </c>
      <c r="E17" s="60">
        <v>0.5</v>
      </c>
      <c r="F17" s="18">
        <f t="shared" si="3"/>
        <v>0</v>
      </c>
      <c r="G17" s="18">
        <f t="shared" si="0"/>
        <v>0</v>
      </c>
      <c r="H17" s="13">
        <f t="shared" si="6"/>
        <v>99672.890554063168</v>
      </c>
      <c r="I17" s="13">
        <f t="shared" si="4"/>
        <v>0</v>
      </c>
      <c r="J17" s="13">
        <f t="shared" si="1"/>
        <v>99672.890554063168</v>
      </c>
      <c r="K17" s="13">
        <f t="shared" si="2"/>
        <v>7626498.0137359584</v>
      </c>
      <c r="L17" s="20">
        <f t="shared" si="5"/>
        <v>76.515268809218497</v>
      </c>
    </row>
    <row r="18" spans="1:12" ht="15" x14ac:dyDescent="0.25">
      <c r="A18" s="16">
        <v>9</v>
      </c>
      <c r="B18" s="58">
        <v>0</v>
      </c>
      <c r="C18" s="57">
        <v>2116</v>
      </c>
      <c r="D18" s="57">
        <v>2132</v>
      </c>
      <c r="E18" s="60">
        <v>0.5</v>
      </c>
      <c r="F18" s="18">
        <f t="shared" si="3"/>
        <v>0</v>
      </c>
      <c r="G18" s="18">
        <f t="shared" si="0"/>
        <v>0</v>
      </c>
      <c r="H18" s="13">
        <f t="shared" si="6"/>
        <v>99672.890554063168</v>
      </c>
      <c r="I18" s="13">
        <f t="shared" si="4"/>
        <v>0</v>
      </c>
      <c r="J18" s="13">
        <f t="shared" si="1"/>
        <v>99672.890554063168</v>
      </c>
      <c r="K18" s="13">
        <f t="shared" si="2"/>
        <v>7526825.1231818954</v>
      </c>
      <c r="L18" s="20">
        <f t="shared" si="5"/>
        <v>75.515268809218497</v>
      </c>
    </row>
    <row r="19" spans="1:12" ht="15" x14ac:dyDescent="0.25">
      <c r="A19" s="16">
        <v>10</v>
      </c>
      <c r="B19" s="58">
        <v>0</v>
      </c>
      <c r="C19" s="57">
        <v>2152</v>
      </c>
      <c r="D19" s="57">
        <v>2096</v>
      </c>
      <c r="E19" s="60">
        <v>0.5</v>
      </c>
      <c r="F19" s="18">
        <f t="shared" si="3"/>
        <v>0</v>
      </c>
      <c r="G19" s="18">
        <f t="shared" si="0"/>
        <v>0</v>
      </c>
      <c r="H19" s="13">
        <f t="shared" si="6"/>
        <v>99672.890554063168</v>
      </c>
      <c r="I19" s="13">
        <f t="shared" si="4"/>
        <v>0</v>
      </c>
      <c r="J19" s="13">
        <f t="shared" si="1"/>
        <v>99672.890554063168</v>
      </c>
      <c r="K19" s="13">
        <f t="shared" si="2"/>
        <v>7427152.2326278323</v>
      </c>
      <c r="L19" s="20">
        <f t="shared" si="5"/>
        <v>74.515268809218497</v>
      </c>
    </row>
    <row r="20" spans="1:12" ht="15" x14ac:dyDescent="0.25">
      <c r="A20" s="16">
        <v>11</v>
      </c>
      <c r="B20" s="58">
        <v>0</v>
      </c>
      <c r="C20" s="57">
        <v>1956</v>
      </c>
      <c r="D20" s="57">
        <v>2149</v>
      </c>
      <c r="E20" s="60">
        <v>0.5</v>
      </c>
      <c r="F20" s="18">
        <f t="shared" si="3"/>
        <v>0</v>
      </c>
      <c r="G20" s="18">
        <f t="shared" si="0"/>
        <v>0</v>
      </c>
      <c r="H20" s="13">
        <f t="shared" si="6"/>
        <v>99672.890554063168</v>
      </c>
      <c r="I20" s="13">
        <f t="shared" si="4"/>
        <v>0</v>
      </c>
      <c r="J20" s="13">
        <f t="shared" si="1"/>
        <v>99672.890554063168</v>
      </c>
      <c r="K20" s="13">
        <f t="shared" si="2"/>
        <v>7327479.3420737693</v>
      </c>
      <c r="L20" s="20">
        <f t="shared" si="5"/>
        <v>73.515268809218497</v>
      </c>
    </row>
    <row r="21" spans="1:12" ht="15" x14ac:dyDescent="0.25">
      <c r="A21" s="16">
        <v>12</v>
      </c>
      <c r="B21" s="58">
        <v>0</v>
      </c>
      <c r="C21" s="57">
        <v>1978</v>
      </c>
      <c r="D21" s="57">
        <v>1953</v>
      </c>
      <c r="E21" s="60">
        <v>0.5</v>
      </c>
      <c r="F21" s="18">
        <f t="shared" si="3"/>
        <v>0</v>
      </c>
      <c r="G21" s="18">
        <f t="shared" si="0"/>
        <v>0</v>
      </c>
      <c r="H21" s="13">
        <f t="shared" si="6"/>
        <v>99672.890554063168</v>
      </c>
      <c r="I21" s="13">
        <f t="shared" si="4"/>
        <v>0</v>
      </c>
      <c r="J21" s="13">
        <f t="shared" si="1"/>
        <v>99672.890554063168</v>
      </c>
      <c r="K21" s="13">
        <f t="shared" si="2"/>
        <v>7227806.4515197063</v>
      </c>
      <c r="L21" s="20">
        <f t="shared" si="5"/>
        <v>72.515268809218497</v>
      </c>
    </row>
    <row r="22" spans="1:12" ht="15" x14ac:dyDescent="0.25">
      <c r="A22" s="16">
        <v>13</v>
      </c>
      <c r="B22" s="58">
        <v>1</v>
      </c>
      <c r="C22" s="57">
        <v>1910</v>
      </c>
      <c r="D22" s="57">
        <v>1986</v>
      </c>
      <c r="E22" s="60">
        <v>0.5</v>
      </c>
      <c r="F22" s="18">
        <f t="shared" si="3"/>
        <v>5.1334702258726901E-4</v>
      </c>
      <c r="G22" s="18">
        <f t="shared" si="0"/>
        <v>5.1321529381575571E-4</v>
      </c>
      <c r="H22" s="13">
        <f t="shared" si="6"/>
        <v>99672.890554063168</v>
      </c>
      <c r="I22" s="13">
        <f t="shared" si="4"/>
        <v>51.15365181116919</v>
      </c>
      <c r="J22" s="13">
        <f t="shared" si="1"/>
        <v>99647.313728157591</v>
      </c>
      <c r="K22" s="13">
        <f t="shared" si="2"/>
        <v>7128133.5609656433</v>
      </c>
      <c r="L22" s="20">
        <f t="shared" si="5"/>
        <v>71.515268809218497</v>
      </c>
    </row>
    <row r="23" spans="1:12" ht="15" x14ac:dyDescent="0.25">
      <c r="A23" s="16">
        <v>14</v>
      </c>
      <c r="B23" s="58">
        <v>0</v>
      </c>
      <c r="C23" s="57">
        <v>1940</v>
      </c>
      <c r="D23" s="57">
        <v>1924</v>
      </c>
      <c r="E23" s="60">
        <v>0.5</v>
      </c>
      <c r="F23" s="18">
        <f t="shared" si="3"/>
        <v>0</v>
      </c>
      <c r="G23" s="18">
        <f t="shared" si="0"/>
        <v>0</v>
      </c>
      <c r="H23" s="13">
        <f t="shared" si="6"/>
        <v>99621.736902252</v>
      </c>
      <c r="I23" s="13">
        <f t="shared" si="4"/>
        <v>0</v>
      </c>
      <c r="J23" s="13">
        <f t="shared" si="1"/>
        <v>99621.736902252</v>
      </c>
      <c r="K23" s="13">
        <f t="shared" si="2"/>
        <v>7028486.2472374858</v>
      </c>
      <c r="L23" s="20">
        <f t="shared" si="5"/>
        <v>70.551733645577542</v>
      </c>
    </row>
    <row r="24" spans="1:12" ht="15" x14ac:dyDescent="0.25">
      <c r="A24" s="16">
        <v>15</v>
      </c>
      <c r="B24" s="58">
        <v>0</v>
      </c>
      <c r="C24" s="57">
        <v>1849</v>
      </c>
      <c r="D24" s="57">
        <v>1929</v>
      </c>
      <c r="E24" s="60">
        <v>0.5</v>
      </c>
      <c r="F24" s="18">
        <f t="shared" si="3"/>
        <v>0</v>
      </c>
      <c r="G24" s="18">
        <f t="shared" si="0"/>
        <v>0</v>
      </c>
      <c r="H24" s="13">
        <f t="shared" si="6"/>
        <v>99621.736902252</v>
      </c>
      <c r="I24" s="13">
        <f t="shared" si="4"/>
        <v>0</v>
      </c>
      <c r="J24" s="13">
        <f t="shared" si="1"/>
        <v>99621.736902252</v>
      </c>
      <c r="K24" s="13">
        <f t="shared" si="2"/>
        <v>6928864.510335234</v>
      </c>
      <c r="L24" s="20">
        <f t="shared" si="5"/>
        <v>69.551733645577542</v>
      </c>
    </row>
    <row r="25" spans="1:12" x14ac:dyDescent="0.2">
      <c r="A25" s="16">
        <v>16</v>
      </c>
      <c r="B25" s="57">
        <v>0</v>
      </c>
      <c r="C25" s="57">
        <v>1794</v>
      </c>
      <c r="D25" s="57">
        <v>1877</v>
      </c>
      <c r="E25" s="60">
        <v>0.5</v>
      </c>
      <c r="F25" s="18">
        <f t="shared" si="3"/>
        <v>0</v>
      </c>
      <c r="G25" s="18">
        <f t="shared" si="0"/>
        <v>0</v>
      </c>
      <c r="H25" s="13">
        <f t="shared" si="6"/>
        <v>99621.736902252</v>
      </c>
      <c r="I25" s="13">
        <f t="shared" si="4"/>
        <v>0</v>
      </c>
      <c r="J25" s="13">
        <f t="shared" si="1"/>
        <v>99621.736902252</v>
      </c>
      <c r="K25" s="13">
        <f t="shared" si="2"/>
        <v>6829242.7734329822</v>
      </c>
      <c r="L25" s="20">
        <f t="shared" si="5"/>
        <v>68.551733645577542</v>
      </c>
    </row>
    <row r="26" spans="1:12" ht="15" x14ac:dyDescent="0.25">
      <c r="A26" s="16">
        <v>17</v>
      </c>
      <c r="B26" s="59">
        <v>0</v>
      </c>
      <c r="C26" s="57">
        <v>1747</v>
      </c>
      <c r="D26" s="57">
        <v>1818</v>
      </c>
      <c r="E26" s="60">
        <v>0.5</v>
      </c>
      <c r="F26" s="18">
        <f t="shared" si="3"/>
        <v>0</v>
      </c>
      <c r="G26" s="18">
        <f t="shared" si="0"/>
        <v>0</v>
      </c>
      <c r="H26" s="13">
        <f t="shared" si="6"/>
        <v>99621.736902252</v>
      </c>
      <c r="I26" s="13">
        <f t="shared" si="4"/>
        <v>0</v>
      </c>
      <c r="J26" s="13">
        <f t="shared" si="1"/>
        <v>99621.736902252</v>
      </c>
      <c r="K26" s="13">
        <f t="shared" si="2"/>
        <v>6729621.0365307303</v>
      </c>
      <c r="L26" s="20">
        <f t="shared" si="5"/>
        <v>67.551733645577542</v>
      </c>
    </row>
    <row r="27" spans="1:12" ht="15" x14ac:dyDescent="0.25">
      <c r="A27" s="16">
        <v>18</v>
      </c>
      <c r="B27" s="59">
        <v>0</v>
      </c>
      <c r="C27" s="57">
        <v>1861</v>
      </c>
      <c r="D27" s="57">
        <v>1811</v>
      </c>
      <c r="E27" s="60">
        <v>0.5</v>
      </c>
      <c r="F27" s="18">
        <f t="shared" si="3"/>
        <v>0</v>
      </c>
      <c r="G27" s="18">
        <f t="shared" si="0"/>
        <v>0</v>
      </c>
      <c r="H27" s="13">
        <f t="shared" si="6"/>
        <v>99621.736902252</v>
      </c>
      <c r="I27" s="13">
        <f t="shared" si="4"/>
        <v>0</v>
      </c>
      <c r="J27" s="13">
        <f t="shared" si="1"/>
        <v>99621.736902252</v>
      </c>
      <c r="K27" s="13">
        <f t="shared" si="2"/>
        <v>6629999.2996284785</v>
      </c>
      <c r="L27" s="20">
        <f t="shared" si="5"/>
        <v>66.551733645577542</v>
      </c>
    </row>
    <row r="28" spans="1:12" ht="15" x14ac:dyDescent="0.25">
      <c r="A28" s="16">
        <v>19</v>
      </c>
      <c r="B28" s="58">
        <v>0</v>
      </c>
      <c r="C28" s="57">
        <v>1774</v>
      </c>
      <c r="D28" s="57">
        <v>1927</v>
      </c>
      <c r="E28" s="60">
        <v>0.5</v>
      </c>
      <c r="F28" s="18">
        <f t="shared" si="3"/>
        <v>0</v>
      </c>
      <c r="G28" s="18">
        <f t="shared" si="0"/>
        <v>0</v>
      </c>
      <c r="H28" s="13">
        <f t="shared" si="6"/>
        <v>99621.736902252</v>
      </c>
      <c r="I28" s="13">
        <f t="shared" si="4"/>
        <v>0</v>
      </c>
      <c r="J28" s="13">
        <f t="shared" si="1"/>
        <v>99621.736902252</v>
      </c>
      <c r="K28" s="13">
        <f t="shared" si="2"/>
        <v>6530377.5627262266</v>
      </c>
      <c r="L28" s="20">
        <f t="shared" si="5"/>
        <v>65.551733645577542</v>
      </c>
    </row>
    <row r="29" spans="1:12" ht="15" x14ac:dyDescent="0.25">
      <c r="A29" s="16">
        <v>20</v>
      </c>
      <c r="B29" s="58">
        <v>0</v>
      </c>
      <c r="C29" s="57">
        <v>1818</v>
      </c>
      <c r="D29" s="57">
        <v>1791</v>
      </c>
      <c r="E29" s="60">
        <v>0.5</v>
      </c>
      <c r="F29" s="18">
        <f t="shared" si="3"/>
        <v>0</v>
      </c>
      <c r="G29" s="18">
        <f t="shared" si="0"/>
        <v>0</v>
      </c>
      <c r="H29" s="13">
        <f t="shared" si="6"/>
        <v>99621.736902252</v>
      </c>
      <c r="I29" s="13">
        <f t="shared" si="4"/>
        <v>0</v>
      </c>
      <c r="J29" s="13">
        <f t="shared" si="1"/>
        <v>99621.736902252</v>
      </c>
      <c r="K29" s="13">
        <f t="shared" si="2"/>
        <v>6430755.8258239748</v>
      </c>
      <c r="L29" s="20">
        <f t="shared" si="5"/>
        <v>64.551733645577542</v>
      </c>
    </row>
    <row r="30" spans="1:12" ht="15" x14ac:dyDescent="0.25">
      <c r="A30" s="16">
        <v>21</v>
      </c>
      <c r="B30" s="58">
        <v>1</v>
      </c>
      <c r="C30" s="57">
        <v>1793</v>
      </c>
      <c r="D30" s="57">
        <v>1880</v>
      </c>
      <c r="E30" s="60">
        <v>0.5</v>
      </c>
      <c r="F30" s="18">
        <f t="shared" si="3"/>
        <v>5.4451402123604684E-4</v>
      </c>
      <c r="G30" s="18">
        <f t="shared" si="0"/>
        <v>5.4436581382689172E-4</v>
      </c>
      <c r="H30" s="13">
        <f t="shared" si="6"/>
        <v>99621.736902252</v>
      </c>
      <c r="I30" s="13">
        <f t="shared" si="4"/>
        <v>54.230667883642901</v>
      </c>
      <c r="J30" s="13">
        <f t="shared" si="1"/>
        <v>99594.621568310176</v>
      </c>
      <c r="K30" s="13">
        <f t="shared" si="2"/>
        <v>6331134.088921723</v>
      </c>
      <c r="L30" s="20">
        <f t="shared" si="5"/>
        <v>63.551733645577549</v>
      </c>
    </row>
    <row r="31" spans="1:12" ht="15" x14ac:dyDescent="0.25">
      <c r="A31" s="16">
        <v>22</v>
      </c>
      <c r="B31" s="58">
        <v>0</v>
      </c>
      <c r="C31" s="57">
        <v>1889</v>
      </c>
      <c r="D31" s="57">
        <v>1875</v>
      </c>
      <c r="E31" s="60">
        <v>0.5</v>
      </c>
      <c r="F31" s="18">
        <f t="shared" si="3"/>
        <v>0</v>
      </c>
      <c r="G31" s="18">
        <f t="shared" si="0"/>
        <v>0</v>
      </c>
      <c r="H31" s="13">
        <f t="shared" si="6"/>
        <v>99567.506234368353</v>
      </c>
      <c r="I31" s="13">
        <f t="shared" si="4"/>
        <v>0</v>
      </c>
      <c r="J31" s="13">
        <f t="shared" si="1"/>
        <v>99567.506234368353</v>
      </c>
      <c r="K31" s="13">
        <f t="shared" si="2"/>
        <v>6231539.4673534129</v>
      </c>
      <c r="L31" s="20">
        <f t="shared" si="5"/>
        <v>62.586075548434621</v>
      </c>
    </row>
    <row r="32" spans="1:12" ht="15" x14ac:dyDescent="0.25">
      <c r="A32" s="16">
        <v>23</v>
      </c>
      <c r="B32" s="59">
        <v>1</v>
      </c>
      <c r="C32" s="57">
        <v>1896</v>
      </c>
      <c r="D32" s="57">
        <v>1931</v>
      </c>
      <c r="E32" s="60">
        <v>0.5</v>
      </c>
      <c r="F32" s="18">
        <f t="shared" si="3"/>
        <v>5.2260256075254764E-4</v>
      </c>
      <c r="G32" s="18">
        <f t="shared" si="0"/>
        <v>5.2246603970741896E-4</v>
      </c>
      <c r="H32" s="13">
        <f t="shared" si="6"/>
        <v>99567.506234368353</v>
      </c>
      <c r="I32" s="13">
        <f t="shared" si="4"/>
        <v>52.020640665814184</v>
      </c>
      <c r="J32" s="13">
        <f t="shared" si="1"/>
        <v>99541.495914035448</v>
      </c>
      <c r="K32" s="13">
        <f t="shared" si="2"/>
        <v>6131971.9611190446</v>
      </c>
      <c r="L32" s="20">
        <f t="shared" si="5"/>
        <v>61.586075548434621</v>
      </c>
    </row>
    <row r="33" spans="1:12" ht="15" x14ac:dyDescent="0.25">
      <c r="A33" s="16">
        <v>24</v>
      </c>
      <c r="B33" s="58">
        <v>0</v>
      </c>
      <c r="C33" s="57">
        <v>1968</v>
      </c>
      <c r="D33" s="57">
        <v>1985</v>
      </c>
      <c r="E33" s="60">
        <v>0.5</v>
      </c>
      <c r="F33" s="18">
        <f t="shared" si="3"/>
        <v>0</v>
      </c>
      <c r="G33" s="18">
        <f t="shared" si="0"/>
        <v>0</v>
      </c>
      <c r="H33" s="13">
        <f t="shared" si="6"/>
        <v>99515.485593702542</v>
      </c>
      <c r="I33" s="13">
        <f t="shared" si="4"/>
        <v>0</v>
      </c>
      <c r="J33" s="13">
        <f t="shared" si="1"/>
        <v>99515.485593702542</v>
      </c>
      <c r="K33" s="13">
        <f t="shared" si="2"/>
        <v>6032430.4652050091</v>
      </c>
      <c r="L33" s="20">
        <f t="shared" si="5"/>
        <v>60.618007631836832</v>
      </c>
    </row>
    <row r="34" spans="1:12" ht="15" x14ac:dyDescent="0.25">
      <c r="A34" s="16">
        <v>25</v>
      </c>
      <c r="B34" s="58">
        <v>1</v>
      </c>
      <c r="C34" s="57">
        <v>2078</v>
      </c>
      <c r="D34" s="57">
        <v>2059</v>
      </c>
      <c r="E34" s="60">
        <v>0.5</v>
      </c>
      <c r="F34" s="18">
        <f t="shared" si="3"/>
        <v>4.8344210780759005E-4</v>
      </c>
      <c r="G34" s="18">
        <f t="shared" si="0"/>
        <v>4.833252779120348E-4</v>
      </c>
      <c r="H34" s="13">
        <f t="shared" si="6"/>
        <v>99515.485593702542</v>
      </c>
      <c r="I34" s="13">
        <f t="shared" si="4"/>
        <v>48.098349731127378</v>
      </c>
      <c r="J34" s="13">
        <f t="shared" si="1"/>
        <v>99491.43641883698</v>
      </c>
      <c r="K34" s="13">
        <f t="shared" si="2"/>
        <v>5932914.9796113065</v>
      </c>
      <c r="L34" s="20">
        <f t="shared" si="5"/>
        <v>59.618007631836832</v>
      </c>
    </row>
    <row r="35" spans="1:12" ht="15" x14ac:dyDescent="0.25">
      <c r="A35" s="16">
        <v>26</v>
      </c>
      <c r="B35" s="59">
        <v>0</v>
      </c>
      <c r="C35" s="57">
        <v>2226</v>
      </c>
      <c r="D35" s="57">
        <v>2128</v>
      </c>
      <c r="E35" s="60">
        <v>0.5</v>
      </c>
      <c r="F35" s="18">
        <f t="shared" si="3"/>
        <v>0</v>
      </c>
      <c r="G35" s="18">
        <f t="shared" si="0"/>
        <v>0</v>
      </c>
      <c r="H35" s="13">
        <f t="shared" si="6"/>
        <v>99467.387243971418</v>
      </c>
      <c r="I35" s="13">
        <f t="shared" si="4"/>
        <v>0</v>
      </c>
      <c r="J35" s="13">
        <f t="shared" si="1"/>
        <v>99467.387243971418</v>
      </c>
      <c r="K35" s="13">
        <f t="shared" si="2"/>
        <v>5833423.5431924695</v>
      </c>
      <c r="L35" s="20">
        <f t="shared" si="5"/>
        <v>58.646594676146229</v>
      </c>
    </row>
    <row r="36" spans="1:12" ht="15" x14ac:dyDescent="0.25">
      <c r="A36" s="16">
        <v>27</v>
      </c>
      <c r="B36" s="58">
        <v>0</v>
      </c>
      <c r="C36" s="57">
        <v>2280</v>
      </c>
      <c r="D36" s="57">
        <v>2289</v>
      </c>
      <c r="E36" s="60">
        <v>0.5</v>
      </c>
      <c r="F36" s="18">
        <f t="shared" si="3"/>
        <v>0</v>
      </c>
      <c r="G36" s="18">
        <f t="shared" si="0"/>
        <v>0</v>
      </c>
      <c r="H36" s="13">
        <f t="shared" si="6"/>
        <v>99467.387243971418</v>
      </c>
      <c r="I36" s="13">
        <f t="shared" si="4"/>
        <v>0</v>
      </c>
      <c r="J36" s="13">
        <f t="shared" si="1"/>
        <v>99467.387243971418</v>
      </c>
      <c r="K36" s="13">
        <f t="shared" si="2"/>
        <v>5733956.1559484983</v>
      </c>
      <c r="L36" s="20">
        <f t="shared" si="5"/>
        <v>57.646594676146229</v>
      </c>
    </row>
    <row r="37" spans="1:12" ht="15" x14ac:dyDescent="0.25">
      <c r="A37" s="16">
        <v>28</v>
      </c>
      <c r="B37" s="59">
        <v>1</v>
      </c>
      <c r="C37" s="57">
        <v>2410</v>
      </c>
      <c r="D37" s="57">
        <v>2336</v>
      </c>
      <c r="E37" s="60">
        <v>0.5</v>
      </c>
      <c r="F37" s="18">
        <f t="shared" si="3"/>
        <v>4.2140750105351877E-4</v>
      </c>
      <c r="G37" s="18">
        <f t="shared" si="0"/>
        <v>4.213187276174426E-4</v>
      </c>
      <c r="H37" s="13">
        <f t="shared" si="6"/>
        <v>99467.387243971418</v>
      </c>
      <c r="I37" s="13">
        <f t="shared" si="4"/>
        <v>41.907473033061478</v>
      </c>
      <c r="J37" s="13">
        <f t="shared" si="1"/>
        <v>99446.433507454887</v>
      </c>
      <c r="K37" s="13">
        <f t="shared" si="2"/>
        <v>5634488.7687045271</v>
      </c>
      <c r="L37" s="20">
        <f t="shared" si="5"/>
        <v>56.646594676146236</v>
      </c>
    </row>
    <row r="38" spans="1:12" ht="15" x14ac:dyDescent="0.25">
      <c r="A38" s="16">
        <v>29</v>
      </c>
      <c r="B38" s="58">
        <v>0</v>
      </c>
      <c r="C38" s="57">
        <v>2482</v>
      </c>
      <c r="D38" s="57">
        <v>2449</v>
      </c>
      <c r="E38" s="60">
        <v>0.5</v>
      </c>
      <c r="F38" s="18">
        <f t="shared" si="3"/>
        <v>0</v>
      </c>
      <c r="G38" s="18">
        <f t="shared" si="0"/>
        <v>0</v>
      </c>
      <c r="H38" s="13">
        <f t="shared" si="6"/>
        <v>99425.479770938357</v>
      </c>
      <c r="I38" s="13">
        <f t="shared" si="4"/>
        <v>0</v>
      </c>
      <c r="J38" s="13">
        <f t="shared" si="1"/>
        <v>99425.479770938357</v>
      </c>
      <c r="K38" s="13">
        <f t="shared" si="2"/>
        <v>5535042.3351970725</v>
      </c>
      <c r="L38" s="20">
        <f t="shared" si="5"/>
        <v>55.670260258728383</v>
      </c>
    </row>
    <row r="39" spans="1:12" x14ac:dyDescent="0.2">
      <c r="A39" s="16">
        <v>30</v>
      </c>
      <c r="B39" s="57">
        <v>1</v>
      </c>
      <c r="C39" s="57">
        <v>2570</v>
      </c>
      <c r="D39" s="57">
        <v>2493</v>
      </c>
      <c r="E39" s="60">
        <v>0.5</v>
      </c>
      <c r="F39" s="18">
        <f t="shared" si="3"/>
        <v>3.9502271380604387E-4</v>
      </c>
      <c r="G39" s="18">
        <f t="shared" si="0"/>
        <v>3.9494470774091627E-4</v>
      </c>
      <c r="H39" s="13">
        <f t="shared" si="6"/>
        <v>99425.479770938357</v>
      </c>
      <c r="I39" s="13">
        <f t="shared" si="4"/>
        <v>39.267567050133628</v>
      </c>
      <c r="J39" s="13">
        <f t="shared" si="1"/>
        <v>99405.845987413282</v>
      </c>
      <c r="K39" s="13">
        <f t="shared" si="2"/>
        <v>5435616.8554261345</v>
      </c>
      <c r="L39" s="20">
        <f t="shared" si="5"/>
        <v>54.670260258728391</v>
      </c>
    </row>
    <row r="40" spans="1:12" ht="15" x14ac:dyDescent="0.25">
      <c r="A40" s="16">
        <v>31</v>
      </c>
      <c r="B40" s="59">
        <v>2</v>
      </c>
      <c r="C40" s="57">
        <v>2764</v>
      </c>
      <c r="D40" s="57">
        <v>2628</v>
      </c>
      <c r="E40" s="60">
        <v>0.5</v>
      </c>
      <c r="F40" s="18">
        <f t="shared" si="3"/>
        <v>7.4183976261127599E-4</v>
      </c>
      <c r="G40" s="18">
        <f t="shared" si="0"/>
        <v>7.415647015202077E-4</v>
      </c>
      <c r="H40" s="13">
        <f t="shared" si="6"/>
        <v>99386.212203888223</v>
      </c>
      <c r="I40" s="13">
        <f t="shared" si="4"/>
        <v>73.701306788200398</v>
      </c>
      <c r="J40" s="13">
        <f t="shared" si="1"/>
        <v>99349.361550494112</v>
      </c>
      <c r="K40" s="13">
        <f t="shared" si="2"/>
        <v>5336211.0094387215</v>
      </c>
      <c r="L40" s="20">
        <f t="shared" si="5"/>
        <v>53.691662969221767</v>
      </c>
    </row>
    <row r="41" spans="1:12" ht="15" x14ac:dyDescent="0.25">
      <c r="A41" s="16">
        <v>32</v>
      </c>
      <c r="B41" s="58">
        <v>3</v>
      </c>
      <c r="C41" s="57">
        <v>2959</v>
      </c>
      <c r="D41" s="57">
        <v>2804</v>
      </c>
      <c r="E41" s="60">
        <v>0.5</v>
      </c>
      <c r="F41" s="18">
        <f t="shared" si="3"/>
        <v>1.0411244143675169E-3</v>
      </c>
      <c r="G41" s="18">
        <f t="shared" si="0"/>
        <v>1.0405827263267429E-3</v>
      </c>
      <c r="H41" s="13">
        <f t="shared" si="6"/>
        <v>99312.510897100015</v>
      </c>
      <c r="I41" s="13">
        <f t="shared" si="4"/>
        <v>103.3428833476587</v>
      </c>
      <c r="J41" s="13">
        <f t="shared" si="1"/>
        <v>99260.839455426176</v>
      </c>
      <c r="K41" s="13">
        <f t="shared" si="2"/>
        <v>5236861.6478882274</v>
      </c>
      <c r="L41" s="20">
        <f t="shared" si="5"/>
        <v>52.731137301666458</v>
      </c>
    </row>
    <row r="42" spans="1:12" ht="15" x14ac:dyDescent="0.25">
      <c r="A42" s="16">
        <v>33</v>
      </c>
      <c r="B42" s="59">
        <v>2</v>
      </c>
      <c r="C42" s="57">
        <v>3075</v>
      </c>
      <c r="D42" s="57">
        <v>2946</v>
      </c>
      <c r="E42" s="60">
        <v>0.5</v>
      </c>
      <c r="F42" s="18">
        <f t="shared" si="3"/>
        <v>6.6434147151635942E-4</v>
      </c>
      <c r="G42" s="18">
        <f t="shared" si="0"/>
        <v>6.6412086999833968E-4</v>
      </c>
      <c r="H42" s="13">
        <f t="shared" si="6"/>
        <v>99209.168013752351</v>
      </c>
      <c r="I42" s="13">
        <f t="shared" si="4"/>
        <v>65.886878973104658</v>
      </c>
      <c r="J42" s="13">
        <f t="shared" si="1"/>
        <v>99176.224574265798</v>
      </c>
      <c r="K42" s="13">
        <f t="shared" si="2"/>
        <v>5137600.8084328016</v>
      </c>
      <c r="L42" s="20">
        <f t="shared" si="5"/>
        <v>51.785544736355703</v>
      </c>
    </row>
    <row r="43" spans="1:12" x14ac:dyDescent="0.2">
      <c r="A43" s="16">
        <v>34</v>
      </c>
      <c r="B43" s="57">
        <v>1</v>
      </c>
      <c r="C43" s="57">
        <v>3084</v>
      </c>
      <c r="D43" s="57">
        <v>3077</v>
      </c>
      <c r="E43" s="60">
        <v>0.5</v>
      </c>
      <c r="F43" s="18">
        <f t="shared" si="3"/>
        <v>3.2462262619704593E-4</v>
      </c>
      <c r="G43" s="18">
        <f t="shared" si="0"/>
        <v>3.2456994482310932E-4</v>
      </c>
      <c r="H43" s="13">
        <f t="shared" si="6"/>
        <v>99143.281134779245</v>
      </c>
      <c r="I43" s="13">
        <f t="shared" si="4"/>
        <v>32.178929287497311</v>
      </c>
      <c r="J43" s="13">
        <f t="shared" si="1"/>
        <v>99127.191670135493</v>
      </c>
      <c r="K43" s="13">
        <f t="shared" si="2"/>
        <v>5038424.5838585356</v>
      </c>
      <c r="L43" s="20">
        <f t="shared" si="5"/>
        <v>50.819627171801031</v>
      </c>
    </row>
    <row r="44" spans="1:12" x14ac:dyDescent="0.2">
      <c r="A44" s="16">
        <v>35</v>
      </c>
      <c r="B44" s="57">
        <v>1</v>
      </c>
      <c r="C44" s="57">
        <v>3404</v>
      </c>
      <c r="D44" s="57">
        <v>3103</v>
      </c>
      <c r="E44" s="60">
        <v>0.5</v>
      </c>
      <c r="F44" s="18">
        <f t="shared" si="3"/>
        <v>3.0736130321192559E-4</v>
      </c>
      <c r="G44" s="18">
        <f t="shared" si="0"/>
        <v>3.0731407498463427E-4</v>
      </c>
      <c r="H44" s="13">
        <f t="shared" si="6"/>
        <v>99111.102205491741</v>
      </c>
      <c r="I44" s="13">
        <f t="shared" si="4"/>
        <v>30.458236694988241</v>
      </c>
      <c r="J44" s="13">
        <f t="shared" si="1"/>
        <v>99095.873087144239</v>
      </c>
      <c r="K44" s="13">
        <f t="shared" si="2"/>
        <v>4939297.3921884</v>
      </c>
      <c r="L44" s="20">
        <f t="shared" si="5"/>
        <v>49.835964713090576</v>
      </c>
    </row>
    <row r="45" spans="1:12" x14ac:dyDescent="0.2">
      <c r="A45" s="16">
        <v>36</v>
      </c>
      <c r="B45" s="57">
        <v>1</v>
      </c>
      <c r="C45" s="57">
        <v>3592</v>
      </c>
      <c r="D45" s="57">
        <v>3368</v>
      </c>
      <c r="E45" s="60">
        <v>0.5</v>
      </c>
      <c r="F45" s="18">
        <f t="shared" si="3"/>
        <v>2.8735632183908046E-4</v>
      </c>
      <c r="G45" s="18">
        <f t="shared" si="0"/>
        <v>2.8731504094239331E-4</v>
      </c>
      <c r="H45" s="13">
        <f t="shared" si="6"/>
        <v>99080.64396879675</v>
      </c>
      <c r="I45" s="13">
        <f t="shared" si="4"/>
        <v>28.467359278493532</v>
      </c>
      <c r="J45" s="13">
        <f t="shared" si="1"/>
        <v>99066.410289157502</v>
      </c>
      <c r="K45" s="13">
        <f t="shared" si="2"/>
        <v>4840201.5191012556</v>
      </c>
      <c r="L45" s="20">
        <f t="shared" si="5"/>
        <v>48.851131010266442</v>
      </c>
    </row>
    <row r="46" spans="1:12" x14ac:dyDescent="0.2">
      <c r="A46" s="16">
        <v>37</v>
      </c>
      <c r="B46" s="57">
        <v>1</v>
      </c>
      <c r="C46" s="57">
        <v>3740</v>
      </c>
      <c r="D46" s="57">
        <v>3546</v>
      </c>
      <c r="E46" s="60">
        <v>0.5</v>
      </c>
      <c r="F46" s="18">
        <f t="shared" si="3"/>
        <v>2.7449903925336259E-4</v>
      </c>
      <c r="G46" s="18">
        <f t="shared" si="0"/>
        <v>2.7446136956223405E-4</v>
      </c>
      <c r="H46" s="13">
        <f t="shared" si="6"/>
        <v>99052.176609518254</v>
      </c>
      <c r="I46" s="13">
        <f t="shared" si="4"/>
        <v>27.185996050368665</v>
      </c>
      <c r="J46" s="13">
        <f t="shared" si="1"/>
        <v>99038.583611493072</v>
      </c>
      <c r="K46" s="13">
        <f t="shared" si="2"/>
        <v>4741135.1088120984</v>
      </c>
      <c r="L46" s="20">
        <f t="shared" si="5"/>
        <v>47.865027009982001</v>
      </c>
    </row>
    <row r="47" spans="1:12" x14ac:dyDescent="0.2">
      <c r="A47" s="16">
        <v>38</v>
      </c>
      <c r="B47" s="57">
        <v>3</v>
      </c>
      <c r="C47" s="57">
        <v>3764</v>
      </c>
      <c r="D47" s="57">
        <v>3725</v>
      </c>
      <c r="E47" s="60">
        <v>0.5</v>
      </c>
      <c r="F47" s="18">
        <f t="shared" si="3"/>
        <v>8.0117505674989981E-4</v>
      </c>
      <c r="G47" s="18">
        <f t="shared" si="0"/>
        <v>8.0085424452749595E-4</v>
      </c>
      <c r="H47" s="13">
        <f t="shared" si="6"/>
        <v>99024.990613467889</v>
      </c>
      <c r="I47" s="13">
        <f t="shared" si="4"/>
        <v>79.304584047091211</v>
      </c>
      <c r="J47" s="13">
        <f t="shared" si="1"/>
        <v>98985.338321444346</v>
      </c>
      <c r="K47" s="13">
        <f t="shared" si="2"/>
        <v>4642096.5252006054</v>
      </c>
      <c r="L47" s="20">
        <f t="shared" si="5"/>
        <v>46.87803044910622</v>
      </c>
    </row>
    <row r="48" spans="1:12" x14ac:dyDescent="0.2">
      <c r="A48" s="16">
        <v>39</v>
      </c>
      <c r="B48" s="57">
        <v>0</v>
      </c>
      <c r="C48" s="57">
        <v>3991</v>
      </c>
      <c r="D48" s="57">
        <v>3729</v>
      </c>
      <c r="E48" s="60">
        <v>0.5</v>
      </c>
      <c r="F48" s="18">
        <f t="shared" si="3"/>
        <v>0</v>
      </c>
      <c r="G48" s="18">
        <f t="shared" si="0"/>
        <v>0</v>
      </c>
      <c r="H48" s="13">
        <f t="shared" si="6"/>
        <v>98945.686029420802</v>
      </c>
      <c r="I48" s="13">
        <f t="shared" si="4"/>
        <v>0</v>
      </c>
      <c r="J48" s="13">
        <f t="shared" si="1"/>
        <v>98945.686029420802</v>
      </c>
      <c r="K48" s="13">
        <f t="shared" si="2"/>
        <v>4543111.1868791608</v>
      </c>
      <c r="L48" s="20">
        <f t="shared" si="5"/>
        <v>45.915202260847416</v>
      </c>
    </row>
    <row r="49" spans="1:12" x14ac:dyDescent="0.2">
      <c r="A49" s="16">
        <v>40</v>
      </c>
      <c r="B49" s="57">
        <v>4</v>
      </c>
      <c r="C49" s="57">
        <v>4033</v>
      </c>
      <c r="D49" s="57">
        <v>3965</v>
      </c>
      <c r="E49" s="60">
        <v>0.5</v>
      </c>
      <c r="F49" s="18">
        <f t="shared" si="3"/>
        <v>1.000250062515629E-3</v>
      </c>
      <c r="G49" s="18">
        <f t="shared" si="0"/>
        <v>9.9975006248437899E-4</v>
      </c>
      <c r="H49" s="13">
        <f t="shared" si="6"/>
        <v>98945.686029420802</v>
      </c>
      <c r="I49" s="13">
        <f t="shared" si="4"/>
        <v>98.920955790473187</v>
      </c>
      <c r="J49" s="13">
        <f t="shared" si="1"/>
        <v>98896.225551525567</v>
      </c>
      <c r="K49" s="13">
        <f t="shared" si="2"/>
        <v>4444165.5008497396</v>
      </c>
      <c r="L49" s="20">
        <f t="shared" si="5"/>
        <v>44.915202260847416</v>
      </c>
    </row>
    <row r="50" spans="1:12" x14ac:dyDescent="0.2">
      <c r="A50" s="16">
        <v>41</v>
      </c>
      <c r="B50" s="57">
        <v>2</v>
      </c>
      <c r="C50" s="57">
        <v>4028</v>
      </c>
      <c r="D50" s="57">
        <v>3984</v>
      </c>
      <c r="E50" s="60">
        <v>0.5</v>
      </c>
      <c r="F50" s="18">
        <f t="shared" si="3"/>
        <v>4.992511233150275E-4</v>
      </c>
      <c r="G50" s="18">
        <f t="shared" si="0"/>
        <v>4.991265285749938E-4</v>
      </c>
      <c r="H50" s="13">
        <f t="shared" si="6"/>
        <v>98846.765073630333</v>
      </c>
      <c r="I50" s="13">
        <f t="shared" si="4"/>
        <v>49.337042712069049</v>
      </c>
      <c r="J50" s="13">
        <f t="shared" si="1"/>
        <v>98822.096552274306</v>
      </c>
      <c r="K50" s="13">
        <f t="shared" si="2"/>
        <v>4345269.2752982145</v>
      </c>
      <c r="L50" s="20">
        <f t="shared" si="5"/>
        <v>43.959650799512261</v>
      </c>
    </row>
    <row r="51" spans="1:12" x14ac:dyDescent="0.2">
      <c r="A51" s="16">
        <v>42</v>
      </c>
      <c r="B51" s="57">
        <v>1</v>
      </c>
      <c r="C51" s="57">
        <v>3930</v>
      </c>
      <c r="D51" s="57">
        <v>3980</v>
      </c>
      <c r="E51" s="60">
        <v>0.5</v>
      </c>
      <c r="F51" s="18">
        <f t="shared" si="3"/>
        <v>2.5284450063211124E-4</v>
      </c>
      <c r="G51" s="18">
        <f t="shared" si="0"/>
        <v>2.5281253950195927E-4</v>
      </c>
      <c r="H51" s="13">
        <f t="shared" si="6"/>
        <v>98797.428030918265</v>
      </c>
      <c r="I51" s="13">
        <f t="shared" si="4"/>
        <v>24.9772286767585</v>
      </c>
      <c r="J51" s="13">
        <f t="shared" si="1"/>
        <v>98784.939416579888</v>
      </c>
      <c r="K51" s="13">
        <f t="shared" si="2"/>
        <v>4246447.1787459403</v>
      </c>
      <c r="L51" s="20">
        <f t="shared" si="5"/>
        <v>42.981353496540734</v>
      </c>
    </row>
    <row r="52" spans="1:12" x14ac:dyDescent="0.2">
      <c r="A52" s="16">
        <v>43</v>
      </c>
      <c r="B52" s="57">
        <v>1</v>
      </c>
      <c r="C52" s="57">
        <v>3811</v>
      </c>
      <c r="D52" s="57">
        <v>3922</v>
      </c>
      <c r="E52" s="60">
        <v>0.5</v>
      </c>
      <c r="F52" s="18">
        <f t="shared" si="3"/>
        <v>2.5863183757920602E-4</v>
      </c>
      <c r="G52" s="18">
        <f t="shared" si="0"/>
        <v>2.5859839668994052E-4</v>
      </c>
      <c r="H52" s="13">
        <f t="shared" si="6"/>
        <v>98772.45080224151</v>
      </c>
      <c r="I52" s="13">
        <f t="shared" si="4"/>
        <v>25.542397414595683</v>
      </c>
      <c r="J52" s="13">
        <f t="shared" si="1"/>
        <v>98759.679603534212</v>
      </c>
      <c r="K52" s="13">
        <f t="shared" si="2"/>
        <v>4147662.2393293604</v>
      </c>
      <c r="L52" s="20">
        <f t="shared" si="5"/>
        <v>41.992096031247151</v>
      </c>
    </row>
    <row r="53" spans="1:12" x14ac:dyDescent="0.2">
      <c r="A53" s="16">
        <v>44</v>
      </c>
      <c r="B53" s="57">
        <v>5</v>
      </c>
      <c r="C53" s="57">
        <v>3548</v>
      </c>
      <c r="D53" s="57">
        <v>3780</v>
      </c>
      <c r="E53" s="60">
        <v>0.5</v>
      </c>
      <c r="F53" s="18">
        <f t="shared" si="3"/>
        <v>1.3646288209606986E-3</v>
      </c>
      <c r="G53" s="18">
        <f t="shared" si="0"/>
        <v>1.3636983499249965E-3</v>
      </c>
      <c r="H53" s="13">
        <f t="shared" si="6"/>
        <v>98746.908404826914</v>
      </c>
      <c r="I53" s="13">
        <f t="shared" si="4"/>
        <v>134.66099605185724</v>
      </c>
      <c r="J53" s="13">
        <f t="shared" si="1"/>
        <v>98679.577906800987</v>
      </c>
      <c r="K53" s="13">
        <f t="shared" si="2"/>
        <v>4048902.5597258261</v>
      </c>
      <c r="L53" s="20">
        <f t="shared" si="5"/>
        <v>41.002828596180223</v>
      </c>
    </row>
    <row r="54" spans="1:12" x14ac:dyDescent="0.2">
      <c r="A54" s="16">
        <v>45</v>
      </c>
      <c r="B54" s="57">
        <v>1</v>
      </c>
      <c r="C54" s="57">
        <v>3201</v>
      </c>
      <c r="D54" s="57">
        <v>3568</v>
      </c>
      <c r="E54" s="60">
        <v>0.5</v>
      </c>
      <c r="F54" s="18">
        <f t="shared" si="3"/>
        <v>2.9546461811198109E-4</v>
      </c>
      <c r="G54" s="18">
        <f t="shared" si="0"/>
        <v>2.9542097488921716E-4</v>
      </c>
      <c r="H54" s="13">
        <f t="shared" si="6"/>
        <v>98612.24740877506</v>
      </c>
      <c r="I54" s="13">
        <f t="shared" si="4"/>
        <v>29.132126265517009</v>
      </c>
      <c r="J54" s="13">
        <f t="shared" si="1"/>
        <v>98597.681345642311</v>
      </c>
      <c r="K54" s="13">
        <f t="shared" si="2"/>
        <v>3950222.9818190252</v>
      </c>
      <c r="L54" s="20">
        <f t="shared" si="5"/>
        <v>40.058137661585356</v>
      </c>
    </row>
    <row r="55" spans="1:12" x14ac:dyDescent="0.2">
      <c r="A55" s="16">
        <v>46</v>
      </c>
      <c r="B55" s="57">
        <v>4</v>
      </c>
      <c r="C55" s="57">
        <v>3059</v>
      </c>
      <c r="D55" s="57">
        <v>3188</v>
      </c>
      <c r="E55" s="60">
        <v>0.5</v>
      </c>
      <c r="F55" s="18">
        <f t="shared" si="3"/>
        <v>1.2806146950536258E-3</v>
      </c>
      <c r="G55" s="18">
        <f t="shared" si="0"/>
        <v>1.2797952327627581E-3</v>
      </c>
      <c r="H55" s="13">
        <f t="shared" si="6"/>
        <v>98583.115282509549</v>
      </c>
      <c r="I55" s="13">
        <f t="shared" si="4"/>
        <v>126.16620096945712</v>
      </c>
      <c r="J55" s="13">
        <f t="shared" si="1"/>
        <v>98520.032182024821</v>
      </c>
      <c r="K55" s="13">
        <f t="shared" si="2"/>
        <v>3851625.3004733832</v>
      </c>
      <c r="L55" s="20">
        <f t="shared" si="5"/>
        <v>39.069827418577553</v>
      </c>
    </row>
    <row r="56" spans="1:12" x14ac:dyDescent="0.2">
      <c r="A56" s="16">
        <v>47</v>
      </c>
      <c r="B56" s="57">
        <v>3</v>
      </c>
      <c r="C56" s="57">
        <v>2877</v>
      </c>
      <c r="D56" s="57">
        <v>3047</v>
      </c>
      <c r="E56" s="60">
        <v>0.5</v>
      </c>
      <c r="F56" s="18">
        <f t="shared" si="3"/>
        <v>1.012829169480081E-3</v>
      </c>
      <c r="G56" s="18">
        <f t="shared" si="0"/>
        <v>1.0123165176311793E-3</v>
      </c>
      <c r="H56" s="13">
        <f t="shared" si="6"/>
        <v>98456.949081540093</v>
      </c>
      <c r="I56" s="13">
        <f t="shared" si="4"/>
        <v>99.669595830815013</v>
      </c>
      <c r="J56" s="13">
        <f t="shared" si="1"/>
        <v>98407.114283624687</v>
      </c>
      <c r="K56" s="13">
        <f t="shared" si="2"/>
        <v>3753105.2682913584</v>
      </c>
      <c r="L56" s="20">
        <f t="shared" si="5"/>
        <v>38.119252153376301</v>
      </c>
    </row>
    <row r="57" spans="1:12" x14ac:dyDescent="0.2">
      <c r="A57" s="16">
        <v>48</v>
      </c>
      <c r="B57" s="57">
        <v>3</v>
      </c>
      <c r="C57" s="57">
        <v>2813</v>
      </c>
      <c r="D57" s="57">
        <v>2853</v>
      </c>
      <c r="E57" s="60">
        <v>0.5</v>
      </c>
      <c r="F57" s="18">
        <f t="shared" si="3"/>
        <v>1.0589481115425344E-3</v>
      </c>
      <c r="G57" s="18">
        <f t="shared" si="0"/>
        <v>1.0583877227024166E-3</v>
      </c>
      <c r="H57" s="13">
        <f t="shared" si="6"/>
        <v>98357.279485709281</v>
      </c>
      <c r="I57" s="13">
        <f t="shared" si="4"/>
        <v>104.10013704608497</v>
      </c>
      <c r="J57" s="13">
        <f t="shared" si="1"/>
        <v>98305.22941718623</v>
      </c>
      <c r="K57" s="13">
        <f t="shared" si="2"/>
        <v>3654698.1540077338</v>
      </c>
      <c r="L57" s="20">
        <f t="shared" si="5"/>
        <v>37.157373334413336</v>
      </c>
    </row>
    <row r="58" spans="1:12" x14ac:dyDescent="0.2">
      <c r="A58" s="16">
        <v>49</v>
      </c>
      <c r="B58" s="57">
        <v>6</v>
      </c>
      <c r="C58" s="57">
        <v>2706</v>
      </c>
      <c r="D58" s="57">
        <v>2798</v>
      </c>
      <c r="E58" s="60">
        <v>0.5</v>
      </c>
      <c r="F58" s="18">
        <f t="shared" si="3"/>
        <v>2.1802325581395349E-3</v>
      </c>
      <c r="G58" s="18">
        <f t="shared" si="0"/>
        <v>2.1778584392014521E-3</v>
      </c>
      <c r="H58" s="13">
        <f t="shared" si="6"/>
        <v>98253.179348663194</v>
      </c>
      <c r="I58" s="13">
        <f t="shared" si="4"/>
        <v>213.98151582285996</v>
      </c>
      <c r="J58" s="13">
        <f t="shared" si="1"/>
        <v>98146.188590751772</v>
      </c>
      <c r="K58" s="13">
        <f t="shared" si="2"/>
        <v>3556392.9245905476</v>
      </c>
      <c r="L58" s="20">
        <f t="shared" si="5"/>
        <v>36.196212154827691</v>
      </c>
    </row>
    <row r="59" spans="1:12" x14ac:dyDescent="0.2">
      <c r="A59" s="16">
        <v>50</v>
      </c>
      <c r="B59" s="57">
        <v>5</v>
      </c>
      <c r="C59" s="57">
        <v>2785</v>
      </c>
      <c r="D59" s="57">
        <v>2721</v>
      </c>
      <c r="E59" s="60">
        <v>0.5</v>
      </c>
      <c r="F59" s="18">
        <f t="shared" si="3"/>
        <v>1.8162005085361425E-3</v>
      </c>
      <c r="G59" s="18">
        <f t="shared" si="0"/>
        <v>1.8145527127563055E-3</v>
      </c>
      <c r="H59" s="13">
        <f t="shared" si="6"/>
        <v>98039.197832840335</v>
      </c>
      <c r="I59" s="13">
        <f t="shared" si="4"/>
        <v>177.89729238403254</v>
      </c>
      <c r="J59" s="13">
        <f t="shared" si="1"/>
        <v>97950.249186648318</v>
      </c>
      <c r="K59" s="13">
        <f t="shared" si="2"/>
        <v>3458246.7359997956</v>
      </c>
      <c r="L59" s="20">
        <f t="shared" si="5"/>
        <v>35.274123130793114</v>
      </c>
    </row>
    <row r="60" spans="1:12" x14ac:dyDescent="0.2">
      <c r="A60" s="16">
        <v>51</v>
      </c>
      <c r="B60" s="57">
        <v>8</v>
      </c>
      <c r="C60" s="57">
        <v>2760</v>
      </c>
      <c r="D60" s="57">
        <v>2735</v>
      </c>
      <c r="E60" s="60">
        <v>0.5</v>
      </c>
      <c r="F60" s="18">
        <f t="shared" si="3"/>
        <v>2.9117379435850774E-3</v>
      </c>
      <c r="G60" s="18">
        <f t="shared" si="0"/>
        <v>2.9075049972742142E-3</v>
      </c>
      <c r="H60" s="13">
        <f t="shared" si="6"/>
        <v>97861.300540456301</v>
      </c>
      <c r="I60" s="13">
        <f t="shared" si="4"/>
        <v>284.53222036113044</v>
      </c>
      <c r="J60" s="13">
        <f t="shared" si="1"/>
        <v>97719.034430275744</v>
      </c>
      <c r="K60" s="13">
        <f t="shared" si="2"/>
        <v>3360296.4868131471</v>
      </c>
      <c r="L60" s="20">
        <f t="shared" si="5"/>
        <v>34.337337315724568</v>
      </c>
    </row>
    <row r="61" spans="1:12" x14ac:dyDescent="0.2">
      <c r="A61" s="16">
        <v>52</v>
      </c>
      <c r="B61" s="57">
        <v>3</v>
      </c>
      <c r="C61" s="57">
        <v>2600</v>
      </c>
      <c r="D61" s="57">
        <v>2763</v>
      </c>
      <c r="E61" s="60">
        <v>0.5</v>
      </c>
      <c r="F61" s="18">
        <f t="shared" si="3"/>
        <v>1.1187768040275966E-3</v>
      </c>
      <c r="G61" s="18">
        <f t="shared" si="0"/>
        <v>1.1181513231457323E-3</v>
      </c>
      <c r="H61" s="13">
        <f t="shared" si="6"/>
        <v>97576.768320095172</v>
      </c>
      <c r="I61" s="13">
        <f t="shared" si="4"/>
        <v>109.105592605399</v>
      </c>
      <c r="J61" s="13">
        <f t="shared" si="1"/>
        <v>97522.215523792474</v>
      </c>
      <c r="K61" s="13">
        <f t="shared" si="2"/>
        <v>3262577.4523828714</v>
      </c>
      <c r="L61" s="20">
        <f t="shared" si="5"/>
        <v>33.436006423989852</v>
      </c>
    </row>
    <row r="62" spans="1:12" x14ac:dyDescent="0.2">
      <c r="A62" s="16">
        <v>53</v>
      </c>
      <c r="B62" s="57">
        <v>7</v>
      </c>
      <c r="C62" s="57">
        <v>2675</v>
      </c>
      <c r="D62" s="57">
        <v>2629</v>
      </c>
      <c r="E62" s="60">
        <v>0.5</v>
      </c>
      <c r="F62" s="18">
        <f t="shared" si="3"/>
        <v>2.6395173453996985E-3</v>
      </c>
      <c r="G62" s="18">
        <f t="shared" si="0"/>
        <v>2.6360384108454153E-3</v>
      </c>
      <c r="H62" s="13">
        <f t="shared" si="6"/>
        <v>97467.662727489776</v>
      </c>
      <c r="I62" s="13">
        <f t="shared" si="4"/>
        <v>256.92850276498905</v>
      </c>
      <c r="J62" s="13">
        <f t="shared" si="1"/>
        <v>97339.198476107282</v>
      </c>
      <c r="K62" s="13">
        <f t="shared" si="2"/>
        <v>3165055.236859079</v>
      </c>
      <c r="L62" s="20">
        <f t="shared" si="5"/>
        <v>32.4728750878973</v>
      </c>
    </row>
    <row r="63" spans="1:12" x14ac:dyDescent="0.2">
      <c r="A63" s="16">
        <v>54</v>
      </c>
      <c r="B63" s="57">
        <v>5</v>
      </c>
      <c r="C63" s="57">
        <v>2739</v>
      </c>
      <c r="D63" s="57">
        <v>2673</v>
      </c>
      <c r="E63" s="60">
        <v>0.5</v>
      </c>
      <c r="F63" s="18">
        <f t="shared" si="3"/>
        <v>1.8477457501847746E-3</v>
      </c>
      <c r="G63" s="18">
        <f t="shared" si="0"/>
        <v>1.846040243677312E-3</v>
      </c>
      <c r="H63" s="13">
        <f t="shared" si="6"/>
        <v>97210.734224724787</v>
      </c>
      <c r="I63" s="13">
        <f t="shared" si="4"/>
        <v>179.45492749626135</v>
      </c>
      <c r="J63" s="13">
        <f t="shared" si="1"/>
        <v>97121.006760976656</v>
      </c>
      <c r="K63" s="13">
        <f t="shared" si="2"/>
        <v>3067716.0383829717</v>
      </c>
      <c r="L63" s="20">
        <f t="shared" si="5"/>
        <v>31.557379571799615</v>
      </c>
    </row>
    <row r="64" spans="1:12" x14ac:dyDescent="0.2">
      <c r="A64" s="16">
        <v>55</v>
      </c>
      <c r="B64" s="57">
        <v>5</v>
      </c>
      <c r="C64" s="57">
        <v>2622</v>
      </c>
      <c r="D64" s="57">
        <v>2750</v>
      </c>
      <c r="E64" s="60">
        <v>0.5</v>
      </c>
      <c r="F64" s="18">
        <f t="shared" si="3"/>
        <v>1.8615040953090098E-3</v>
      </c>
      <c r="G64" s="18">
        <f t="shared" si="0"/>
        <v>1.859773107680863E-3</v>
      </c>
      <c r="H64" s="13">
        <f t="shared" si="6"/>
        <v>97031.279297228524</v>
      </c>
      <c r="I64" s="13">
        <f t="shared" si="4"/>
        <v>180.45616384085648</v>
      </c>
      <c r="J64" s="13">
        <f t="shared" si="1"/>
        <v>96941.051215308093</v>
      </c>
      <c r="K64" s="13">
        <f t="shared" si="2"/>
        <v>2970595.0316219949</v>
      </c>
      <c r="L64" s="20">
        <f t="shared" si="5"/>
        <v>30.61481877944119</v>
      </c>
    </row>
    <row r="65" spans="1:12" x14ac:dyDescent="0.2">
      <c r="A65" s="16">
        <v>56</v>
      </c>
      <c r="B65" s="57">
        <v>17</v>
      </c>
      <c r="C65" s="57">
        <v>2541</v>
      </c>
      <c r="D65" s="57">
        <v>2609</v>
      </c>
      <c r="E65" s="60">
        <v>0.5</v>
      </c>
      <c r="F65" s="18">
        <f t="shared" si="3"/>
        <v>6.6019417475728153E-3</v>
      </c>
      <c r="G65" s="18">
        <f t="shared" si="0"/>
        <v>6.5802206309270375E-3</v>
      </c>
      <c r="H65" s="13">
        <f t="shared" si="6"/>
        <v>96850.823133387661</v>
      </c>
      <c r="I65" s="13">
        <f t="shared" si="4"/>
        <v>637.29978450458304</v>
      </c>
      <c r="J65" s="13">
        <f t="shared" si="1"/>
        <v>96532.173241135359</v>
      </c>
      <c r="K65" s="13">
        <f t="shared" si="2"/>
        <v>2873653.9804066867</v>
      </c>
      <c r="L65" s="20">
        <f t="shared" si="5"/>
        <v>29.670929863434932</v>
      </c>
    </row>
    <row r="66" spans="1:12" x14ac:dyDescent="0.2">
      <c r="A66" s="16">
        <v>57</v>
      </c>
      <c r="B66" s="57">
        <v>9</v>
      </c>
      <c r="C66" s="57">
        <v>2489</v>
      </c>
      <c r="D66" s="57">
        <v>2535</v>
      </c>
      <c r="E66" s="60">
        <v>0.5</v>
      </c>
      <c r="F66" s="18">
        <f t="shared" si="3"/>
        <v>3.5828025477707007E-3</v>
      </c>
      <c r="G66" s="18">
        <f t="shared" si="0"/>
        <v>3.5763957878005167E-3</v>
      </c>
      <c r="H66" s="13">
        <f t="shared" si="6"/>
        <v>96213.523348883071</v>
      </c>
      <c r="I66" s="13">
        <f t="shared" si="4"/>
        <v>344.09763963439207</v>
      </c>
      <c r="J66" s="13">
        <f t="shared" si="1"/>
        <v>96041.474529065876</v>
      </c>
      <c r="K66" s="13">
        <f t="shared" si="2"/>
        <v>2777121.8071655515</v>
      </c>
      <c r="L66" s="20">
        <f t="shared" si="5"/>
        <v>28.864152465296769</v>
      </c>
    </row>
    <row r="67" spans="1:12" x14ac:dyDescent="0.2">
      <c r="A67" s="16">
        <v>58</v>
      </c>
      <c r="B67" s="57">
        <v>12</v>
      </c>
      <c r="C67" s="57">
        <v>2565</v>
      </c>
      <c r="D67" s="57">
        <v>2480</v>
      </c>
      <c r="E67" s="60">
        <v>0.5</v>
      </c>
      <c r="F67" s="18">
        <f t="shared" si="3"/>
        <v>4.7571853320118934E-3</v>
      </c>
      <c r="G67" s="18">
        <f t="shared" si="0"/>
        <v>4.7458967767451061E-3</v>
      </c>
      <c r="H67" s="13">
        <f t="shared" si="6"/>
        <v>95869.425709248681</v>
      </c>
      <c r="I67" s="13">
        <f t="shared" si="4"/>
        <v>454.98639846192771</v>
      </c>
      <c r="J67" s="13">
        <f t="shared" si="1"/>
        <v>95641.932510017708</v>
      </c>
      <c r="K67" s="13">
        <f t="shared" si="2"/>
        <v>2681080.3326364858</v>
      </c>
      <c r="L67" s="20">
        <f t="shared" si="5"/>
        <v>27.965957997575003</v>
      </c>
    </row>
    <row r="68" spans="1:12" x14ac:dyDescent="0.2">
      <c r="A68" s="16">
        <v>59</v>
      </c>
      <c r="B68" s="57">
        <v>10</v>
      </c>
      <c r="C68" s="57">
        <v>2603</v>
      </c>
      <c r="D68" s="57">
        <v>2574</v>
      </c>
      <c r="E68" s="60">
        <v>0.5</v>
      </c>
      <c r="F68" s="18">
        <f t="shared" si="3"/>
        <v>3.8632412594166504E-3</v>
      </c>
      <c r="G68" s="18">
        <f t="shared" si="0"/>
        <v>3.8557933294775396E-3</v>
      </c>
      <c r="H68" s="13">
        <f t="shared" si="6"/>
        <v>95414.439310786751</v>
      </c>
      <c r="I68" s="13">
        <f t="shared" si="4"/>
        <v>367.89835863037109</v>
      </c>
      <c r="J68" s="13">
        <f t="shared" si="1"/>
        <v>95230.490131471568</v>
      </c>
      <c r="K68" s="13">
        <f t="shared" si="2"/>
        <v>2585438.4001264679</v>
      </c>
      <c r="L68" s="20">
        <f t="shared" si="5"/>
        <v>27.096930179562246</v>
      </c>
    </row>
    <row r="69" spans="1:12" x14ac:dyDescent="0.2">
      <c r="A69" s="16">
        <v>60</v>
      </c>
      <c r="B69" s="57">
        <v>15</v>
      </c>
      <c r="C69" s="57">
        <v>2790</v>
      </c>
      <c r="D69" s="57">
        <v>2602</v>
      </c>
      <c r="E69" s="60">
        <v>0.5</v>
      </c>
      <c r="F69" s="18">
        <f t="shared" si="3"/>
        <v>5.5637982195845702E-3</v>
      </c>
      <c r="G69" s="18">
        <f t="shared" si="0"/>
        <v>5.5483632328463105E-3</v>
      </c>
      <c r="H69" s="13">
        <f t="shared" si="6"/>
        <v>95046.540952156385</v>
      </c>
      <c r="I69" s="13">
        <f t="shared" si="4"/>
        <v>527.35273322816568</v>
      </c>
      <c r="J69" s="13">
        <f t="shared" si="1"/>
        <v>94782.864585542295</v>
      </c>
      <c r="K69" s="13">
        <f t="shared" si="2"/>
        <v>2490207.9099949962</v>
      </c>
      <c r="L69" s="20">
        <f t="shared" si="5"/>
        <v>26.199879396436881</v>
      </c>
    </row>
    <row r="70" spans="1:12" x14ac:dyDescent="0.2">
      <c r="A70" s="16">
        <v>61</v>
      </c>
      <c r="B70" s="57">
        <v>9</v>
      </c>
      <c r="C70" s="57">
        <v>2700</v>
      </c>
      <c r="D70" s="57">
        <v>2775</v>
      </c>
      <c r="E70" s="60">
        <v>0.5</v>
      </c>
      <c r="F70" s="18">
        <f t="shared" si="3"/>
        <v>3.2876712328767125E-3</v>
      </c>
      <c r="G70" s="18">
        <f t="shared" si="0"/>
        <v>3.2822757111597377E-3</v>
      </c>
      <c r="H70" s="13">
        <f t="shared" si="6"/>
        <v>94519.188218928219</v>
      </c>
      <c r="I70" s="13">
        <f t="shared" si="4"/>
        <v>310.23803572952374</v>
      </c>
      <c r="J70" s="13">
        <f t="shared" si="1"/>
        <v>94364.069201063467</v>
      </c>
      <c r="K70" s="13">
        <f t="shared" si="2"/>
        <v>2395425.045409454</v>
      </c>
      <c r="L70" s="20">
        <f t="shared" si="5"/>
        <v>25.343267230153284</v>
      </c>
    </row>
    <row r="71" spans="1:12" x14ac:dyDescent="0.2">
      <c r="A71" s="16">
        <v>62</v>
      </c>
      <c r="B71" s="57">
        <v>19</v>
      </c>
      <c r="C71" s="57">
        <v>2782</v>
      </c>
      <c r="D71" s="57">
        <v>2674</v>
      </c>
      <c r="E71" s="60">
        <v>0.5</v>
      </c>
      <c r="F71" s="18">
        <f t="shared" si="3"/>
        <v>6.9648093841642228E-3</v>
      </c>
      <c r="G71" s="18">
        <f t="shared" si="0"/>
        <v>6.9406392694063932E-3</v>
      </c>
      <c r="H71" s="13">
        <f t="shared" si="6"/>
        <v>94208.9501831987</v>
      </c>
      <c r="I71" s="13">
        <f t="shared" si="4"/>
        <v>653.87033917105953</v>
      </c>
      <c r="J71" s="13">
        <f t="shared" si="1"/>
        <v>93882.015013613171</v>
      </c>
      <c r="K71" s="13">
        <f t="shared" si="2"/>
        <v>2301060.9762083907</v>
      </c>
      <c r="L71" s="20">
        <f t="shared" si="5"/>
        <v>24.425078208957302</v>
      </c>
    </row>
    <row r="72" spans="1:12" x14ac:dyDescent="0.2">
      <c r="A72" s="16">
        <v>63</v>
      </c>
      <c r="B72" s="57">
        <v>19</v>
      </c>
      <c r="C72" s="57">
        <v>2854</v>
      </c>
      <c r="D72" s="57">
        <v>2765</v>
      </c>
      <c r="E72" s="60">
        <v>0.5</v>
      </c>
      <c r="F72" s="18">
        <f t="shared" si="3"/>
        <v>6.7627691760099662E-3</v>
      </c>
      <c r="G72" s="18">
        <f t="shared" si="0"/>
        <v>6.7399787158566862E-3</v>
      </c>
      <c r="H72" s="13">
        <f t="shared" si="6"/>
        <v>93555.079844027641</v>
      </c>
      <c r="I72" s="13">
        <f t="shared" si="4"/>
        <v>630.55924690901918</v>
      </c>
      <c r="J72" s="13">
        <f t="shared" si="1"/>
        <v>93239.800220573132</v>
      </c>
      <c r="K72" s="13">
        <f t="shared" si="2"/>
        <v>2207178.9611947774</v>
      </c>
      <c r="L72" s="20">
        <f t="shared" si="5"/>
        <v>23.592294131697852</v>
      </c>
    </row>
    <row r="73" spans="1:12" x14ac:dyDescent="0.2">
      <c r="A73" s="16">
        <v>64</v>
      </c>
      <c r="B73" s="57">
        <v>18</v>
      </c>
      <c r="C73" s="57">
        <v>2891</v>
      </c>
      <c r="D73" s="57">
        <v>2834</v>
      </c>
      <c r="E73" s="60">
        <v>0.5</v>
      </c>
      <c r="F73" s="18">
        <f t="shared" si="3"/>
        <v>6.2882096069868994E-3</v>
      </c>
      <c r="G73" s="18">
        <f t="shared" ref="G73:G108" si="7">F73/((1+(1-E73)*F73))</f>
        <v>6.2685007835625974E-3</v>
      </c>
      <c r="H73" s="13">
        <f t="shared" si="6"/>
        <v>92924.520597118622</v>
      </c>
      <c r="I73" s="13">
        <f t="shared" si="4"/>
        <v>582.49743017521678</v>
      </c>
      <c r="J73" s="13">
        <f t="shared" ref="J73:J108" si="8">H74+I73*E73</f>
        <v>92633.271882031011</v>
      </c>
      <c r="K73" s="13">
        <f t="shared" ref="K73:K97" si="9">K74+J73</f>
        <v>2113939.1609742041</v>
      </c>
      <c r="L73" s="20">
        <f t="shared" si="5"/>
        <v>22.748991841877228</v>
      </c>
    </row>
    <row r="74" spans="1:12" x14ac:dyDescent="0.2">
      <c r="A74" s="16">
        <v>65</v>
      </c>
      <c r="B74" s="57">
        <v>22</v>
      </c>
      <c r="C74" s="57">
        <v>3182</v>
      </c>
      <c r="D74" s="57">
        <v>2873</v>
      </c>
      <c r="E74" s="60">
        <v>0.5</v>
      </c>
      <c r="F74" s="18">
        <f t="shared" ref="F74:F108" si="10">B74/((C74+D74)/2)</f>
        <v>7.2667217175887699E-3</v>
      </c>
      <c r="G74" s="18">
        <f t="shared" si="7"/>
        <v>7.2404146782952114E-3</v>
      </c>
      <c r="H74" s="13">
        <f t="shared" si="6"/>
        <v>92342.0231669434</v>
      </c>
      <c r="I74" s="13">
        <f t="shared" ref="I74:I108" si="11">H74*G74</f>
        <v>668.59453996141349</v>
      </c>
      <c r="J74" s="13">
        <f t="shared" si="8"/>
        <v>92007.725896962686</v>
      </c>
      <c r="K74" s="13">
        <f t="shared" si="9"/>
        <v>2021305.8890921732</v>
      </c>
      <c r="L74" s="20">
        <f t="shared" ref="L74:L108" si="12">K74/H74</f>
        <v>21.889339433660581</v>
      </c>
    </row>
    <row r="75" spans="1:12" x14ac:dyDescent="0.2">
      <c r="A75" s="16">
        <v>66</v>
      </c>
      <c r="B75" s="57">
        <v>26</v>
      </c>
      <c r="C75" s="57">
        <v>3226</v>
      </c>
      <c r="D75" s="57">
        <v>3166</v>
      </c>
      <c r="E75" s="60">
        <v>0.5</v>
      </c>
      <c r="F75" s="18">
        <f t="shared" si="10"/>
        <v>8.135168961201502E-3</v>
      </c>
      <c r="G75" s="18">
        <f t="shared" si="7"/>
        <v>8.1022125272670609E-3</v>
      </c>
      <c r="H75" s="13">
        <f t="shared" ref="H75:H108" si="13">H74-I74</f>
        <v>91673.428626981986</v>
      </c>
      <c r="I75" s="13">
        <f t="shared" si="11"/>
        <v>742.75760183905629</v>
      </c>
      <c r="J75" s="13">
        <f t="shared" si="8"/>
        <v>91302.049826062459</v>
      </c>
      <c r="K75" s="13">
        <f t="shared" si="9"/>
        <v>1929298.1631952105</v>
      </c>
      <c r="L75" s="20">
        <f t="shared" si="12"/>
        <v>21.045336605064705</v>
      </c>
    </row>
    <row r="76" spans="1:12" x14ac:dyDescent="0.2">
      <c r="A76" s="16">
        <v>67</v>
      </c>
      <c r="B76" s="57">
        <v>31</v>
      </c>
      <c r="C76" s="57">
        <v>3069</v>
      </c>
      <c r="D76" s="57">
        <v>3202</v>
      </c>
      <c r="E76" s="60">
        <v>0.5</v>
      </c>
      <c r="F76" s="18">
        <f t="shared" si="10"/>
        <v>9.8867804177962051E-3</v>
      </c>
      <c r="G76" s="18">
        <f t="shared" si="7"/>
        <v>9.838146620120598E-3</v>
      </c>
      <c r="H76" s="13">
        <f t="shared" si="13"/>
        <v>90930.671025142932</v>
      </c>
      <c r="I76" s="13">
        <f t="shared" si="11"/>
        <v>894.58927381130798</v>
      </c>
      <c r="J76" s="13">
        <f t="shared" si="8"/>
        <v>90483.376388237288</v>
      </c>
      <c r="K76" s="13">
        <f t="shared" si="9"/>
        <v>1837996.113369148</v>
      </c>
      <c r="L76" s="20">
        <f t="shared" si="12"/>
        <v>20.213159021568529</v>
      </c>
    </row>
    <row r="77" spans="1:12" x14ac:dyDescent="0.2">
      <c r="A77" s="16">
        <v>68</v>
      </c>
      <c r="B77" s="57">
        <v>29</v>
      </c>
      <c r="C77" s="57">
        <v>3052</v>
      </c>
      <c r="D77" s="57">
        <v>3040</v>
      </c>
      <c r="E77" s="60">
        <v>0.5</v>
      </c>
      <c r="F77" s="18">
        <f t="shared" si="10"/>
        <v>9.5206828627708469E-3</v>
      </c>
      <c r="G77" s="18">
        <f t="shared" si="7"/>
        <v>9.4755758862930892E-3</v>
      </c>
      <c r="H77" s="13">
        <f t="shared" si="13"/>
        <v>90036.081751331629</v>
      </c>
      <c r="I77" s="13">
        <f t="shared" si="11"/>
        <v>853.14372513923126</v>
      </c>
      <c r="J77" s="13">
        <f t="shared" si="8"/>
        <v>89609.509888762012</v>
      </c>
      <c r="K77" s="13">
        <f t="shared" si="9"/>
        <v>1747512.7369809106</v>
      </c>
      <c r="L77" s="20">
        <f t="shared" si="12"/>
        <v>19.409026947744369</v>
      </c>
    </row>
    <row r="78" spans="1:12" x14ac:dyDescent="0.2">
      <c r="A78" s="16">
        <v>69</v>
      </c>
      <c r="B78" s="57">
        <v>31</v>
      </c>
      <c r="C78" s="57">
        <v>3122</v>
      </c>
      <c r="D78" s="57">
        <v>3010</v>
      </c>
      <c r="E78" s="60">
        <v>0.5</v>
      </c>
      <c r="F78" s="18">
        <f t="shared" si="10"/>
        <v>1.0110893672537508E-2</v>
      </c>
      <c r="G78" s="18">
        <f t="shared" si="7"/>
        <v>1.006003569690086E-2</v>
      </c>
      <c r="H78" s="13">
        <f t="shared" si="13"/>
        <v>89182.938026192394</v>
      </c>
      <c r="I78" s="13">
        <f t="shared" si="11"/>
        <v>897.18354009799259</v>
      </c>
      <c r="J78" s="13">
        <f t="shared" si="8"/>
        <v>88734.346256143399</v>
      </c>
      <c r="K78" s="13">
        <f t="shared" si="9"/>
        <v>1657903.2270921487</v>
      </c>
      <c r="L78" s="20">
        <f t="shared" si="12"/>
        <v>18.589914884899109</v>
      </c>
    </row>
    <row r="79" spans="1:12" x14ac:dyDescent="0.2">
      <c r="A79" s="16">
        <v>70</v>
      </c>
      <c r="B79" s="57">
        <v>30</v>
      </c>
      <c r="C79" s="57">
        <v>3191</v>
      </c>
      <c r="D79" s="57">
        <v>3095</v>
      </c>
      <c r="E79" s="60">
        <v>0.5</v>
      </c>
      <c r="F79" s="18">
        <f t="shared" si="10"/>
        <v>9.5450206808781416E-3</v>
      </c>
      <c r="G79" s="18">
        <f t="shared" si="7"/>
        <v>9.4996833438885375E-3</v>
      </c>
      <c r="H79" s="13">
        <f t="shared" si="13"/>
        <v>88285.754486094404</v>
      </c>
      <c r="I79" s="13">
        <f t="shared" si="11"/>
        <v>838.6867113941837</v>
      </c>
      <c r="J79" s="13">
        <f t="shared" si="8"/>
        <v>87866.411130397304</v>
      </c>
      <c r="K79" s="13">
        <f t="shared" si="9"/>
        <v>1569168.8808360053</v>
      </c>
      <c r="L79" s="20">
        <f t="shared" si="12"/>
        <v>17.773749456750238</v>
      </c>
    </row>
    <row r="80" spans="1:12" x14ac:dyDescent="0.2">
      <c r="A80" s="16">
        <v>71</v>
      </c>
      <c r="B80" s="57">
        <v>19</v>
      </c>
      <c r="C80" s="57">
        <v>2599</v>
      </c>
      <c r="D80" s="57">
        <v>3195</v>
      </c>
      <c r="E80" s="60">
        <v>0.5</v>
      </c>
      <c r="F80" s="18">
        <f t="shared" si="10"/>
        <v>6.5585088022091821E-3</v>
      </c>
      <c r="G80" s="18">
        <f t="shared" si="7"/>
        <v>6.5370720798210904E-3</v>
      </c>
      <c r="H80" s="13">
        <f t="shared" si="13"/>
        <v>87447.067774700219</v>
      </c>
      <c r="I80" s="13">
        <f t="shared" si="11"/>
        <v>571.64778521221547</v>
      </c>
      <c r="J80" s="13">
        <f t="shared" si="8"/>
        <v>87161.243882094102</v>
      </c>
      <c r="K80" s="13">
        <f t="shared" si="9"/>
        <v>1481302.469705608</v>
      </c>
      <c r="L80" s="20">
        <f t="shared" si="12"/>
        <v>16.939418409340554</v>
      </c>
    </row>
    <row r="81" spans="1:12" x14ac:dyDescent="0.2">
      <c r="A81" s="16">
        <v>72</v>
      </c>
      <c r="B81" s="57">
        <v>28</v>
      </c>
      <c r="C81" s="57">
        <v>2239</v>
      </c>
      <c r="D81" s="57">
        <v>2571</v>
      </c>
      <c r="E81" s="60">
        <v>0.5</v>
      </c>
      <c r="F81" s="18">
        <f t="shared" si="10"/>
        <v>1.1642411642411643E-2</v>
      </c>
      <c r="G81" s="18">
        <f t="shared" si="7"/>
        <v>1.1575031004547333E-2</v>
      </c>
      <c r="H81" s="13">
        <f t="shared" si="13"/>
        <v>86875.419989488</v>
      </c>
      <c r="I81" s="13">
        <f t="shared" si="11"/>
        <v>1005.5856799113947</v>
      </c>
      <c r="J81" s="13">
        <f t="shared" si="8"/>
        <v>86372.627149532302</v>
      </c>
      <c r="K81" s="13">
        <f t="shared" si="9"/>
        <v>1394141.2258235139</v>
      </c>
      <c r="L81" s="20">
        <f t="shared" si="12"/>
        <v>16.047591205800284</v>
      </c>
    </row>
    <row r="82" spans="1:12" x14ac:dyDescent="0.2">
      <c r="A82" s="16">
        <v>73</v>
      </c>
      <c r="B82" s="57">
        <v>35</v>
      </c>
      <c r="C82" s="57">
        <v>2238</v>
      </c>
      <c r="D82" s="57">
        <v>2216</v>
      </c>
      <c r="E82" s="60">
        <v>0.5</v>
      </c>
      <c r="F82" s="18">
        <f t="shared" si="10"/>
        <v>1.5716210148181409E-2</v>
      </c>
      <c r="G82" s="18">
        <f t="shared" si="7"/>
        <v>1.5593673423925151E-2</v>
      </c>
      <c r="H82" s="13">
        <f t="shared" si="13"/>
        <v>85869.834309576603</v>
      </c>
      <c r="I82" s="13">
        <f t="shared" si="11"/>
        <v>1339.0261531901008</v>
      </c>
      <c r="J82" s="13">
        <f t="shared" si="8"/>
        <v>85200.321232981543</v>
      </c>
      <c r="K82" s="13">
        <f t="shared" si="9"/>
        <v>1307768.5986739816</v>
      </c>
      <c r="L82" s="20">
        <f t="shared" si="12"/>
        <v>15.229662537361309</v>
      </c>
    </row>
    <row r="83" spans="1:12" x14ac:dyDescent="0.2">
      <c r="A83" s="16">
        <v>74</v>
      </c>
      <c r="B83" s="57">
        <v>45</v>
      </c>
      <c r="C83" s="57">
        <v>1918</v>
      </c>
      <c r="D83" s="57">
        <v>2205</v>
      </c>
      <c r="E83" s="60">
        <v>0.5</v>
      </c>
      <c r="F83" s="18">
        <f t="shared" si="10"/>
        <v>2.1828765462042203E-2</v>
      </c>
      <c r="G83" s="18">
        <f t="shared" si="7"/>
        <v>2.1593090211132437E-2</v>
      </c>
      <c r="H83" s="13">
        <f t="shared" si="13"/>
        <v>84530.808156386498</v>
      </c>
      <c r="I83" s="13">
        <f t="shared" si="11"/>
        <v>1825.2813661407831</v>
      </c>
      <c r="J83" s="13">
        <f t="shared" si="8"/>
        <v>83618.167473316105</v>
      </c>
      <c r="K83" s="13">
        <f t="shared" si="9"/>
        <v>1222568.2774410001</v>
      </c>
      <c r="L83" s="20">
        <f t="shared" si="12"/>
        <v>14.462990525054293</v>
      </c>
    </row>
    <row r="84" spans="1:12" x14ac:dyDescent="0.2">
      <c r="A84" s="16">
        <v>75</v>
      </c>
      <c r="B84" s="57">
        <v>37</v>
      </c>
      <c r="C84" s="57">
        <v>1731</v>
      </c>
      <c r="D84" s="57">
        <v>1884</v>
      </c>
      <c r="E84" s="60">
        <v>0.5</v>
      </c>
      <c r="F84" s="18">
        <f t="shared" si="10"/>
        <v>2.0470262793914246E-2</v>
      </c>
      <c r="G84" s="18">
        <f t="shared" si="7"/>
        <v>2.0262869660460023E-2</v>
      </c>
      <c r="H84" s="13">
        <f t="shared" si="13"/>
        <v>82705.526790245713</v>
      </c>
      <c r="I84" s="13">
        <f t="shared" si="11"/>
        <v>1675.8513095504334</v>
      </c>
      <c r="J84" s="13">
        <f t="shared" si="8"/>
        <v>81867.601135470497</v>
      </c>
      <c r="K84" s="13">
        <f t="shared" si="9"/>
        <v>1138950.1099676839</v>
      </c>
      <c r="L84" s="20">
        <f t="shared" si="12"/>
        <v>13.771148726931411</v>
      </c>
    </row>
    <row r="85" spans="1:12" x14ac:dyDescent="0.2">
      <c r="A85" s="16">
        <v>76</v>
      </c>
      <c r="B85" s="57">
        <v>31</v>
      </c>
      <c r="C85" s="57">
        <v>1288</v>
      </c>
      <c r="D85" s="57">
        <v>1691</v>
      </c>
      <c r="E85" s="60">
        <v>0.5</v>
      </c>
      <c r="F85" s="18">
        <f t="shared" si="10"/>
        <v>2.0812353138637128E-2</v>
      </c>
      <c r="G85" s="18">
        <f t="shared" si="7"/>
        <v>2.0598006644518274E-2</v>
      </c>
      <c r="H85" s="13">
        <f t="shared" si="13"/>
        <v>81029.675480695281</v>
      </c>
      <c r="I85" s="13">
        <f t="shared" si="11"/>
        <v>1669.049793954521</v>
      </c>
      <c r="J85" s="13">
        <f t="shared" si="8"/>
        <v>80195.15058371803</v>
      </c>
      <c r="K85" s="13">
        <f t="shared" si="9"/>
        <v>1057082.5088322135</v>
      </c>
      <c r="L85" s="20">
        <f t="shared" si="12"/>
        <v>13.045621897918814</v>
      </c>
    </row>
    <row r="86" spans="1:12" x14ac:dyDescent="0.2">
      <c r="A86" s="16">
        <v>77</v>
      </c>
      <c r="B86" s="57">
        <v>26</v>
      </c>
      <c r="C86" s="57">
        <v>1040</v>
      </c>
      <c r="D86" s="57">
        <v>1269</v>
      </c>
      <c r="E86" s="60">
        <v>0.5</v>
      </c>
      <c r="F86" s="18">
        <f t="shared" si="10"/>
        <v>2.252057167605024E-2</v>
      </c>
      <c r="G86" s="18">
        <f t="shared" si="7"/>
        <v>2.226980728051392E-2</v>
      </c>
      <c r="H86" s="13">
        <f t="shared" si="13"/>
        <v>79360.625686740765</v>
      </c>
      <c r="I86" s="13">
        <f t="shared" si="11"/>
        <v>1767.3458397047195</v>
      </c>
      <c r="J86" s="13">
        <f t="shared" si="8"/>
        <v>78476.952766888397</v>
      </c>
      <c r="K86" s="13">
        <f t="shared" si="9"/>
        <v>976887.3582484955</v>
      </c>
      <c r="L86" s="20">
        <f t="shared" si="12"/>
        <v>12.309471476504623</v>
      </c>
    </row>
    <row r="87" spans="1:12" x14ac:dyDescent="0.2">
      <c r="A87" s="16">
        <v>78</v>
      </c>
      <c r="B87" s="57">
        <v>22</v>
      </c>
      <c r="C87" s="57">
        <v>1251</v>
      </c>
      <c r="D87" s="57">
        <v>1029</v>
      </c>
      <c r="E87" s="60">
        <v>0.5</v>
      </c>
      <c r="F87" s="18">
        <f t="shared" si="10"/>
        <v>1.9298245614035089E-2</v>
      </c>
      <c r="G87" s="18">
        <f t="shared" si="7"/>
        <v>1.9113814074717638E-2</v>
      </c>
      <c r="H87" s="13">
        <f t="shared" si="13"/>
        <v>77593.279847036043</v>
      </c>
      <c r="I87" s="13">
        <f t="shared" si="11"/>
        <v>1483.1035244437819</v>
      </c>
      <c r="J87" s="13">
        <f t="shared" si="8"/>
        <v>76851.728084814153</v>
      </c>
      <c r="K87" s="13">
        <f t="shared" si="9"/>
        <v>898410.40548160707</v>
      </c>
      <c r="L87" s="20">
        <f t="shared" si="12"/>
        <v>11.578456372158692</v>
      </c>
    </row>
    <row r="88" spans="1:12" x14ac:dyDescent="0.2">
      <c r="A88" s="16">
        <v>79</v>
      </c>
      <c r="B88" s="57">
        <v>27</v>
      </c>
      <c r="C88" s="57">
        <v>801</v>
      </c>
      <c r="D88" s="57">
        <v>1224</v>
      </c>
      <c r="E88" s="60">
        <v>0.5</v>
      </c>
      <c r="F88" s="18">
        <f t="shared" si="10"/>
        <v>2.6666666666666668E-2</v>
      </c>
      <c r="G88" s="18">
        <f t="shared" si="7"/>
        <v>2.6315789473684209E-2</v>
      </c>
      <c r="H88" s="13">
        <f t="shared" si="13"/>
        <v>76110.176322592262</v>
      </c>
      <c r="I88" s="13">
        <f t="shared" si="11"/>
        <v>2002.8993769103226</v>
      </c>
      <c r="J88" s="13">
        <f t="shared" si="8"/>
        <v>75108.7266341371</v>
      </c>
      <c r="K88" s="13">
        <f t="shared" si="9"/>
        <v>821558.67739679292</v>
      </c>
      <c r="L88" s="20">
        <f t="shared" si="12"/>
        <v>10.794334175690571</v>
      </c>
    </row>
    <row r="89" spans="1:12" x14ac:dyDescent="0.2">
      <c r="A89" s="16">
        <v>80</v>
      </c>
      <c r="B89" s="57">
        <v>36</v>
      </c>
      <c r="C89" s="57">
        <v>806</v>
      </c>
      <c r="D89" s="57">
        <v>764</v>
      </c>
      <c r="E89" s="60">
        <v>0.5</v>
      </c>
      <c r="F89" s="18">
        <f t="shared" si="10"/>
        <v>4.5859872611464965E-2</v>
      </c>
      <c r="G89" s="18">
        <f t="shared" si="7"/>
        <v>4.4831880448318803E-2</v>
      </c>
      <c r="H89" s="13">
        <f t="shared" si="13"/>
        <v>74107.276945681937</v>
      </c>
      <c r="I89" s="13">
        <f t="shared" si="11"/>
        <v>3322.368580379265</v>
      </c>
      <c r="J89" s="13">
        <f t="shared" si="8"/>
        <v>72446.092655492306</v>
      </c>
      <c r="K89" s="13">
        <f t="shared" si="9"/>
        <v>746449.95076265582</v>
      </c>
      <c r="L89" s="20">
        <f t="shared" si="12"/>
        <v>10.072559423682208</v>
      </c>
    </row>
    <row r="90" spans="1:12" x14ac:dyDescent="0.2">
      <c r="A90" s="16">
        <v>81</v>
      </c>
      <c r="B90" s="57">
        <v>29</v>
      </c>
      <c r="C90" s="57">
        <v>849</v>
      </c>
      <c r="D90" s="57">
        <v>781</v>
      </c>
      <c r="E90" s="60">
        <v>0.5</v>
      </c>
      <c r="F90" s="18">
        <f t="shared" si="10"/>
        <v>3.5582822085889573E-2</v>
      </c>
      <c r="G90" s="18">
        <f t="shared" si="7"/>
        <v>3.4960819770946359E-2</v>
      </c>
      <c r="H90" s="13">
        <f t="shared" si="13"/>
        <v>70784.908365302676</v>
      </c>
      <c r="I90" s="13">
        <f t="shared" si="11"/>
        <v>2474.6984238622999</v>
      </c>
      <c r="J90" s="13">
        <f t="shared" si="8"/>
        <v>69547.559153371534</v>
      </c>
      <c r="K90" s="13">
        <f t="shared" si="9"/>
        <v>674003.85810716357</v>
      </c>
      <c r="L90" s="20">
        <f t="shared" si="12"/>
        <v>9.5218581710779837</v>
      </c>
    </row>
    <row r="91" spans="1:12" x14ac:dyDescent="0.2">
      <c r="A91" s="16">
        <v>82</v>
      </c>
      <c r="B91" s="57">
        <v>36</v>
      </c>
      <c r="C91" s="57">
        <v>864</v>
      </c>
      <c r="D91" s="57">
        <v>801</v>
      </c>
      <c r="E91" s="60">
        <v>0.5</v>
      </c>
      <c r="F91" s="18">
        <f t="shared" si="10"/>
        <v>4.3243243243243246E-2</v>
      </c>
      <c r="G91" s="18">
        <f t="shared" si="7"/>
        <v>4.2328042328042333E-2</v>
      </c>
      <c r="H91" s="13">
        <f t="shared" si="13"/>
        <v>68310.209941440378</v>
      </c>
      <c r="I91" s="13">
        <f t="shared" si="11"/>
        <v>2891.4374578387465</v>
      </c>
      <c r="J91" s="13">
        <f t="shared" si="8"/>
        <v>66864.49121252101</v>
      </c>
      <c r="K91" s="13">
        <f t="shared" si="9"/>
        <v>604456.29895379208</v>
      </c>
      <c r="L91" s="20">
        <f t="shared" si="12"/>
        <v>8.848696255976499</v>
      </c>
    </row>
    <row r="92" spans="1:12" x14ac:dyDescent="0.2">
      <c r="A92" s="16">
        <v>83</v>
      </c>
      <c r="B92" s="57">
        <v>29</v>
      </c>
      <c r="C92" s="57">
        <v>724</v>
      </c>
      <c r="D92" s="57">
        <v>822</v>
      </c>
      <c r="E92" s="60">
        <v>0.5</v>
      </c>
      <c r="F92" s="18">
        <f t="shared" si="10"/>
        <v>3.7516170763260026E-2</v>
      </c>
      <c r="G92" s="18">
        <f t="shared" si="7"/>
        <v>3.6825396825396824E-2</v>
      </c>
      <c r="H92" s="13">
        <f t="shared" si="13"/>
        <v>65418.772483601635</v>
      </c>
      <c r="I92" s="13">
        <f t="shared" si="11"/>
        <v>2409.0722565389806</v>
      </c>
      <c r="J92" s="13">
        <f t="shared" si="8"/>
        <v>64214.236355332148</v>
      </c>
      <c r="K92" s="13">
        <f t="shared" si="9"/>
        <v>537591.8077412711</v>
      </c>
      <c r="L92" s="20">
        <f t="shared" si="12"/>
        <v>8.2176994054119241</v>
      </c>
    </row>
    <row r="93" spans="1:12" x14ac:dyDescent="0.2">
      <c r="A93" s="16">
        <v>84</v>
      </c>
      <c r="B93" s="57">
        <v>45</v>
      </c>
      <c r="C93" s="57">
        <v>592</v>
      </c>
      <c r="D93" s="57">
        <v>690</v>
      </c>
      <c r="E93" s="60">
        <v>0.5</v>
      </c>
      <c r="F93" s="18">
        <f t="shared" si="10"/>
        <v>7.0202808112324488E-2</v>
      </c>
      <c r="G93" s="18">
        <f t="shared" si="7"/>
        <v>6.7822155237377529E-2</v>
      </c>
      <c r="H93" s="13">
        <f t="shared" si="13"/>
        <v>63009.700227062654</v>
      </c>
      <c r="I93" s="13">
        <f t="shared" si="11"/>
        <v>4273.4536702604655</v>
      </c>
      <c r="J93" s="13">
        <f t="shared" si="8"/>
        <v>60872.973391932421</v>
      </c>
      <c r="K93" s="13">
        <f t="shared" si="9"/>
        <v>473377.57138593891</v>
      </c>
      <c r="L93" s="20">
        <f t="shared" si="12"/>
        <v>7.512772948928002</v>
      </c>
    </row>
    <row r="94" spans="1:12" x14ac:dyDescent="0.2">
      <c r="A94" s="16">
        <v>85</v>
      </c>
      <c r="B94" s="57">
        <v>36</v>
      </c>
      <c r="C94" s="57">
        <v>551</v>
      </c>
      <c r="D94" s="57">
        <v>559</v>
      </c>
      <c r="E94" s="60">
        <v>0.5</v>
      </c>
      <c r="F94" s="18">
        <f t="shared" si="10"/>
        <v>6.4864864864864868E-2</v>
      </c>
      <c r="G94" s="18">
        <f t="shared" si="7"/>
        <v>6.2827225130890049E-2</v>
      </c>
      <c r="H94" s="13">
        <f t="shared" si="13"/>
        <v>58736.246556802187</v>
      </c>
      <c r="I94" s="13">
        <f t="shared" si="11"/>
        <v>3690.2353857676767</v>
      </c>
      <c r="J94" s="13">
        <f t="shared" si="8"/>
        <v>56891.128863918348</v>
      </c>
      <c r="K94" s="13">
        <f t="shared" si="9"/>
        <v>412504.59799400647</v>
      </c>
      <c r="L94" s="20">
        <f t="shared" si="12"/>
        <v>7.0229989516794333</v>
      </c>
    </row>
    <row r="95" spans="1:12" x14ac:dyDescent="0.2">
      <c r="A95" s="16">
        <v>86</v>
      </c>
      <c r="B95" s="57">
        <v>52</v>
      </c>
      <c r="C95" s="57">
        <v>537</v>
      </c>
      <c r="D95" s="57">
        <v>501</v>
      </c>
      <c r="E95" s="60">
        <v>0.5</v>
      </c>
      <c r="F95" s="18">
        <f t="shared" si="10"/>
        <v>0.1001926782273603</v>
      </c>
      <c r="G95" s="18">
        <f t="shared" si="7"/>
        <v>9.5412844036697239E-2</v>
      </c>
      <c r="H95" s="13">
        <f t="shared" si="13"/>
        <v>55046.011171034508</v>
      </c>
      <c r="I95" s="13">
        <f t="shared" si="11"/>
        <v>5252.0964787042094</v>
      </c>
      <c r="J95" s="13">
        <f t="shared" si="8"/>
        <v>52419.962931682399</v>
      </c>
      <c r="K95" s="13">
        <f t="shared" si="9"/>
        <v>355613.46913008811</v>
      </c>
      <c r="L95" s="20">
        <f t="shared" si="12"/>
        <v>6.4602949707864346</v>
      </c>
    </row>
    <row r="96" spans="1:12" x14ac:dyDescent="0.2">
      <c r="A96" s="16">
        <v>87</v>
      </c>
      <c r="B96" s="57">
        <v>44</v>
      </c>
      <c r="C96" s="57">
        <v>467</v>
      </c>
      <c r="D96" s="57">
        <v>491</v>
      </c>
      <c r="E96" s="60">
        <v>0.5</v>
      </c>
      <c r="F96" s="18">
        <f t="shared" si="10"/>
        <v>9.1858037578288101E-2</v>
      </c>
      <c r="G96" s="18">
        <f t="shared" si="7"/>
        <v>8.7824351297405179E-2</v>
      </c>
      <c r="H96" s="13">
        <f t="shared" si="13"/>
        <v>49793.914692330298</v>
      </c>
      <c r="I96" s="13">
        <f t="shared" si="11"/>
        <v>4373.118256412241</v>
      </c>
      <c r="J96" s="13">
        <f t="shared" si="8"/>
        <v>47607.355564124176</v>
      </c>
      <c r="K96" s="13">
        <f t="shared" si="9"/>
        <v>303193.5061984057</v>
      </c>
      <c r="L96" s="20">
        <f t="shared" si="12"/>
        <v>6.0889670569545773</v>
      </c>
    </row>
    <row r="97" spans="1:12" x14ac:dyDescent="0.2">
      <c r="A97" s="16">
        <v>88</v>
      </c>
      <c r="B97" s="57">
        <v>43</v>
      </c>
      <c r="C97" s="57">
        <v>421</v>
      </c>
      <c r="D97" s="57">
        <v>421</v>
      </c>
      <c r="E97" s="60">
        <v>0.5</v>
      </c>
      <c r="F97" s="18">
        <f t="shared" si="10"/>
        <v>0.10213776722090261</v>
      </c>
      <c r="G97" s="18">
        <f t="shared" si="7"/>
        <v>9.7175141242937843E-2</v>
      </c>
      <c r="H97" s="13">
        <f t="shared" si="13"/>
        <v>45420.796435918055</v>
      </c>
      <c r="I97" s="13">
        <f t="shared" si="11"/>
        <v>4413.7723090270647</v>
      </c>
      <c r="J97" s="13">
        <f t="shared" si="8"/>
        <v>43213.910281404518</v>
      </c>
      <c r="K97" s="13">
        <f t="shared" si="9"/>
        <v>255586.15063428151</v>
      </c>
      <c r="L97" s="20">
        <f t="shared" si="12"/>
        <v>5.6270732943856521</v>
      </c>
    </row>
    <row r="98" spans="1:12" x14ac:dyDescent="0.2">
      <c r="A98" s="16">
        <v>89</v>
      </c>
      <c r="B98" s="57">
        <v>45</v>
      </c>
      <c r="C98" s="57">
        <v>349</v>
      </c>
      <c r="D98" s="57">
        <v>377</v>
      </c>
      <c r="E98" s="60">
        <v>0.5</v>
      </c>
      <c r="F98" s="18">
        <f t="shared" si="10"/>
        <v>0.12396694214876033</v>
      </c>
      <c r="G98" s="18">
        <f t="shared" si="7"/>
        <v>0.11673151750972764</v>
      </c>
      <c r="H98" s="13">
        <f t="shared" si="13"/>
        <v>41007.024126890989</v>
      </c>
      <c r="I98" s="13">
        <f t="shared" si="11"/>
        <v>4786.812154889999</v>
      </c>
      <c r="J98" s="13">
        <f t="shared" si="8"/>
        <v>38613.618049445984</v>
      </c>
      <c r="K98" s="13">
        <f>K99+J98</f>
        <v>212372.24035287701</v>
      </c>
      <c r="L98" s="20">
        <f t="shared" si="12"/>
        <v>5.1789234862719686</v>
      </c>
    </row>
    <row r="99" spans="1:12" x14ac:dyDescent="0.2">
      <c r="A99" s="16">
        <v>90</v>
      </c>
      <c r="B99" s="57">
        <v>40</v>
      </c>
      <c r="C99" s="57">
        <v>331</v>
      </c>
      <c r="D99" s="57">
        <v>310</v>
      </c>
      <c r="E99" s="60">
        <v>0.5</v>
      </c>
      <c r="F99" s="22">
        <f t="shared" si="10"/>
        <v>0.12480499219968799</v>
      </c>
      <c r="G99" s="22">
        <f t="shared" si="7"/>
        <v>0.11747430249632894</v>
      </c>
      <c r="H99" s="23">
        <f t="shared" si="13"/>
        <v>36220.211972000987</v>
      </c>
      <c r="I99" s="23">
        <f t="shared" si="11"/>
        <v>4254.9441376799987</v>
      </c>
      <c r="J99" s="23">
        <f t="shared" si="8"/>
        <v>34092.739903160989</v>
      </c>
      <c r="K99" s="23">
        <f t="shared" ref="K99:K108" si="14">K100+J99</f>
        <v>173758.62230343101</v>
      </c>
      <c r="L99" s="24">
        <f t="shared" si="12"/>
        <v>4.7972834183783961</v>
      </c>
    </row>
    <row r="100" spans="1:12" x14ac:dyDescent="0.2">
      <c r="A100" s="16">
        <v>91</v>
      </c>
      <c r="B100" s="57">
        <v>52</v>
      </c>
      <c r="C100" s="57">
        <v>245</v>
      </c>
      <c r="D100" s="57">
        <v>286</v>
      </c>
      <c r="E100" s="60">
        <v>0.5</v>
      </c>
      <c r="F100" s="22">
        <f t="shared" si="10"/>
        <v>0.19585687382297551</v>
      </c>
      <c r="G100" s="22">
        <f t="shared" si="7"/>
        <v>0.17838765008576329</v>
      </c>
      <c r="H100" s="23">
        <f t="shared" si="13"/>
        <v>31965.267834320988</v>
      </c>
      <c r="I100" s="23">
        <f t="shared" si="11"/>
        <v>5702.2090133265574</v>
      </c>
      <c r="J100" s="23">
        <f t="shared" si="8"/>
        <v>29114.163327657712</v>
      </c>
      <c r="K100" s="23">
        <f t="shared" si="14"/>
        <v>139665.88240027003</v>
      </c>
      <c r="L100" s="24">
        <f t="shared" si="12"/>
        <v>4.3693011778963191</v>
      </c>
    </row>
    <row r="101" spans="1:12" x14ac:dyDescent="0.2">
      <c r="A101" s="16">
        <v>92</v>
      </c>
      <c r="B101" s="57">
        <v>35</v>
      </c>
      <c r="C101" s="57">
        <v>204</v>
      </c>
      <c r="D101" s="57">
        <v>201</v>
      </c>
      <c r="E101" s="60">
        <v>0.5</v>
      </c>
      <c r="F101" s="22">
        <f t="shared" si="10"/>
        <v>0.1728395061728395</v>
      </c>
      <c r="G101" s="22">
        <f t="shared" si="7"/>
        <v>0.15909090909090909</v>
      </c>
      <c r="H101" s="23">
        <f t="shared" si="13"/>
        <v>26263.058820994433</v>
      </c>
      <c r="I101" s="23">
        <f t="shared" si="11"/>
        <v>4178.2139033400235</v>
      </c>
      <c r="J101" s="23">
        <f t="shared" si="8"/>
        <v>24173.951869324421</v>
      </c>
      <c r="K101" s="23">
        <f t="shared" si="14"/>
        <v>110551.71907261231</v>
      </c>
      <c r="L101" s="24">
        <f t="shared" si="12"/>
        <v>4.2093999722621165</v>
      </c>
    </row>
    <row r="102" spans="1:12" x14ac:dyDescent="0.2">
      <c r="A102" s="16">
        <v>93</v>
      </c>
      <c r="B102" s="57">
        <v>35</v>
      </c>
      <c r="C102" s="57">
        <v>186</v>
      </c>
      <c r="D102" s="57">
        <v>165</v>
      </c>
      <c r="E102" s="60">
        <v>0.5</v>
      </c>
      <c r="F102" s="22">
        <f t="shared" si="10"/>
        <v>0.19943019943019943</v>
      </c>
      <c r="G102" s="22">
        <f t="shared" si="7"/>
        <v>0.18134715025906736</v>
      </c>
      <c r="H102" s="23">
        <f t="shared" si="13"/>
        <v>22084.844917654409</v>
      </c>
      <c r="I102" s="23">
        <f t="shared" si="11"/>
        <v>4005.0236897300742</v>
      </c>
      <c r="J102" s="23">
        <f t="shared" si="8"/>
        <v>20082.33307278937</v>
      </c>
      <c r="K102" s="23">
        <f t="shared" si="14"/>
        <v>86377.767203287891</v>
      </c>
      <c r="L102" s="24">
        <f t="shared" si="12"/>
        <v>3.9111783453927877</v>
      </c>
    </row>
    <row r="103" spans="1:12" x14ac:dyDescent="0.2">
      <c r="A103" s="16">
        <v>94</v>
      </c>
      <c r="B103" s="57">
        <v>22</v>
      </c>
      <c r="C103" s="57">
        <v>142</v>
      </c>
      <c r="D103" s="57">
        <v>138</v>
      </c>
      <c r="E103" s="60">
        <v>0.5</v>
      </c>
      <c r="F103" s="22">
        <f t="shared" si="10"/>
        <v>0.15714285714285714</v>
      </c>
      <c r="G103" s="22">
        <f t="shared" si="7"/>
        <v>0.14569536423841059</v>
      </c>
      <c r="H103" s="23">
        <f t="shared" si="13"/>
        <v>18079.821227924334</v>
      </c>
      <c r="I103" s="23">
        <f t="shared" si="11"/>
        <v>2634.1461391677835</v>
      </c>
      <c r="J103" s="23">
        <f t="shared" si="8"/>
        <v>16762.748158340441</v>
      </c>
      <c r="K103" s="23">
        <f t="shared" si="14"/>
        <v>66295.434130498514</v>
      </c>
      <c r="L103" s="24">
        <f t="shared" si="12"/>
        <v>3.6668191181063801</v>
      </c>
    </row>
    <row r="104" spans="1:12" x14ac:dyDescent="0.2">
      <c r="A104" s="16">
        <v>95</v>
      </c>
      <c r="B104" s="57">
        <v>22</v>
      </c>
      <c r="C104" s="57">
        <v>111</v>
      </c>
      <c r="D104" s="57">
        <v>128</v>
      </c>
      <c r="E104" s="60">
        <v>0.5</v>
      </c>
      <c r="F104" s="22">
        <f t="shared" si="10"/>
        <v>0.18410041841004185</v>
      </c>
      <c r="G104" s="22">
        <f t="shared" si="7"/>
        <v>0.16858237547892724</v>
      </c>
      <c r="H104" s="23">
        <f t="shared" si="13"/>
        <v>15445.67508875655</v>
      </c>
      <c r="I104" s="23">
        <f t="shared" si="11"/>
        <v>2603.8685973382694</v>
      </c>
      <c r="J104" s="23">
        <f t="shared" si="8"/>
        <v>14143.740790087417</v>
      </c>
      <c r="K104" s="23">
        <f t="shared" si="14"/>
        <v>49532.685972158069</v>
      </c>
      <c r="L104" s="24">
        <f t="shared" si="12"/>
        <v>3.2068967971632816</v>
      </c>
    </row>
    <row r="105" spans="1:12" x14ac:dyDescent="0.2">
      <c r="A105" s="16">
        <v>96</v>
      </c>
      <c r="B105" s="57">
        <v>17</v>
      </c>
      <c r="C105" s="57">
        <v>77</v>
      </c>
      <c r="D105" s="57">
        <v>86</v>
      </c>
      <c r="E105" s="60">
        <v>0.5</v>
      </c>
      <c r="F105" s="22">
        <f t="shared" si="10"/>
        <v>0.20858895705521471</v>
      </c>
      <c r="G105" s="22">
        <f t="shared" si="7"/>
        <v>0.18888888888888886</v>
      </c>
      <c r="H105" s="23">
        <f t="shared" si="13"/>
        <v>12841.806491418281</v>
      </c>
      <c r="I105" s="23">
        <f t="shared" si="11"/>
        <v>2425.6745594901195</v>
      </c>
      <c r="J105" s="23">
        <f t="shared" si="8"/>
        <v>11628.96921167322</v>
      </c>
      <c r="K105" s="23">
        <f t="shared" si="14"/>
        <v>35388.945182070653</v>
      </c>
      <c r="L105" s="24">
        <f t="shared" si="12"/>
        <v>2.7557606638692005</v>
      </c>
    </row>
    <row r="106" spans="1:12" x14ac:dyDescent="0.2">
      <c r="A106" s="16">
        <v>97</v>
      </c>
      <c r="B106" s="57">
        <v>13</v>
      </c>
      <c r="C106" s="57">
        <v>62</v>
      </c>
      <c r="D106" s="57">
        <v>62</v>
      </c>
      <c r="E106" s="60">
        <v>0.5</v>
      </c>
      <c r="F106" s="22">
        <f t="shared" si="10"/>
        <v>0.20967741935483872</v>
      </c>
      <c r="G106" s="22">
        <f t="shared" si="7"/>
        <v>0.18978102189781024</v>
      </c>
      <c r="H106" s="23">
        <f t="shared" si="13"/>
        <v>10416.131931928161</v>
      </c>
      <c r="I106" s="23">
        <f t="shared" si="11"/>
        <v>1976.7841622637388</v>
      </c>
      <c r="J106" s="23">
        <f t="shared" si="8"/>
        <v>9427.7398507962916</v>
      </c>
      <c r="K106" s="23">
        <f t="shared" si="14"/>
        <v>23759.975970397434</v>
      </c>
      <c r="L106" s="24">
        <f t="shared" si="12"/>
        <v>2.2810747910716174</v>
      </c>
    </row>
    <row r="107" spans="1:12" x14ac:dyDescent="0.2">
      <c r="A107" s="16">
        <v>98</v>
      </c>
      <c r="B107" s="57">
        <v>13</v>
      </c>
      <c r="C107" s="57">
        <v>50</v>
      </c>
      <c r="D107" s="57">
        <v>48</v>
      </c>
      <c r="E107" s="60">
        <v>0.5</v>
      </c>
      <c r="F107" s="22">
        <f t="shared" si="10"/>
        <v>0.26530612244897961</v>
      </c>
      <c r="G107" s="22">
        <f t="shared" si="7"/>
        <v>0.23423423423423423</v>
      </c>
      <c r="H107" s="23">
        <f t="shared" si="13"/>
        <v>8439.3477696644222</v>
      </c>
      <c r="I107" s="23">
        <f t="shared" si="11"/>
        <v>1976.7841622637384</v>
      </c>
      <c r="J107" s="23">
        <f t="shared" si="8"/>
        <v>7450.9556885325528</v>
      </c>
      <c r="K107" s="23">
        <f t="shared" si="14"/>
        <v>14332.236119601141</v>
      </c>
      <c r="L107" s="24">
        <f t="shared" si="12"/>
        <v>1.6982634808721764</v>
      </c>
    </row>
    <row r="108" spans="1:12" x14ac:dyDescent="0.2">
      <c r="A108" s="16">
        <v>99</v>
      </c>
      <c r="B108" s="57">
        <v>8</v>
      </c>
      <c r="C108" s="57">
        <v>21</v>
      </c>
      <c r="D108" s="57">
        <v>40</v>
      </c>
      <c r="E108" s="60">
        <v>0.5</v>
      </c>
      <c r="F108" s="22">
        <f t="shared" si="10"/>
        <v>0.26229508196721313</v>
      </c>
      <c r="G108" s="22">
        <f t="shared" si="7"/>
        <v>0.23188405797101452</v>
      </c>
      <c r="H108" s="23">
        <f t="shared" si="13"/>
        <v>6462.5636074006834</v>
      </c>
      <c r="I108" s="23">
        <f t="shared" si="11"/>
        <v>1498.5654741798687</v>
      </c>
      <c r="J108" s="23">
        <f t="shared" si="8"/>
        <v>5713.2808703107485</v>
      </c>
      <c r="K108" s="23">
        <f t="shared" si="14"/>
        <v>6881.2804310685869</v>
      </c>
      <c r="L108" s="24">
        <f t="shared" si="12"/>
        <v>1.0647911338448421</v>
      </c>
    </row>
    <row r="109" spans="1:12" x14ac:dyDescent="0.2">
      <c r="A109" s="16" t="s">
        <v>24</v>
      </c>
      <c r="B109" s="23">
        <v>12</v>
      </c>
      <c r="C109" s="54">
        <v>51</v>
      </c>
      <c r="D109" s="54">
        <v>51</v>
      </c>
      <c r="E109" s="66"/>
      <c r="F109" s="22">
        <f>B109/((C109+D109)/2)</f>
        <v>0.23529411764705882</v>
      </c>
      <c r="G109" s="22">
        <v>1</v>
      </c>
      <c r="H109" s="23">
        <f>H108-I108</f>
        <v>4963.9981332208145</v>
      </c>
      <c r="I109" s="23">
        <f>H109*G109</f>
        <v>4963.9981332208145</v>
      </c>
      <c r="J109" s="23">
        <f>H109*F109</f>
        <v>1167.9995607578387</v>
      </c>
      <c r="K109" s="23">
        <f>J109</f>
        <v>1167.9995607578387</v>
      </c>
      <c r="L109" s="24">
        <f>K109/H109</f>
        <v>0.23529411764705882</v>
      </c>
    </row>
    <row r="110" spans="1:12" x14ac:dyDescent="0.2">
      <c r="A110" s="25"/>
      <c r="B110" s="25"/>
      <c r="C110" s="25"/>
      <c r="D110" s="25"/>
      <c r="E110" s="62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67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68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69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69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69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69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69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69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69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69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69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69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69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67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68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68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68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68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0.85546875" style="64"/>
    <col min="6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261</v>
      </c>
      <c r="B4" s="9"/>
      <c r="C4" s="9"/>
      <c r="D4" s="9"/>
      <c r="E4" s="65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14.75" x14ac:dyDescent="0.2">
      <c r="A6" s="85" t="s">
        <v>0</v>
      </c>
      <c r="B6" s="87" t="s">
        <v>248</v>
      </c>
      <c r="C6" s="89" t="s">
        <v>249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86"/>
      <c r="B7" s="88"/>
      <c r="C7" s="70">
        <v>43101</v>
      </c>
      <c r="D7" s="70">
        <v>43466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7</v>
      </c>
      <c r="C9" s="57">
        <v>1929</v>
      </c>
      <c r="D9" s="57">
        <v>1869</v>
      </c>
      <c r="E9" s="60">
        <v>0.5</v>
      </c>
      <c r="F9" s="18">
        <f>B9/((C9+D9)/2)</f>
        <v>3.686150605581885E-3</v>
      </c>
      <c r="G9" s="18">
        <f t="shared" ref="G9:G72" si="0">F9/((1+(1-E9)*F9))</f>
        <v>3.6793692509855453E-3</v>
      </c>
      <c r="H9" s="13">
        <v>100000</v>
      </c>
      <c r="I9" s="13">
        <f>H9*G9</f>
        <v>367.93692509855452</v>
      </c>
      <c r="J9" s="13">
        <f t="shared" ref="J9:J72" si="1">H10+I9*E9</f>
        <v>99816.031537450734</v>
      </c>
      <c r="K9" s="13">
        <f t="shared" ref="K9:K72" si="2">K10+J9</f>
        <v>8456597.754961472</v>
      </c>
      <c r="L9" s="19">
        <f>K9/H9</f>
        <v>84.565977549614715</v>
      </c>
    </row>
    <row r="10" spans="1:13" ht="15" x14ac:dyDescent="0.25">
      <c r="A10" s="16">
        <v>1</v>
      </c>
      <c r="B10">
        <v>0</v>
      </c>
      <c r="C10" s="57">
        <v>2068</v>
      </c>
      <c r="D10" s="57">
        <v>1953</v>
      </c>
      <c r="E10" s="60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99632.063074901453</v>
      </c>
      <c r="I10" s="13">
        <f t="shared" ref="I10:I73" si="4">H10*G10</f>
        <v>0</v>
      </c>
      <c r="J10" s="13">
        <f t="shared" si="1"/>
        <v>99632.063074901453</v>
      </c>
      <c r="K10" s="13">
        <f t="shared" si="2"/>
        <v>8356781.7234240221</v>
      </c>
      <c r="L10" s="20">
        <f t="shared" ref="L10:L73" si="5">K10/H10</f>
        <v>83.87642959015669</v>
      </c>
    </row>
    <row r="11" spans="1:13" x14ac:dyDescent="0.2">
      <c r="A11" s="16">
        <v>2</v>
      </c>
      <c r="B11" s="57">
        <v>0</v>
      </c>
      <c r="C11" s="57">
        <v>2125</v>
      </c>
      <c r="D11" s="57">
        <v>2049</v>
      </c>
      <c r="E11" s="60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99632.063074901453</v>
      </c>
      <c r="I11" s="13">
        <f t="shared" si="4"/>
        <v>0</v>
      </c>
      <c r="J11" s="13">
        <f t="shared" si="1"/>
        <v>99632.063074901453</v>
      </c>
      <c r="K11" s="13">
        <f t="shared" si="2"/>
        <v>8257149.6603491204</v>
      </c>
      <c r="L11" s="20">
        <f t="shared" si="5"/>
        <v>82.87642959015669</v>
      </c>
    </row>
    <row r="12" spans="1:13" ht="15" x14ac:dyDescent="0.25">
      <c r="A12" s="16">
        <v>3</v>
      </c>
      <c r="B12" s="58">
        <v>0</v>
      </c>
      <c r="C12" s="57">
        <v>2030</v>
      </c>
      <c r="D12" s="57">
        <v>2132</v>
      </c>
      <c r="E12" s="60">
        <v>0.5</v>
      </c>
      <c r="F12" s="18">
        <f t="shared" si="3"/>
        <v>0</v>
      </c>
      <c r="G12" s="18">
        <f t="shared" si="0"/>
        <v>0</v>
      </c>
      <c r="H12" s="13">
        <f t="shared" si="6"/>
        <v>99632.063074901453</v>
      </c>
      <c r="I12" s="13">
        <f t="shared" si="4"/>
        <v>0</v>
      </c>
      <c r="J12" s="13">
        <f t="shared" si="1"/>
        <v>99632.063074901453</v>
      </c>
      <c r="K12" s="13">
        <f t="shared" si="2"/>
        <v>8157517.5972742187</v>
      </c>
      <c r="L12" s="20">
        <f t="shared" si="5"/>
        <v>81.87642959015669</v>
      </c>
    </row>
    <row r="13" spans="1:13" ht="15" x14ac:dyDescent="0.25">
      <c r="A13" s="16">
        <v>4</v>
      </c>
      <c r="B13" s="58">
        <v>0</v>
      </c>
      <c r="C13" s="57">
        <v>1952</v>
      </c>
      <c r="D13" s="57">
        <v>2057</v>
      </c>
      <c r="E13" s="60">
        <v>0.5</v>
      </c>
      <c r="F13" s="18">
        <f t="shared" si="3"/>
        <v>0</v>
      </c>
      <c r="G13" s="18">
        <f t="shared" si="0"/>
        <v>0</v>
      </c>
      <c r="H13" s="13">
        <f t="shared" si="6"/>
        <v>99632.063074901453</v>
      </c>
      <c r="I13" s="13">
        <f t="shared" si="4"/>
        <v>0</v>
      </c>
      <c r="J13" s="13">
        <f t="shared" si="1"/>
        <v>99632.063074901453</v>
      </c>
      <c r="K13" s="13">
        <f t="shared" si="2"/>
        <v>8057885.534199317</v>
      </c>
      <c r="L13" s="20">
        <f t="shared" si="5"/>
        <v>80.87642959015669</v>
      </c>
    </row>
    <row r="14" spans="1:13" ht="15" x14ac:dyDescent="0.25">
      <c r="A14" s="16">
        <v>5</v>
      </c>
      <c r="B14" s="58">
        <v>0</v>
      </c>
      <c r="C14" s="57">
        <v>2068</v>
      </c>
      <c r="D14" s="57">
        <v>1962</v>
      </c>
      <c r="E14" s="60">
        <v>0.5</v>
      </c>
      <c r="F14" s="18">
        <f t="shared" si="3"/>
        <v>0</v>
      </c>
      <c r="G14" s="18">
        <f t="shared" si="0"/>
        <v>0</v>
      </c>
      <c r="H14" s="13">
        <f t="shared" si="6"/>
        <v>99632.063074901453</v>
      </c>
      <c r="I14" s="13">
        <f t="shared" si="4"/>
        <v>0</v>
      </c>
      <c r="J14" s="13">
        <f t="shared" si="1"/>
        <v>99632.063074901453</v>
      </c>
      <c r="K14" s="13">
        <f t="shared" si="2"/>
        <v>7958253.4711244153</v>
      </c>
      <c r="L14" s="20">
        <f t="shared" si="5"/>
        <v>79.876429590156675</v>
      </c>
    </row>
    <row r="15" spans="1:13" ht="15" x14ac:dyDescent="0.25">
      <c r="A15" s="16">
        <v>6</v>
      </c>
      <c r="B15" s="58">
        <v>1</v>
      </c>
      <c r="C15" s="57">
        <v>2101</v>
      </c>
      <c r="D15" s="57">
        <v>2068</v>
      </c>
      <c r="E15" s="60">
        <v>0.5</v>
      </c>
      <c r="F15" s="18">
        <f t="shared" si="3"/>
        <v>4.797313504437515E-4</v>
      </c>
      <c r="G15" s="18">
        <f t="shared" si="0"/>
        <v>4.7961630695443646E-4</v>
      </c>
      <c r="H15" s="13">
        <f t="shared" si="6"/>
        <v>99632.063074901453</v>
      </c>
      <c r="I15" s="13">
        <f t="shared" si="4"/>
        <v>47.785162146235713</v>
      </c>
      <c r="J15" s="13">
        <f t="shared" si="1"/>
        <v>99608.170493828336</v>
      </c>
      <c r="K15" s="13">
        <f t="shared" si="2"/>
        <v>7858621.4080495136</v>
      </c>
      <c r="L15" s="20">
        <f t="shared" si="5"/>
        <v>78.876429590156675</v>
      </c>
    </row>
    <row r="16" spans="1:13" ht="15" x14ac:dyDescent="0.25">
      <c r="A16" s="16">
        <v>7</v>
      </c>
      <c r="B16" s="58">
        <v>0</v>
      </c>
      <c r="C16" s="57">
        <v>2107</v>
      </c>
      <c r="D16" s="57">
        <v>2117</v>
      </c>
      <c r="E16" s="60">
        <v>0.5</v>
      </c>
      <c r="F16" s="18">
        <f t="shared" si="3"/>
        <v>0</v>
      </c>
      <c r="G16" s="18">
        <f t="shared" si="0"/>
        <v>0</v>
      </c>
      <c r="H16" s="13">
        <f t="shared" si="6"/>
        <v>99584.27791275522</v>
      </c>
      <c r="I16" s="13">
        <f t="shared" si="4"/>
        <v>0</v>
      </c>
      <c r="J16" s="13">
        <f t="shared" si="1"/>
        <v>99584.27791275522</v>
      </c>
      <c r="K16" s="13">
        <f t="shared" si="2"/>
        <v>7759013.2375556855</v>
      </c>
      <c r="L16" s="20">
        <f t="shared" si="5"/>
        <v>77.914038241591498</v>
      </c>
    </row>
    <row r="17" spans="1:12" ht="15" x14ac:dyDescent="0.25">
      <c r="A17" s="16">
        <v>8</v>
      </c>
      <c r="B17" s="58">
        <v>0</v>
      </c>
      <c r="C17" s="57">
        <v>2091</v>
      </c>
      <c r="D17" s="57">
        <v>2128</v>
      </c>
      <c r="E17" s="60">
        <v>0.5</v>
      </c>
      <c r="F17" s="18">
        <f t="shared" si="3"/>
        <v>0</v>
      </c>
      <c r="G17" s="18">
        <f t="shared" si="0"/>
        <v>0</v>
      </c>
      <c r="H17" s="13">
        <f t="shared" si="6"/>
        <v>99584.27791275522</v>
      </c>
      <c r="I17" s="13">
        <f t="shared" si="4"/>
        <v>0</v>
      </c>
      <c r="J17" s="13">
        <f t="shared" si="1"/>
        <v>99584.27791275522</v>
      </c>
      <c r="K17" s="13">
        <f t="shared" si="2"/>
        <v>7659428.95964293</v>
      </c>
      <c r="L17" s="20">
        <f t="shared" si="5"/>
        <v>76.914038241591498</v>
      </c>
    </row>
    <row r="18" spans="1:12" ht="15" x14ac:dyDescent="0.25">
      <c r="A18" s="16">
        <v>9</v>
      </c>
      <c r="B18" s="58">
        <v>0</v>
      </c>
      <c r="C18" s="57">
        <v>2126</v>
      </c>
      <c r="D18" s="57">
        <v>2116</v>
      </c>
      <c r="E18" s="60">
        <v>0.5</v>
      </c>
      <c r="F18" s="18">
        <f t="shared" si="3"/>
        <v>0</v>
      </c>
      <c r="G18" s="18">
        <f t="shared" si="0"/>
        <v>0</v>
      </c>
      <c r="H18" s="13">
        <f t="shared" si="6"/>
        <v>99584.27791275522</v>
      </c>
      <c r="I18" s="13">
        <f t="shared" si="4"/>
        <v>0</v>
      </c>
      <c r="J18" s="13">
        <f t="shared" si="1"/>
        <v>99584.27791275522</v>
      </c>
      <c r="K18" s="13">
        <f t="shared" si="2"/>
        <v>7559844.6817301745</v>
      </c>
      <c r="L18" s="20">
        <f t="shared" si="5"/>
        <v>75.914038241591484</v>
      </c>
    </row>
    <row r="19" spans="1:12" ht="15" x14ac:dyDescent="0.25">
      <c r="A19" s="16">
        <v>10</v>
      </c>
      <c r="B19" s="58">
        <v>0</v>
      </c>
      <c r="C19" s="57">
        <v>1938</v>
      </c>
      <c r="D19" s="57">
        <v>2152</v>
      </c>
      <c r="E19" s="60">
        <v>0.5</v>
      </c>
      <c r="F19" s="18">
        <f t="shared" si="3"/>
        <v>0</v>
      </c>
      <c r="G19" s="18">
        <f t="shared" si="0"/>
        <v>0</v>
      </c>
      <c r="H19" s="13">
        <f t="shared" si="6"/>
        <v>99584.27791275522</v>
      </c>
      <c r="I19" s="13">
        <f t="shared" si="4"/>
        <v>0</v>
      </c>
      <c r="J19" s="13">
        <f t="shared" si="1"/>
        <v>99584.27791275522</v>
      </c>
      <c r="K19" s="13">
        <f t="shared" si="2"/>
        <v>7460260.403817419</v>
      </c>
      <c r="L19" s="20">
        <f t="shared" si="5"/>
        <v>74.914038241591484</v>
      </c>
    </row>
    <row r="20" spans="1:12" ht="15" x14ac:dyDescent="0.25">
      <c r="A20" s="16">
        <v>11</v>
      </c>
      <c r="B20" s="58">
        <v>0</v>
      </c>
      <c r="C20" s="57">
        <v>1970</v>
      </c>
      <c r="D20" s="57">
        <v>1956</v>
      </c>
      <c r="E20" s="60">
        <v>0.5</v>
      </c>
      <c r="F20" s="18">
        <f t="shared" si="3"/>
        <v>0</v>
      </c>
      <c r="G20" s="18">
        <f t="shared" si="0"/>
        <v>0</v>
      </c>
      <c r="H20" s="13">
        <f t="shared" si="6"/>
        <v>99584.27791275522</v>
      </c>
      <c r="I20" s="13">
        <f t="shared" si="4"/>
        <v>0</v>
      </c>
      <c r="J20" s="13">
        <f t="shared" si="1"/>
        <v>99584.27791275522</v>
      </c>
      <c r="K20" s="13">
        <f t="shared" si="2"/>
        <v>7360676.1259046635</v>
      </c>
      <c r="L20" s="20">
        <f t="shared" si="5"/>
        <v>73.914038241591484</v>
      </c>
    </row>
    <row r="21" spans="1:12" ht="15" x14ac:dyDescent="0.25">
      <c r="A21" s="16">
        <v>12</v>
      </c>
      <c r="B21" s="58">
        <v>0</v>
      </c>
      <c r="C21" s="57">
        <v>1906</v>
      </c>
      <c r="D21" s="57">
        <v>1978</v>
      </c>
      <c r="E21" s="60">
        <v>0.5</v>
      </c>
      <c r="F21" s="18">
        <f t="shared" si="3"/>
        <v>0</v>
      </c>
      <c r="G21" s="18">
        <f t="shared" si="0"/>
        <v>0</v>
      </c>
      <c r="H21" s="13">
        <f t="shared" si="6"/>
        <v>99584.27791275522</v>
      </c>
      <c r="I21" s="13">
        <f t="shared" si="4"/>
        <v>0</v>
      </c>
      <c r="J21" s="13">
        <f t="shared" si="1"/>
        <v>99584.27791275522</v>
      </c>
      <c r="K21" s="13">
        <f t="shared" si="2"/>
        <v>7261091.847991908</v>
      </c>
      <c r="L21" s="20">
        <f t="shared" si="5"/>
        <v>72.914038241591484</v>
      </c>
    </row>
    <row r="22" spans="1:12" ht="15" x14ac:dyDescent="0.25">
      <c r="A22" s="16">
        <v>13</v>
      </c>
      <c r="B22" s="58">
        <v>0</v>
      </c>
      <c r="C22" s="57">
        <v>1906</v>
      </c>
      <c r="D22" s="57">
        <v>1910</v>
      </c>
      <c r="E22" s="60">
        <v>0.5</v>
      </c>
      <c r="F22" s="18">
        <f t="shared" si="3"/>
        <v>0</v>
      </c>
      <c r="G22" s="18">
        <f t="shared" si="0"/>
        <v>0</v>
      </c>
      <c r="H22" s="13">
        <f t="shared" si="6"/>
        <v>99584.27791275522</v>
      </c>
      <c r="I22" s="13">
        <f t="shared" si="4"/>
        <v>0</v>
      </c>
      <c r="J22" s="13">
        <f t="shared" si="1"/>
        <v>99584.27791275522</v>
      </c>
      <c r="K22" s="13">
        <f t="shared" si="2"/>
        <v>7161507.5700791525</v>
      </c>
      <c r="L22" s="20">
        <f t="shared" si="5"/>
        <v>71.914038241591484</v>
      </c>
    </row>
    <row r="23" spans="1:12" ht="15" x14ac:dyDescent="0.25">
      <c r="A23" s="16">
        <v>14</v>
      </c>
      <c r="B23" s="58">
        <v>0</v>
      </c>
      <c r="C23" s="57">
        <v>1838</v>
      </c>
      <c r="D23" s="57">
        <v>1940</v>
      </c>
      <c r="E23" s="60">
        <v>0.5</v>
      </c>
      <c r="F23" s="18">
        <f t="shared" si="3"/>
        <v>0</v>
      </c>
      <c r="G23" s="18">
        <f t="shared" si="0"/>
        <v>0</v>
      </c>
      <c r="H23" s="13">
        <f t="shared" si="6"/>
        <v>99584.27791275522</v>
      </c>
      <c r="I23" s="13">
        <f t="shared" si="4"/>
        <v>0</v>
      </c>
      <c r="J23" s="13">
        <f t="shared" si="1"/>
        <v>99584.27791275522</v>
      </c>
      <c r="K23" s="13">
        <f t="shared" si="2"/>
        <v>7061923.292166397</v>
      </c>
      <c r="L23" s="20">
        <f t="shared" si="5"/>
        <v>70.91403824159147</v>
      </c>
    </row>
    <row r="24" spans="1:12" ht="15" x14ac:dyDescent="0.25">
      <c r="A24" s="16">
        <v>15</v>
      </c>
      <c r="B24" s="58">
        <v>0</v>
      </c>
      <c r="C24" s="57">
        <v>1776</v>
      </c>
      <c r="D24" s="57">
        <v>1849</v>
      </c>
      <c r="E24" s="60">
        <v>0.5</v>
      </c>
      <c r="F24" s="18">
        <f t="shared" si="3"/>
        <v>0</v>
      </c>
      <c r="G24" s="18">
        <f t="shared" si="0"/>
        <v>0</v>
      </c>
      <c r="H24" s="13">
        <f t="shared" si="6"/>
        <v>99584.27791275522</v>
      </c>
      <c r="I24" s="13">
        <f t="shared" si="4"/>
        <v>0</v>
      </c>
      <c r="J24" s="13">
        <f t="shared" si="1"/>
        <v>99584.27791275522</v>
      </c>
      <c r="K24" s="13">
        <f t="shared" si="2"/>
        <v>6962339.0142536415</v>
      </c>
      <c r="L24" s="20">
        <f t="shared" si="5"/>
        <v>69.91403824159147</v>
      </c>
    </row>
    <row r="25" spans="1:12" x14ac:dyDescent="0.2">
      <c r="A25" s="16">
        <v>16</v>
      </c>
      <c r="B25" s="57">
        <v>1</v>
      </c>
      <c r="C25" s="57">
        <v>1753</v>
      </c>
      <c r="D25" s="57">
        <v>1794</v>
      </c>
      <c r="E25" s="60">
        <v>0.5</v>
      </c>
      <c r="F25" s="18">
        <f t="shared" si="3"/>
        <v>5.6385678037778404E-4</v>
      </c>
      <c r="G25" s="18">
        <f t="shared" si="0"/>
        <v>5.6369785794813977E-4</v>
      </c>
      <c r="H25" s="13">
        <f t="shared" si="6"/>
        <v>99584.27791275522</v>
      </c>
      <c r="I25" s="13">
        <f t="shared" si="4"/>
        <v>56.135444144732368</v>
      </c>
      <c r="J25" s="13">
        <f t="shared" si="1"/>
        <v>99556.210190682847</v>
      </c>
      <c r="K25" s="13">
        <f t="shared" si="2"/>
        <v>6862754.736340886</v>
      </c>
      <c r="L25" s="20">
        <f t="shared" si="5"/>
        <v>68.91403824159147</v>
      </c>
    </row>
    <row r="26" spans="1:12" ht="15" x14ac:dyDescent="0.25">
      <c r="A26" s="16">
        <v>17</v>
      </c>
      <c r="B26" s="59">
        <v>1</v>
      </c>
      <c r="C26" s="57">
        <v>1789</v>
      </c>
      <c r="D26" s="57">
        <v>1747</v>
      </c>
      <c r="E26" s="60">
        <v>0.5</v>
      </c>
      <c r="F26" s="18">
        <f t="shared" si="3"/>
        <v>5.6561085972850684E-4</v>
      </c>
      <c r="G26" s="18">
        <f t="shared" si="0"/>
        <v>5.6545094713033651E-4</v>
      </c>
      <c r="H26" s="13">
        <f t="shared" si="6"/>
        <v>99528.142468610487</v>
      </c>
      <c r="I26" s="13">
        <f t="shared" si="4"/>
        <v>56.278282424998871</v>
      </c>
      <c r="J26" s="13">
        <f t="shared" si="1"/>
        <v>99500.003327397979</v>
      </c>
      <c r="K26" s="13">
        <f t="shared" si="2"/>
        <v>6763198.5261502033</v>
      </c>
      <c r="L26" s="20">
        <f t="shared" si="5"/>
        <v>67.952624839584473</v>
      </c>
    </row>
    <row r="27" spans="1:12" ht="15" x14ac:dyDescent="0.25">
      <c r="A27" s="16">
        <v>18</v>
      </c>
      <c r="B27" s="59">
        <v>1</v>
      </c>
      <c r="C27" s="57">
        <v>1722</v>
      </c>
      <c r="D27" s="57">
        <v>1861</v>
      </c>
      <c r="E27" s="60">
        <v>0.5</v>
      </c>
      <c r="F27" s="18">
        <f t="shared" si="3"/>
        <v>5.5819145967066707E-4</v>
      </c>
      <c r="G27" s="18">
        <f t="shared" si="0"/>
        <v>5.5803571428571436E-4</v>
      </c>
      <c r="H27" s="13">
        <f t="shared" si="6"/>
        <v>99471.864186185485</v>
      </c>
      <c r="I27" s="13">
        <f t="shared" si="4"/>
        <v>55.508852782469589</v>
      </c>
      <c r="J27" s="13">
        <f t="shared" si="1"/>
        <v>99444.109759794243</v>
      </c>
      <c r="K27" s="13">
        <f t="shared" si="2"/>
        <v>6663698.5228228057</v>
      </c>
      <c r="L27" s="20">
        <f t="shared" si="5"/>
        <v>66.990787569338138</v>
      </c>
    </row>
    <row r="28" spans="1:12" ht="15" x14ac:dyDescent="0.25">
      <c r="A28" s="16">
        <v>19</v>
      </c>
      <c r="B28" s="58">
        <v>0</v>
      </c>
      <c r="C28" s="57">
        <v>1767</v>
      </c>
      <c r="D28" s="57">
        <v>1774</v>
      </c>
      <c r="E28" s="60">
        <v>0.5</v>
      </c>
      <c r="F28" s="18">
        <f t="shared" si="3"/>
        <v>0</v>
      </c>
      <c r="G28" s="18">
        <f t="shared" si="0"/>
        <v>0</v>
      </c>
      <c r="H28" s="13">
        <f t="shared" si="6"/>
        <v>99416.355333403015</v>
      </c>
      <c r="I28" s="13">
        <f t="shared" si="4"/>
        <v>0</v>
      </c>
      <c r="J28" s="13">
        <f t="shared" si="1"/>
        <v>99416.355333403015</v>
      </c>
      <c r="K28" s="13">
        <f t="shared" si="2"/>
        <v>6564254.4130630111</v>
      </c>
      <c r="L28" s="20">
        <f t="shared" si="5"/>
        <v>66.027912520521454</v>
      </c>
    </row>
    <row r="29" spans="1:12" ht="15" x14ac:dyDescent="0.25">
      <c r="A29" s="16">
        <v>20</v>
      </c>
      <c r="B29" s="58">
        <v>0</v>
      </c>
      <c r="C29" s="57">
        <v>1748</v>
      </c>
      <c r="D29" s="57">
        <v>1818</v>
      </c>
      <c r="E29" s="60">
        <v>0.5</v>
      </c>
      <c r="F29" s="18">
        <f t="shared" si="3"/>
        <v>0</v>
      </c>
      <c r="G29" s="18">
        <f t="shared" si="0"/>
        <v>0</v>
      </c>
      <c r="H29" s="13">
        <f t="shared" si="6"/>
        <v>99416.355333403015</v>
      </c>
      <c r="I29" s="13">
        <f t="shared" si="4"/>
        <v>0</v>
      </c>
      <c r="J29" s="13">
        <f t="shared" si="1"/>
        <v>99416.355333403015</v>
      </c>
      <c r="K29" s="13">
        <f t="shared" si="2"/>
        <v>6464838.0577296084</v>
      </c>
      <c r="L29" s="20">
        <f t="shared" si="5"/>
        <v>65.027912520521454</v>
      </c>
    </row>
    <row r="30" spans="1:12" ht="15" x14ac:dyDescent="0.25">
      <c r="A30" s="16">
        <v>21</v>
      </c>
      <c r="B30" s="58">
        <v>0</v>
      </c>
      <c r="C30" s="57">
        <v>1842</v>
      </c>
      <c r="D30" s="57">
        <v>1793</v>
      </c>
      <c r="E30" s="60">
        <v>0.5</v>
      </c>
      <c r="F30" s="18">
        <f t="shared" si="3"/>
        <v>0</v>
      </c>
      <c r="G30" s="18">
        <f t="shared" si="0"/>
        <v>0</v>
      </c>
      <c r="H30" s="13">
        <f t="shared" si="6"/>
        <v>99416.355333403015</v>
      </c>
      <c r="I30" s="13">
        <f t="shared" si="4"/>
        <v>0</v>
      </c>
      <c r="J30" s="13">
        <f t="shared" si="1"/>
        <v>99416.355333403015</v>
      </c>
      <c r="K30" s="13">
        <f t="shared" si="2"/>
        <v>6365421.7023962056</v>
      </c>
      <c r="L30" s="20">
        <f t="shared" si="5"/>
        <v>64.027912520521468</v>
      </c>
    </row>
    <row r="31" spans="1:12" ht="15" x14ac:dyDescent="0.25">
      <c r="A31" s="16">
        <v>22</v>
      </c>
      <c r="B31" s="58">
        <v>0</v>
      </c>
      <c r="C31" s="57">
        <v>1816</v>
      </c>
      <c r="D31" s="57">
        <v>1889</v>
      </c>
      <c r="E31" s="60">
        <v>0.5</v>
      </c>
      <c r="F31" s="18">
        <f t="shared" si="3"/>
        <v>0</v>
      </c>
      <c r="G31" s="18">
        <f t="shared" si="0"/>
        <v>0</v>
      </c>
      <c r="H31" s="13">
        <f t="shared" si="6"/>
        <v>99416.355333403015</v>
      </c>
      <c r="I31" s="13">
        <f t="shared" si="4"/>
        <v>0</v>
      </c>
      <c r="J31" s="13">
        <f t="shared" si="1"/>
        <v>99416.355333403015</v>
      </c>
      <c r="K31" s="13">
        <f t="shared" si="2"/>
        <v>6266005.3470628029</v>
      </c>
      <c r="L31" s="20">
        <f t="shared" si="5"/>
        <v>63.027912520521468</v>
      </c>
    </row>
    <row r="32" spans="1:12" ht="15" x14ac:dyDescent="0.25">
      <c r="A32" s="16">
        <v>23</v>
      </c>
      <c r="B32" s="59">
        <v>1</v>
      </c>
      <c r="C32" s="57">
        <v>1886</v>
      </c>
      <c r="D32" s="57">
        <v>1896</v>
      </c>
      <c r="E32" s="60">
        <v>0.5</v>
      </c>
      <c r="F32" s="18">
        <f t="shared" si="3"/>
        <v>5.2882072977260709E-4</v>
      </c>
      <c r="G32" s="18">
        <f t="shared" si="0"/>
        <v>5.2868094105207504E-4</v>
      </c>
      <c r="H32" s="13">
        <f t="shared" si="6"/>
        <v>99416.355333403015</v>
      </c>
      <c r="I32" s="13">
        <f t="shared" si="4"/>
        <v>52.559532293630987</v>
      </c>
      <c r="J32" s="13">
        <f t="shared" si="1"/>
        <v>99390.075567256208</v>
      </c>
      <c r="K32" s="13">
        <f t="shared" si="2"/>
        <v>6166588.9917294001</v>
      </c>
      <c r="L32" s="20">
        <f t="shared" si="5"/>
        <v>62.027912520521468</v>
      </c>
    </row>
    <row r="33" spans="1:12" ht="15" x14ac:dyDescent="0.25">
      <c r="A33" s="16">
        <v>24</v>
      </c>
      <c r="B33" s="58">
        <v>0</v>
      </c>
      <c r="C33" s="57">
        <v>1983</v>
      </c>
      <c r="D33" s="57">
        <v>1968</v>
      </c>
      <c r="E33" s="60">
        <v>0.5</v>
      </c>
      <c r="F33" s="18">
        <f t="shared" si="3"/>
        <v>0</v>
      </c>
      <c r="G33" s="18">
        <f t="shared" si="0"/>
        <v>0</v>
      </c>
      <c r="H33" s="13">
        <f t="shared" si="6"/>
        <v>99363.795801109387</v>
      </c>
      <c r="I33" s="13">
        <f t="shared" si="4"/>
        <v>0</v>
      </c>
      <c r="J33" s="13">
        <f t="shared" si="1"/>
        <v>99363.795801109387</v>
      </c>
      <c r="K33" s="13">
        <f t="shared" si="2"/>
        <v>6067198.9161621435</v>
      </c>
      <c r="L33" s="20">
        <f t="shared" si="5"/>
        <v>61.060458361579656</v>
      </c>
    </row>
    <row r="34" spans="1:12" ht="15" x14ac:dyDescent="0.25">
      <c r="A34" s="16">
        <v>25</v>
      </c>
      <c r="B34" s="58">
        <v>0</v>
      </c>
      <c r="C34" s="57">
        <v>2184</v>
      </c>
      <c r="D34" s="57">
        <v>2078</v>
      </c>
      <c r="E34" s="60">
        <v>0.5</v>
      </c>
      <c r="F34" s="18">
        <f t="shared" si="3"/>
        <v>0</v>
      </c>
      <c r="G34" s="18">
        <f t="shared" si="0"/>
        <v>0</v>
      </c>
      <c r="H34" s="13">
        <f t="shared" si="6"/>
        <v>99363.795801109387</v>
      </c>
      <c r="I34" s="13">
        <f t="shared" si="4"/>
        <v>0</v>
      </c>
      <c r="J34" s="13">
        <f t="shared" si="1"/>
        <v>99363.795801109387</v>
      </c>
      <c r="K34" s="13">
        <f t="shared" si="2"/>
        <v>5967835.1203610338</v>
      </c>
      <c r="L34" s="20">
        <f t="shared" si="5"/>
        <v>60.060458361579656</v>
      </c>
    </row>
    <row r="35" spans="1:12" ht="15" x14ac:dyDescent="0.25">
      <c r="A35" s="16">
        <v>26</v>
      </c>
      <c r="B35" s="59">
        <v>1</v>
      </c>
      <c r="C35" s="57">
        <v>2219</v>
      </c>
      <c r="D35" s="57">
        <v>2226</v>
      </c>
      <c r="E35" s="60">
        <v>0.5</v>
      </c>
      <c r="F35" s="18">
        <f t="shared" si="3"/>
        <v>4.4994375703037118E-4</v>
      </c>
      <c r="G35" s="18">
        <f t="shared" si="0"/>
        <v>4.4984255510571296E-4</v>
      </c>
      <c r="H35" s="13">
        <f t="shared" si="6"/>
        <v>99363.795801109387</v>
      </c>
      <c r="I35" s="13">
        <f t="shared" si="4"/>
        <v>44.698063788173357</v>
      </c>
      <c r="J35" s="13">
        <f t="shared" si="1"/>
        <v>99341.446769215298</v>
      </c>
      <c r="K35" s="13">
        <f t="shared" si="2"/>
        <v>5868471.3245599242</v>
      </c>
      <c r="L35" s="20">
        <f t="shared" si="5"/>
        <v>59.060458361579656</v>
      </c>
    </row>
    <row r="36" spans="1:12" ht="15" x14ac:dyDescent="0.25">
      <c r="A36" s="16">
        <v>27</v>
      </c>
      <c r="B36" s="58">
        <v>0</v>
      </c>
      <c r="C36" s="57">
        <v>2354</v>
      </c>
      <c r="D36" s="57">
        <v>2280</v>
      </c>
      <c r="E36" s="60">
        <v>0.5</v>
      </c>
      <c r="F36" s="18">
        <f t="shared" si="3"/>
        <v>0</v>
      </c>
      <c r="G36" s="18">
        <f t="shared" si="0"/>
        <v>0</v>
      </c>
      <c r="H36" s="13">
        <f t="shared" si="6"/>
        <v>99319.097737321208</v>
      </c>
      <c r="I36" s="13">
        <f t="shared" si="4"/>
        <v>0</v>
      </c>
      <c r="J36" s="13">
        <f t="shared" si="1"/>
        <v>99319.097737321208</v>
      </c>
      <c r="K36" s="13">
        <f t="shared" si="2"/>
        <v>5769129.877790709</v>
      </c>
      <c r="L36" s="20">
        <f t="shared" si="5"/>
        <v>58.086813203326543</v>
      </c>
    </row>
    <row r="37" spans="1:12" ht="15" x14ac:dyDescent="0.25">
      <c r="A37" s="16">
        <v>28</v>
      </c>
      <c r="B37" s="59">
        <v>2</v>
      </c>
      <c r="C37" s="57">
        <v>2418</v>
      </c>
      <c r="D37" s="57">
        <v>2410</v>
      </c>
      <c r="E37" s="60">
        <v>0.5</v>
      </c>
      <c r="F37" s="18">
        <f t="shared" si="3"/>
        <v>8.2850041425020708E-4</v>
      </c>
      <c r="G37" s="18">
        <f t="shared" si="0"/>
        <v>8.2815734989648022E-4</v>
      </c>
      <c r="H37" s="13">
        <f t="shared" si="6"/>
        <v>99319.097737321208</v>
      </c>
      <c r="I37" s="13">
        <f t="shared" si="4"/>
        <v>82.251840776249438</v>
      </c>
      <c r="J37" s="13">
        <f t="shared" si="1"/>
        <v>99277.971816933074</v>
      </c>
      <c r="K37" s="13">
        <f t="shared" si="2"/>
        <v>5669810.7800533874</v>
      </c>
      <c r="L37" s="20">
        <f t="shared" si="5"/>
        <v>57.086813203326543</v>
      </c>
    </row>
    <row r="38" spans="1:12" ht="15" x14ac:dyDescent="0.25">
      <c r="A38" s="16">
        <v>29</v>
      </c>
      <c r="B38" s="58">
        <v>0</v>
      </c>
      <c r="C38" s="57">
        <v>2535</v>
      </c>
      <c r="D38" s="57">
        <v>2482</v>
      </c>
      <c r="E38" s="60">
        <v>0.5</v>
      </c>
      <c r="F38" s="18">
        <f t="shared" si="3"/>
        <v>0</v>
      </c>
      <c r="G38" s="18">
        <f t="shared" si="0"/>
        <v>0</v>
      </c>
      <c r="H38" s="13">
        <f t="shared" si="6"/>
        <v>99236.845896544954</v>
      </c>
      <c r="I38" s="13">
        <f t="shared" si="4"/>
        <v>0</v>
      </c>
      <c r="J38" s="13">
        <f t="shared" si="1"/>
        <v>99236.845896544954</v>
      </c>
      <c r="K38" s="13">
        <f t="shared" si="2"/>
        <v>5570532.8082364546</v>
      </c>
      <c r="L38" s="20">
        <f t="shared" si="5"/>
        <v>56.13371483051538</v>
      </c>
    </row>
    <row r="39" spans="1:12" x14ac:dyDescent="0.2">
      <c r="A39" s="16">
        <v>30</v>
      </c>
      <c r="B39" s="57">
        <v>3</v>
      </c>
      <c r="C39" s="57">
        <v>2754</v>
      </c>
      <c r="D39" s="57">
        <v>2570</v>
      </c>
      <c r="E39" s="60">
        <v>0.5</v>
      </c>
      <c r="F39" s="18">
        <f t="shared" si="3"/>
        <v>1.1269722013523666E-3</v>
      </c>
      <c r="G39" s="18">
        <f t="shared" si="0"/>
        <v>1.1263375258119014E-3</v>
      </c>
      <c r="H39" s="13">
        <f t="shared" si="6"/>
        <v>99236.845896544954</v>
      </c>
      <c r="I39" s="13">
        <f t="shared" si="4"/>
        <v>111.77418347649139</v>
      </c>
      <c r="J39" s="13">
        <f t="shared" si="1"/>
        <v>99180.958804806709</v>
      </c>
      <c r="K39" s="13">
        <f t="shared" si="2"/>
        <v>5471295.9623399097</v>
      </c>
      <c r="L39" s="20">
        <f t="shared" si="5"/>
        <v>55.13371483051538</v>
      </c>
    </row>
    <row r="40" spans="1:12" ht="15" x14ac:dyDescent="0.25">
      <c r="A40" s="16">
        <v>31</v>
      </c>
      <c r="B40" s="59">
        <v>1</v>
      </c>
      <c r="C40" s="57">
        <v>2941</v>
      </c>
      <c r="D40" s="57">
        <v>2764</v>
      </c>
      <c r="E40" s="60">
        <v>0.5</v>
      </c>
      <c r="F40" s="18">
        <f t="shared" si="3"/>
        <v>3.5056967572304995E-4</v>
      </c>
      <c r="G40" s="18">
        <f t="shared" si="0"/>
        <v>3.5050823694356814E-4</v>
      </c>
      <c r="H40" s="13">
        <f t="shared" si="6"/>
        <v>99125.071713068464</v>
      </c>
      <c r="I40" s="13">
        <f t="shared" si="4"/>
        <v>34.744154123052382</v>
      </c>
      <c r="J40" s="13">
        <f t="shared" si="1"/>
        <v>99107.699636006946</v>
      </c>
      <c r="K40" s="13">
        <f t="shared" si="2"/>
        <v>5372115.0035351031</v>
      </c>
      <c r="L40" s="20">
        <f t="shared" si="5"/>
        <v>54.195320222167908</v>
      </c>
    </row>
    <row r="41" spans="1:12" ht="15" x14ac:dyDescent="0.25">
      <c r="A41" s="16">
        <v>32</v>
      </c>
      <c r="B41" s="58">
        <v>0</v>
      </c>
      <c r="C41" s="57">
        <v>3044</v>
      </c>
      <c r="D41" s="57">
        <v>2959</v>
      </c>
      <c r="E41" s="60">
        <v>0.5</v>
      </c>
      <c r="F41" s="18">
        <f t="shared" si="3"/>
        <v>0</v>
      </c>
      <c r="G41" s="18">
        <f t="shared" si="0"/>
        <v>0</v>
      </c>
      <c r="H41" s="13">
        <f t="shared" si="6"/>
        <v>99090.327558945413</v>
      </c>
      <c r="I41" s="13">
        <f t="shared" si="4"/>
        <v>0</v>
      </c>
      <c r="J41" s="13">
        <f t="shared" si="1"/>
        <v>99090.327558945413</v>
      </c>
      <c r="K41" s="13">
        <f t="shared" si="2"/>
        <v>5273007.3038990963</v>
      </c>
      <c r="L41" s="20">
        <f t="shared" si="5"/>
        <v>53.2141474732977</v>
      </c>
    </row>
    <row r="42" spans="1:12" ht="15" x14ac:dyDescent="0.25">
      <c r="A42" s="16">
        <v>33</v>
      </c>
      <c r="B42" s="59">
        <v>1</v>
      </c>
      <c r="C42" s="57">
        <v>3038</v>
      </c>
      <c r="D42" s="57">
        <v>3075</v>
      </c>
      <c r="E42" s="60">
        <v>0.5</v>
      </c>
      <c r="F42" s="18">
        <f t="shared" si="3"/>
        <v>3.2717160150498939E-4</v>
      </c>
      <c r="G42" s="18">
        <f t="shared" si="0"/>
        <v>3.2711808963035657E-4</v>
      </c>
      <c r="H42" s="13">
        <f t="shared" si="6"/>
        <v>99090.327558945413</v>
      </c>
      <c r="I42" s="13">
        <f t="shared" si="4"/>
        <v>32.4142386519285</v>
      </c>
      <c r="J42" s="13">
        <f t="shared" si="1"/>
        <v>99074.120439619452</v>
      </c>
      <c r="K42" s="13">
        <f t="shared" si="2"/>
        <v>5173916.9763401505</v>
      </c>
      <c r="L42" s="20">
        <f t="shared" si="5"/>
        <v>52.214147473297693</v>
      </c>
    </row>
    <row r="43" spans="1:12" x14ac:dyDescent="0.2">
      <c r="A43" s="16">
        <v>34</v>
      </c>
      <c r="B43" s="57">
        <v>2</v>
      </c>
      <c r="C43" s="57">
        <v>3358</v>
      </c>
      <c r="D43" s="57">
        <v>3084</v>
      </c>
      <c r="E43" s="60">
        <v>0.5</v>
      </c>
      <c r="F43" s="18">
        <f t="shared" si="3"/>
        <v>6.2092517851598881E-4</v>
      </c>
      <c r="G43" s="18">
        <f t="shared" si="0"/>
        <v>6.207324643078833E-4</v>
      </c>
      <c r="H43" s="13">
        <f t="shared" si="6"/>
        <v>99057.91332029349</v>
      </c>
      <c r="I43" s="13">
        <f t="shared" si="4"/>
        <v>61.488462644502476</v>
      </c>
      <c r="J43" s="13">
        <f t="shared" si="1"/>
        <v>99027.169088971248</v>
      </c>
      <c r="K43" s="13">
        <f t="shared" si="2"/>
        <v>5074842.8559005307</v>
      </c>
      <c r="L43" s="20">
        <f t="shared" si="5"/>
        <v>51.231069641973505</v>
      </c>
    </row>
    <row r="44" spans="1:12" x14ac:dyDescent="0.2">
      <c r="A44" s="16">
        <v>35</v>
      </c>
      <c r="B44" s="57">
        <v>5</v>
      </c>
      <c r="C44" s="57">
        <v>3581</v>
      </c>
      <c r="D44" s="57">
        <v>3404</v>
      </c>
      <c r="E44" s="60">
        <v>0.5</v>
      </c>
      <c r="F44" s="18">
        <f t="shared" si="3"/>
        <v>1.4316392269148174E-3</v>
      </c>
      <c r="G44" s="18">
        <f t="shared" si="0"/>
        <v>1.4306151645207439E-3</v>
      </c>
      <c r="H44" s="13">
        <f t="shared" si="6"/>
        <v>98996.424857648992</v>
      </c>
      <c r="I44" s="13">
        <f t="shared" si="4"/>
        <v>141.62578663469097</v>
      </c>
      <c r="J44" s="13">
        <f t="shared" si="1"/>
        <v>98925.611964331649</v>
      </c>
      <c r="K44" s="13">
        <f t="shared" si="2"/>
        <v>4975815.6868115598</v>
      </c>
      <c r="L44" s="20">
        <f t="shared" si="5"/>
        <v>50.262579623117588</v>
      </c>
    </row>
    <row r="45" spans="1:12" x14ac:dyDescent="0.2">
      <c r="A45" s="16">
        <v>36</v>
      </c>
      <c r="B45" s="57">
        <v>1</v>
      </c>
      <c r="C45" s="57">
        <v>3738</v>
      </c>
      <c r="D45" s="57">
        <v>3592</v>
      </c>
      <c r="E45" s="60">
        <v>0.5</v>
      </c>
      <c r="F45" s="18">
        <f t="shared" si="3"/>
        <v>2.7285129604365623E-4</v>
      </c>
      <c r="G45" s="18">
        <f t="shared" si="0"/>
        <v>2.7281407720638389E-4</v>
      </c>
      <c r="H45" s="13">
        <f t="shared" si="6"/>
        <v>98854.799071014306</v>
      </c>
      <c r="I45" s="13">
        <f t="shared" si="4"/>
        <v>26.968980785981262</v>
      </c>
      <c r="J45" s="13">
        <f t="shared" si="1"/>
        <v>98841.314580621314</v>
      </c>
      <c r="K45" s="13">
        <f t="shared" si="2"/>
        <v>4876890.0748472279</v>
      </c>
      <c r="L45" s="20">
        <f t="shared" si="5"/>
        <v>49.333872717133509</v>
      </c>
    </row>
    <row r="46" spans="1:12" x14ac:dyDescent="0.2">
      <c r="A46" s="16">
        <v>37</v>
      </c>
      <c r="B46" s="57">
        <v>1</v>
      </c>
      <c r="C46" s="57">
        <v>3785</v>
      </c>
      <c r="D46" s="57">
        <v>3740</v>
      </c>
      <c r="E46" s="60">
        <v>0.5</v>
      </c>
      <c r="F46" s="18">
        <f t="shared" si="3"/>
        <v>2.6578073089700998E-4</v>
      </c>
      <c r="G46" s="18">
        <f t="shared" si="0"/>
        <v>2.6574541589157591E-4</v>
      </c>
      <c r="H46" s="13">
        <f t="shared" si="6"/>
        <v>98827.830090228323</v>
      </c>
      <c r="I46" s="13">
        <f t="shared" si="4"/>
        <v>26.263042808989727</v>
      </c>
      <c r="J46" s="13">
        <f t="shared" si="1"/>
        <v>98814.69856882382</v>
      </c>
      <c r="K46" s="13">
        <f t="shared" si="2"/>
        <v>4778048.7602666067</v>
      </c>
      <c r="L46" s="20">
        <f t="shared" si="5"/>
        <v>48.347198920631165</v>
      </c>
    </row>
    <row r="47" spans="1:12" x14ac:dyDescent="0.2">
      <c r="A47" s="16">
        <v>38</v>
      </c>
      <c r="B47" s="57">
        <v>1</v>
      </c>
      <c r="C47" s="57">
        <v>3950</v>
      </c>
      <c r="D47" s="57">
        <v>3764</v>
      </c>
      <c r="E47" s="60">
        <v>0.5</v>
      </c>
      <c r="F47" s="18">
        <f t="shared" si="3"/>
        <v>2.5926886180969663E-4</v>
      </c>
      <c r="G47" s="18">
        <f t="shared" si="0"/>
        <v>2.5923525599481532E-4</v>
      </c>
      <c r="H47" s="13">
        <f t="shared" si="6"/>
        <v>98801.567047419332</v>
      </c>
      <c r="I47" s="13">
        <f t="shared" si="4"/>
        <v>25.612849526226661</v>
      </c>
      <c r="J47" s="13">
        <f t="shared" si="1"/>
        <v>98788.76062265622</v>
      </c>
      <c r="K47" s="13">
        <f t="shared" si="2"/>
        <v>4679234.0616977829</v>
      </c>
      <c r="L47" s="20">
        <f t="shared" si="5"/>
        <v>47.359917474304908</v>
      </c>
    </row>
    <row r="48" spans="1:12" x14ac:dyDescent="0.2">
      <c r="A48" s="16">
        <v>39</v>
      </c>
      <c r="B48" s="57">
        <v>2</v>
      </c>
      <c r="C48" s="57">
        <v>3956</v>
      </c>
      <c r="D48" s="57">
        <v>3991</v>
      </c>
      <c r="E48" s="60">
        <v>0.5</v>
      </c>
      <c r="F48" s="18">
        <f t="shared" si="3"/>
        <v>5.0333459166981246E-4</v>
      </c>
      <c r="G48" s="18">
        <f t="shared" si="0"/>
        <v>5.0320795068562081E-4</v>
      </c>
      <c r="H48" s="13">
        <f t="shared" si="6"/>
        <v>98775.954197893108</v>
      </c>
      <c r="I48" s="13">
        <f t="shared" si="4"/>
        <v>49.704845488938538</v>
      </c>
      <c r="J48" s="13">
        <f t="shared" si="1"/>
        <v>98751.101775148636</v>
      </c>
      <c r="K48" s="13">
        <f t="shared" si="2"/>
        <v>4580445.301075127</v>
      </c>
      <c r="L48" s="20">
        <f t="shared" si="5"/>
        <v>46.372068366947019</v>
      </c>
    </row>
    <row r="49" spans="1:12" x14ac:dyDescent="0.2">
      <c r="A49" s="16">
        <v>40</v>
      </c>
      <c r="B49" s="57">
        <v>4</v>
      </c>
      <c r="C49" s="57">
        <v>4019</v>
      </c>
      <c r="D49" s="57">
        <v>4033</v>
      </c>
      <c r="E49" s="60">
        <v>0.5</v>
      </c>
      <c r="F49" s="18">
        <f t="shared" si="3"/>
        <v>9.9354197714853452E-4</v>
      </c>
      <c r="G49" s="18">
        <f t="shared" si="0"/>
        <v>9.930486593843098E-4</v>
      </c>
      <c r="H49" s="13">
        <f t="shared" si="6"/>
        <v>98726.249352404164</v>
      </c>
      <c r="I49" s="13">
        <f t="shared" si="4"/>
        <v>98.039969565446043</v>
      </c>
      <c r="J49" s="13">
        <f t="shared" si="1"/>
        <v>98677.229367621432</v>
      </c>
      <c r="K49" s="13">
        <f t="shared" si="2"/>
        <v>4481694.1992999781</v>
      </c>
      <c r="L49" s="20">
        <f t="shared" si="5"/>
        <v>45.395163177956185</v>
      </c>
    </row>
    <row r="50" spans="1:12" x14ac:dyDescent="0.2">
      <c r="A50" s="16">
        <v>41</v>
      </c>
      <c r="B50" s="57">
        <v>4</v>
      </c>
      <c r="C50" s="57">
        <v>3932</v>
      </c>
      <c r="D50" s="57">
        <v>4028</v>
      </c>
      <c r="E50" s="60">
        <v>0.5</v>
      </c>
      <c r="F50" s="18">
        <f t="shared" si="3"/>
        <v>1.0050251256281408E-3</v>
      </c>
      <c r="G50" s="18">
        <f t="shared" si="0"/>
        <v>1.0045203415369162E-3</v>
      </c>
      <c r="H50" s="13">
        <f t="shared" si="6"/>
        <v>98628.209382838715</v>
      </c>
      <c r="I50" s="13">
        <f t="shared" si="4"/>
        <v>99.074042574423629</v>
      </c>
      <c r="J50" s="13">
        <f t="shared" si="1"/>
        <v>98578.672361551493</v>
      </c>
      <c r="K50" s="13">
        <f t="shared" si="2"/>
        <v>4383016.9699323568</v>
      </c>
      <c r="L50" s="20">
        <f t="shared" si="5"/>
        <v>44.43979057674143</v>
      </c>
    </row>
    <row r="51" spans="1:12" x14ac:dyDescent="0.2">
      <c r="A51" s="16">
        <v>42</v>
      </c>
      <c r="B51" s="57">
        <v>2</v>
      </c>
      <c r="C51" s="57">
        <v>3799</v>
      </c>
      <c r="D51" s="57">
        <v>3930</v>
      </c>
      <c r="E51" s="60">
        <v>0.5</v>
      </c>
      <c r="F51" s="18">
        <f t="shared" si="3"/>
        <v>5.1753137533962993E-4</v>
      </c>
      <c r="G51" s="18">
        <f t="shared" si="0"/>
        <v>5.1739749062217045E-4</v>
      </c>
      <c r="H51" s="13">
        <f t="shared" si="6"/>
        <v>98529.135340264285</v>
      </c>
      <c r="I51" s="13">
        <f t="shared" si="4"/>
        <v>50.978727378224953</v>
      </c>
      <c r="J51" s="13">
        <f t="shared" si="1"/>
        <v>98503.645976575164</v>
      </c>
      <c r="K51" s="13">
        <f t="shared" si="2"/>
        <v>4284438.2975708051</v>
      </c>
      <c r="L51" s="20">
        <f t="shared" si="5"/>
        <v>43.483973372695921</v>
      </c>
    </row>
    <row r="52" spans="1:12" x14ac:dyDescent="0.2">
      <c r="A52" s="16">
        <v>43</v>
      </c>
      <c r="B52" s="57">
        <v>3</v>
      </c>
      <c r="C52" s="57">
        <v>3554</v>
      </c>
      <c r="D52" s="57">
        <v>3811</v>
      </c>
      <c r="E52" s="60">
        <v>0.5</v>
      </c>
      <c r="F52" s="18">
        <f t="shared" si="3"/>
        <v>8.1466395112016296E-4</v>
      </c>
      <c r="G52" s="18">
        <f t="shared" si="0"/>
        <v>8.143322475570034E-4</v>
      </c>
      <c r="H52" s="13">
        <f t="shared" si="6"/>
        <v>98478.156612886058</v>
      </c>
      <c r="I52" s="13">
        <f t="shared" si="4"/>
        <v>80.193938609842078</v>
      </c>
      <c r="J52" s="13">
        <f t="shared" si="1"/>
        <v>98438.059643581146</v>
      </c>
      <c r="K52" s="13">
        <f t="shared" si="2"/>
        <v>4185934.6515942295</v>
      </c>
      <c r="L52" s="20">
        <f t="shared" si="5"/>
        <v>42.506224685429295</v>
      </c>
    </row>
    <row r="53" spans="1:12" x14ac:dyDescent="0.2">
      <c r="A53" s="16">
        <v>44</v>
      </c>
      <c r="B53" s="57">
        <v>5</v>
      </c>
      <c r="C53" s="57">
        <v>3209</v>
      </c>
      <c r="D53" s="57">
        <v>3548</v>
      </c>
      <c r="E53" s="60">
        <v>0.5</v>
      </c>
      <c r="F53" s="18">
        <f t="shared" si="3"/>
        <v>1.479946721918011E-3</v>
      </c>
      <c r="G53" s="18">
        <f t="shared" si="0"/>
        <v>1.4788524105294294E-3</v>
      </c>
      <c r="H53" s="13">
        <f t="shared" si="6"/>
        <v>98397.962674276219</v>
      </c>
      <c r="I53" s="13">
        <f t="shared" si="4"/>
        <v>145.51606429203821</v>
      </c>
      <c r="J53" s="13">
        <f t="shared" si="1"/>
        <v>98325.204642130208</v>
      </c>
      <c r="K53" s="13">
        <f t="shared" si="2"/>
        <v>4087496.5919506485</v>
      </c>
      <c r="L53" s="20">
        <f t="shared" si="5"/>
        <v>41.540459587373412</v>
      </c>
    </row>
    <row r="54" spans="1:12" x14ac:dyDescent="0.2">
      <c r="A54" s="16">
        <v>45</v>
      </c>
      <c r="B54" s="57">
        <v>2</v>
      </c>
      <c r="C54" s="57">
        <v>3018</v>
      </c>
      <c r="D54" s="57">
        <v>3201</v>
      </c>
      <c r="E54" s="60">
        <v>0.5</v>
      </c>
      <c r="F54" s="18">
        <f t="shared" si="3"/>
        <v>6.4319022350860266E-4</v>
      </c>
      <c r="G54" s="18">
        <f t="shared" si="0"/>
        <v>6.4298344317633815E-4</v>
      </c>
      <c r="H54" s="13">
        <f t="shared" si="6"/>
        <v>98252.446609984181</v>
      </c>
      <c r="I54" s="13">
        <f t="shared" si="4"/>
        <v>63.174696421786962</v>
      </c>
      <c r="J54" s="13">
        <f t="shared" si="1"/>
        <v>98220.859261773279</v>
      </c>
      <c r="K54" s="13">
        <f t="shared" si="2"/>
        <v>3989171.3873085184</v>
      </c>
      <c r="L54" s="20">
        <f t="shared" si="5"/>
        <v>40.601242258563239</v>
      </c>
    </row>
    <row r="55" spans="1:12" x14ac:dyDescent="0.2">
      <c r="A55" s="16">
        <v>46</v>
      </c>
      <c r="B55" s="57">
        <v>5</v>
      </c>
      <c r="C55" s="57">
        <v>2865</v>
      </c>
      <c r="D55" s="57">
        <v>3059</v>
      </c>
      <c r="E55" s="60">
        <v>0.5</v>
      </c>
      <c r="F55" s="18">
        <f t="shared" si="3"/>
        <v>1.688048615800135E-3</v>
      </c>
      <c r="G55" s="18">
        <f t="shared" si="0"/>
        <v>1.6866250632484399E-3</v>
      </c>
      <c r="H55" s="13">
        <f t="shared" si="6"/>
        <v>98189.271913562392</v>
      </c>
      <c r="I55" s="13">
        <f t="shared" si="4"/>
        <v>165.60848695153044</v>
      </c>
      <c r="J55" s="13">
        <f t="shared" si="1"/>
        <v>98106.467670086626</v>
      </c>
      <c r="K55" s="13">
        <f t="shared" si="2"/>
        <v>3890950.5280467453</v>
      </c>
      <c r="L55" s="20">
        <f t="shared" si="5"/>
        <v>39.627043283017848</v>
      </c>
    </row>
    <row r="56" spans="1:12" x14ac:dyDescent="0.2">
      <c r="A56" s="16">
        <v>47</v>
      </c>
      <c r="B56" s="57">
        <v>1</v>
      </c>
      <c r="C56" s="57">
        <v>2805</v>
      </c>
      <c r="D56" s="57">
        <v>2877</v>
      </c>
      <c r="E56" s="60">
        <v>0.5</v>
      </c>
      <c r="F56" s="18">
        <f t="shared" si="3"/>
        <v>3.5198873636043646E-4</v>
      </c>
      <c r="G56" s="18">
        <f t="shared" si="0"/>
        <v>3.51926799225761E-4</v>
      </c>
      <c r="H56" s="13">
        <f t="shared" si="6"/>
        <v>98023.663426610859</v>
      </c>
      <c r="I56" s="13">
        <f t="shared" si="4"/>
        <v>34.497154118110451</v>
      </c>
      <c r="J56" s="13">
        <f t="shared" si="1"/>
        <v>98006.414849551802</v>
      </c>
      <c r="K56" s="13">
        <f t="shared" si="2"/>
        <v>3792844.0603766586</v>
      </c>
      <c r="L56" s="20">
        <f t="shared" si="5"/>
        <v>38.693147427777127</v>
      </c>
    </row>
    <row r="57" spans="1:12" x14ac:dyDescent="0.2">
      <c r="A57" s="16">
        <v>48</v>
      </c>
      <c r="B57" s="57">
        <v>4</v>
      </c>
      <c r="C57" s="57">
        <v>2713</v>
      </c>
      <c r="D57" s="57">
        <v>2813</v>
      </c>
      <c r="E57" s="60">
        <v>0.5</v>
      </c>
      <c r="F57" s="18">
        <f t="shared" si="3"/>
        <v>1.4477017734346724E-3</v>
      </c>
      <c r="G57" s="18">
        <f t="shared" si="0"/>
        <v>1.4466546112115732E-3</v>
      </c>
      <c r="H57" s="13">
        <f t="shared" si="6"/>
        <v>97989.166272492745</v>
      </c>
      <c r="I57" s="13">
        <f t="shared" si="4"/>
        <v>141.75647923687919</v>
      </c>
      <c r="J57" s="13">
        <f t="shared" si="1"/>
        <v>97918.288032874305</v>
      </c>
      <c r="K57" s="13">
        <f t="shared" si="2"/>
        <v>3694837.6455271067</v>
      </c>
      <c r="L57" s="20">
        <f t="shared" si="5"/>
        <v>37.706593351884777</v>
      </c>
    </row>
    <row r="58" spans="1:12" x14ac:dyDescent="0.2">
      <c r="A58" s="16">
        <v>49</v>
      </c>
      <c r="B58" s="57">
        <v>5</v>
      </c>
      <c r="C58" s="57">
        <v>2753</v>
      </c>
      <c r="D58" s="57">
        <v>2706</v>
      </c>
      <c r="E58" s="60">
        <v>0.5</v>
      </c>
      <c r="F58" s="18">
        <f t="shared" si="3"/>
        <v>1.8318373328448433E-3</v>
      </c>
      <c r="G58" s="18">
        <f t="shared" si="0"/>
        <v>1.830161054172767E-3</v>
      </c>
      <c r="H58" s="13">
        <f t="shared" si="6"/>
        <v>97847.409793255865</v>
      </c>
      <c r="I58" s="13">
        <f t="shared" si="4"/>
        <v>179.07651865529988</v>
      </c>
      <c r="J58" s="13">
        <f t="shared" si="1"/>
        <v>97757.871533928206</v>
      </c>
      <c r="K58" s="13">
        <f t="shared" si="2"/>
        <v>3596919.3574942322</v>
      </c>
      <c r="L58" s="20">
        <f t="shared" si="5"/>
        <v>36.760496420848028</v>
      </c>
    </row>
    <row r="59" spans="1:12" x14ac:dyDescent="0.2">
      <c r="A59" s="16">
        <v>50</v>
      </c>
      <c r="B59" s="57">
        <v>5</v>
      </c>
      <c r="C59" s="57">
        <v>2775</v>
      </c>
      <c r="D59" s="57">
        <v>2785</v>
      </c>
      <c r="E59" s="60">
        <v>0.5</v>
      </c>
      <c r="F59" s="18">
        <f t="shared" si="3"/>
        <v>1.7985611510791368E-3</v>
      </c>
      <c r="G59" s="18">
        <f t="shared" si="0"/>
        <v>1.7969451931716081E-3</v>
      </c>
      <c r="H59" s="13">
        <f t="shared" si="6"/>
        <v>97668.333274600562</v>
      </c>
      <c r="I59" s="13">
        <f t="shared" si="4"/>
        <v>175.5046420028761</v>
      </c>
      <c r="J59" s="13">
        <f t="shared" si="1"/>
        <v>97580.580953599114</v>
      </c>
      <c r="K59" s="13">
        <f t="shared" si="2"/>
        <v>3499161.4859603043</v>
      </c>
      <c r="L59" s="20">
        <f t="shared" si="5"/>
        <v>35.826980646042102</v>
      </c>
    </row>
    <row r="60" spans="1:12" x14ac:dyDescent="0.2">
      <c r="A60" s="16">
        <v>51</v>
      </c>
      <c r="B60" s="57">
        <v>8</v>
      </c>
      <c r="C60" s="57">
        <v>2603</v>
      </c>
      <c r="D60" s="57">
        <v>2760</v>
      </c>
      <c r="E60" s="60">
        <v>0.5</v>
      </c>
      <c r="F60" s="18">
        <f t="shared" si="3"/>
        <v>2.9834048107402573E-3</v>
      </c>
      <c r="G60" s="18">
        <f t="shared" si="0"/>
        <v>2.9789610873207964E-3</v>
      </c>
      <c r="H60" s="13">
        <f t="shared" si="6"/>
        <v>97492.828632597681</v>
      </c>
      <c r="I60" s="13">
        <f t="shared" si="4"/>
        <v>290.42734278934324</v>
      </c>
      <c r="J60" s="13">
        <f t="shared" si="1"/>
        <v>97347.614961202999</v>
      </c>
      <c r="K60" s="13">
        <f t="shared" si="2"/>
        <v>3401580.9050067053</v>
      </c>
      <c r="L60" s="20">
        <f t="shared" si="5"/>
        <v>34.89057557069745</v>
      </c>
    </row>
    <row r="61" spans="1:12" x14ac:dyDescent="0.2">
      <c r="A61" s="16">
        <v>52</v>
      </c>
      <c r="B61" s="57">
        <v>6</v>
      </c>
      <c r="C61" s="57">
        <v>2674</v>
      </c>
      <c r="D61" s="57">
        <v>2600</v>
      </c>
      <c r="E61" s="60">
        <v>0.5</v>
      </c>
      <c r="F61" s="18">
        <f t="shared" si="3"/>
        <v>2.2753128555176336E-3</v>
      </c>
      <c r="G61" s="18">
        <f t="shared" si="0"/>
        <v>2.2727272727272726E-3</v>
      </c>
      <c r="H61" s="13">
        <f t="shared" si="6"/>
        <v>97202.401289808331</v>
      </c>
      <c r="I61" s="13">
        <f t="shared" si="4"/>
        <v>220.91454838592801</v>
      </c>
      <c r="J61" s="13">
        <f t="shared" si="1"/>
        <v>97091.944015615358</v>
      </c>
      <c r="K61" s="13">
        <f t="shared" si="2"/>
        <v>3304233.2900455021</v>
      </c>
      <c r="L61" s="20">
        <f t="shared" si="5"/>
        <v>33.993329858116901</v>
      </c>
    </row>
    <row r="62" spans="1:12" x14ac:dyDescent="0.2">
      <c r="A62" s="16">
        <v>53</v>
      </c>
      <c r="B62" s="57">
        <v>4</v>
      </c>
      <c r="C62" s="57">
        <v>2751</v>
      </c>
      <c r="D62" s="57">
        <v>2675</v>
      </c>
      <c r="E62" s="60">
        <v>0.5</v>
      </c>
      <c r="F62" s="18">
        <f t="shared" si="3"/>
        <v>1.474382602285293E-3</v>
      </c>
      <c r="G62" s="18">
        <f t="shared" si="0"/>
        <v>1.4732965009208103E-3</v>
      </c>
      <c r="H62" s="13">
        <f t="shared" si="6"/>
        <v>96981.486741422399</v>
      </c>
      <c r="I62" s="13">
        <f t="shared" si="4"/>
        <v>142.88248507023559</v>
      </c>
      <c r="J62" s="13">
        <f t="shared" si="1"/>
        <v>96910.045498887281</v>
      </c>
      <c r="K62" s="13">
        <f t="shared" si="2"/>
        <v>3207141.346029887</v>
      </c>
      <c r="L62" s="20">
        <f t="shared" si="5"/>
        <v>33.069624459160451</v>
      </c>
    </row>
    <row r="63" spans="1:12" x14ac:dyDescent="0.2">
      <c r="A63" s="16">
        <v>54</v>
      </c>
      <c r="B63" s="57">
        <v>8</v>
      </c>
      <c r="C63" s="57">
        <v>2626</v>
      </c>
      <c r="D63" s="57">
        <v>2739</v>
      </c>
      <c r="E63" s="60">
        <v>0.5</v>
      </c>
      <c r="F63" s="18">
        <f t="shared" si="3"/>
        <v>2.9822926374650513E-3</v>
      </c>
      <c r="G63" s="18">
        <f t="shared" si="0"/>
        <v>2.9778522240833799E-3</v>
      </c>
      <c r="H63" s="13">
        <f t="shared" si="6"/>
        <v>96838.604256352162</v>
      </c>
      <c r="I63" s="13">
        <f t="shared" si="4"/>
        <v>288.37105306190853</v>
      </c>
      <c r="J63" s="13">
        <f t="shared" si="1"/>
        <v>96694.418729821205</v>
      </c>
      <c r="K63" s="13">
        <f t="shared" si="2"/>
        <v>3110231.3005309999</v>
      </c>
      <c r="L63" s="20">
        <f t="shared" si="5"/>
        <v>32.117679972932727</v>
      </c>
    </row>
    <row r="64" spans="1:12" x14ac:dyDescent="0.2">
      <c r="A64" s="16">
        <v>55</v>
      </c>
      <c r="B64" s="57">
        <v>4</v>
      </c>
      <c r="C64" s="57">
        <v>2559</v>
      </c>
      <c r="D64" s="57">
        <v>2622</v>
      </c>
      <c r="E64" s="60">
        <v>0.5</v>
      </c>
      <c r="F64" s="18">
        <f t="shared" si="3"/>
        <v>1.5441034549314803E-3</v>
      </c>
      <c r="G64" s="18">
        <f t="shared" si="0"/>
        <v>1.5429122468659595E-3</v>
      </c>
      <c r="H64" s="13">
        <f t="shared" si="6"/>
        <v>96550.233203290249</v>
      </c>
      <c r="I64" s="13">
        <f t="shared" si="4"/>
        <v>148.96853724712093</v>
      </c>
      <c r="J64" s="13">
        <f t="shared" si="1"/>
        <v>96475.748934666699</v>
      </c>
      <c r="K64" s="13">
        <f t="shared" si="2"/>
        <v>3013536.8818011787</v>
      </c>
      <c r="L64" s="20">
        <f t="shared" si="5"/>
        <v>31.212113962024933</v>
      </c>
    </row>
    <row r="65" spans="1:12" x14ac:dyDescent="0.2">
      <c r="A65" s="16">
        <v>56</v>
      </c>
      <c r="B65" s="57">
        <v>5</v>
      </c>
      <c r="C65" s="57">
        <v>2482</v>
      </c>
      <c r="D65" s="57">
        <v>2541</v>
      </c>
      <c r="E65" s="60">
        <v>0.5</v>
      </c>
      <c r="F65" s="18">
        <f t="shared" si="3"/>
        <v>1.9908421262193909E-3</v>
      </c>
      <c r="G65" s="18">
        <f t="shared" si="0"/>
        <v>1.988862370723946E-3</v>
      </c>
      <c r="H65" s="13">
        <f t="shared" si="6"/>
        <v>96401.264666043135</v>
      </c>
      <c r="I65" s="13">
        <f t="shared" si="4"/>
        <v>191.72884778449313</v>
      </c>
      <c r="J65" s="13">
        <f t="shared" si="1"/>
        <v>96305.400242150878</v>
      </c>
      <c r="K65" s="13">
        <f t="shared" si="2"/>
        <v>2917061.1328665121</v>
      </c>
      <c r="L65" s="20">
        <f t="shared" si="5"/>
        <v>30.259573284353731</v>
      </c>
    </row>
    <row r="66" spans="1:12" x14ac:dyDescent="0.2">
      <c r="A66" s="16">
        <v>57</v>
      </c>
      <c r="B66" s="57">
        <v>9</v>
      </c>
      <c r="C66" s="57">
        <v>2572</v>
      </c>
      <c r="D66" s="57">
        <v>2489</v>
      </c>
      <c r="E66" s="60">
        <v>0.5</v>
      </c>
      <c r="F66" s="18">
        <f t="shared" si="3"/>
        <v>3.5566093657379964E-3</v>
      </c>
      <c r="G66" s="18">
        <f t="shared" si="0"/>
        <v>3.5502958579881655E-3</v>
      </c>
      <c r="H66" s="13">
        <f t="shared" si="6"/>
        <v>96209.535818258635</v>
      </c>
      <c r="I66" s="13">
        <f t="shared" si="4"/>
        <v>341.5723165145277</v>
      </c>
      <c r="J66" s="13">
        <f t="shared" si="1"/>
        <v>96038.749660001369</v>
      </c>
      <c r="K66" s="13">
        <f t="shared" si="2"/>
        <v>2820755.7326243613</v>
      </c>
      <c r="L66" s="20">
        <f t="shared" si="5"/>
        <v>29.318878930595968</v>
      </c>
    </row>
    <row r="67" spans="1:12" x14ac:dyDescent="0.2">
      <c r="A67" s="16">
        <v>58</v>
      </c>
      <c r="B67" s="57">
        <v>11</v>
      </c>
      <c r="C67" s="57">
        <v>2626</v>
      </c>
      <c r="D67" s="57">
        <v>2565</v>
      </c>
      <c r="E67" s="60">
        <v>0.5</v>
      </c>
      <c r="F67" s="18">
        <f t="shared" si="3"/>
        <v>4.2381044114814101E-3</v>
      </c>
      <c r="G67" s="18">
        <f t="shared" si="0"/>
        <v>4.2291426374471358E-3</v>
      </c>
      <c r="H67" s="13">
        <f t="shared" si="6"/>
        <v>95867.963501744103</v>
      </c>
      <c r="I67" s="13">
        <f t="shared" si="4"/>
        <v>405.43929201045182</v>
      </c>
      <c r="J67" s="13">
        <f t="shared" si="1"/>
        <v>95665.243855738867</v>
      </c>
      <c r="K67" s="13">
        <f t="shared" si="2"/>
        <v>2724716.9829643597</v>
      </c>
      <c r="L67" s="20">
        <f t="shared" si="5"/>
        <v>28.421559021797616</v>
      </c>
    </row>
    <row r="68" spans="1:12" x14ac:dyDescent="0.2">
      <c r="A68" s="16">
        <v>59</v>
      </c>
      <c r="B68" s="57">
        <v>10</v>
      </c>
      <c r="C68" s="57">
        <v>2789</v>
      </c>
      <c r="D68" s="57">
        <v>2603</v>
      </c>
      <c r="E68" s="60">
        <v>0.5</v>
      </c>
      <c r="F68" s="18">
        <f t="shared" si="3"/>
        <v>3.70919881305638E-3</v>
      </c>
      <c r="G68" s="18">
        <f t="shared" si="0"/>
        <v>3.7023324694557573E-3</v>
      </c>
      <c r="H68" s="13">
        <f t="shared" si="6"/>
        <v>95462.524209733645</v>
      </c>
      <c r="I68" s="13">
        <f t="shared" si="4"/>
        <v>353.43400299790318</v>
      </c>
      <c r="J68" s="13">
        <f t="shared" si="1"/>
        <v>95285.807208234692</v>
      </c>
      <c r="K68" s="13">
        <f t="shared" si="2"/>
        <v>2629051.7391086207</v>
      </c>
      <c r="L68" s="20">
        <f t="shared" si="5"/>
        <v>27.540144793704865</v>
      </c>
    </row>
    <row r="69" spans="1:12" x14ac:dyDescent="0.2">
      <c r="A69" s="16">
        <v>60</v>
      </c>
      <c r="B69" s="57">
        <v>6</v>
      </c>
      <c r="C69" s="57">
        <v>2713</v>
      </c>
      <c r="D69" s="57">
        <v>2790</v>
      </c>
      <c r="E69" s="60">
        <v>0.5</v>
      </c>
      <c r="F69" s="18">
        <f t="shared" si="3"/>
        <v>2.1806287479556605E-3</v>
      </c>
      <c r="G69" s="18">
        <f t="shared" si="0"/>
        <v>2.1782537665638048E-3</v>
      </c>
      <c r="H69" s="13">
        <f t="shared" si="6"/>
        <v>95109.090206735738</v>
      </c>
      <c r="I69" s="13">
        <f t="shared" si="4"/>
        <v>207.17173397727882</v>
      </c>
      <c r="J69" s="13">
        <f t="shared" si="1"/>
        <v>95005.504339747102</v>
      </c>
      <c r="K69" s="13">
        <f t="shared" si="2"/>
        <v>2533765.9319003858</v>
      </c>
      <c r="L69" s="20">
        <f t="shared" si="5"/>
        <v>26.640628423558841</v>
      </c>
    </row>
    <row r="70" spans="1:12" x14ac:dyDescent="0.2">
      <c r="A70" s="16">
        <v>61</v>
      </c>
      <c r="B70" s="57">
        <v>15</v>
      </c>
      <c r="C70" s="57">
        <v>2791</v>
      </c>
      <c r="D70" s="57">
        <v>2700</v>
      </c>
      <c r="E70" s="60">
        <v>0.5</v>
      </c>
      <c r="F70" s="18">
        <f t="shared" si="3"/>
        <v>5.4634857038790745E-3</v>
      </c>
      <c r="G70" s="18">
        <f t="shared" si="0"/>
        <v>5.4486015256084265E-3</v>
      </c>
      <c r="H70" s="13">
        <f t="shared" si="6"/>
        <v>94901.918472758465</v>
      </c>
      <c r="I70" s="13">
        <f t="shared" si="4"/>
        <v>517.08273777383829</v>
      </c>
      <c r="J70" s="13">
        <f t="shared" si="1"/>
        <v>94643.377103871549</v>
      </c>
      <c r="K70" s="13">
        <f t="shared" si="2"/>
        <v>2438760.4275606386</v>
      </c>
      <c r="L70" s="20">
        <f t="shared" si="5"/>
        <v>25.697693648423801</v>
      </c>
    </row>
    <row r="71" spans="1:12" x14ac:dyDescent="0.2">
      <c r="A71" s="16">
        <v>62</v>
      </c>
      <c r="B71" s="57">
        <v>12</v>
      </c>
      <c r="C71" s="57">
        <v>2885</v>
      </c>
      <c r="D71" s="57">
        <v>2782</v>
      </c>
      <c r="E71" s="60">
        <v>0.5</v>
      </c>
      <c r="F71" s="18">
        <f t="shared" si="3"/>
        <v>4.2350449973530971E-3</v>
      </c>
      <c r="G71" s="18">
        <f t="shared" si="0"/>
        <v>4.226096143687269E-3</v>
      </c>
      <c r="H71" s="13">
        <f t="shared" si="6"/>
        <v>94384.835734984634</v>
      </c>
      <c r="I71" s="13">
        <f t="shared" si="4"/>
        <v>398.87939032217491</v>
      </c>
      <c r="J71" s="13">
        <f t="shared" si="1"/>
        <v>94185.396039823536</v>
      </c>
      <c r="K71" s="13">
        <f t="shared" si="2"/>
        <v>2344117.050456767</v>
      </c>
      <c r="L71" s="20">
        <f t="shared" si="5"/>
        <v>24.835737989083533</v>
      </c>
    </row>
    <row r="72" spans="1:12" x14ac:dyDescent="0.2">
      <c r="A72" s="16">
        <v>63</v>
      </c>
      <c r="B72" s="57">
        <v>13</v>
      </c>
      <c r="C72" s="57">
        <v>2902</v>
      </c>
      <c r="D72" s="57">
        <v>2854</v>
      </c>
      <c r="E72" s="60">
        <v>0.5</v>
      </c>
      <c r="F72" s="18">
        <f t="shared" si="3"/>
        <v>4.5170257123002084E-3</v>
      </c>
      <c r="G72" s="18">
        <f t="shared" si="0"/>
        <v>4.5068469405442884E-3</v>
      </c>
      <c r="H72" s="13">
        <f t="shared" si="6"/>
        <v>93985.956344662452</v>
      </c>
      <c r="I72" s="13">
        <f t="shared" si="4"/>
        <v>423.58031980607103</v>
      </c>
      <c r="J72" s="13">
        <f t="shared" si="1"/>
        <v>93774.166184759408</v>
      </c>
      <c r="K72" s="13">
        <f t="shared" si="2"/>
        <v>2249931.6544169434</v>
      </c>
      <c r="L72" s="20">
        <f t="shared" si="5"/>
        <v>23.939019635721557</v>
      </c>
    </row>
    <row r="73" spans="1:12" x14ac:dyDescent="0.2">
      <c r="A73" s="16">
        <v>64</v>
      </c>
      <c r="B73" s="57">
        <v>19</v>
      </c>
      <c r="C73" s="57">
        <v>3218</v>
      </c>
      <c r="D73" s="57">
        <v>2891</v>
      </c>
      <c r="E73" s="60">
        <v>0.5</v>
      </c>
      <c r="F73" s="18">
        <f t="shared" si="3"/>
        <v>6.2203306596824359E-3</v>
      </c>
      <c r="G73" s="18">
        <f t="shared" ref="G73:G108" si="7">F73/((1+(1-E73)*F73))</f>
        <v>6.2010443864229763E-3</v>
      </c>
      <c r="H73" s="13">
        <f t="shared" si="6"/>
        <v>93562.376024856378</v>
      </c>
      <c r="I73" s="13">
        <f t="shared" si="4"/>
        <v>580.18444662933132</v>
      </c>
      <c r="J73" s="13">
        <f t="shared" ref="J73:J108" si="8">H74+I73*E73</f>
        <v>93272.283801541722</v>
      </c>
      <c r="K73" s="13">
        <f t="shared" ref="K73:K97" si="9">K74+J73</f>
        <v>2156157.4882321842</v>
      </c>
      <c r="L73" s="20">
        <f t="shared" si="5"/>
        <v>23.045133950631669</v>
      </c>
    </row>
    <row r="74" spans="1:12" x14ac:dyDescent="0.2">
      <c r="A74" s="16">
        <v>65</v>
      </c>
      <c r="B74" s="57">
        <v>31</v>
      </c>
      <c r="C74" s="57">
        <v>3264</v>
      </c>
      <c r="D74" s="57">
        <v>3182</v>
      </c>
      <c r="E74" s="60">
        <v>0.5</v>
      </c>
      <c r="F74" s="18">
        <f t="shared" ref="F74:F108" si="10">B74/((C74+D74)/2)</f>
        <v>9.6183679801427249E-3</v>
      </c>
      <c r="G74" s="18">
        <f t="shared" si="7"/>
        <v>9.5723328701559363E-3</v>
      </c>
      <c r="H74" s="13">
        <f t="shared" si="6"/>
        <v>92982.191578227052</v>
      </c>
      <c r="I74" s="13">
        <f t="shared" ref="I74:I108" si="11">H74*G74</f>
        <v>890.05648878339923</v>
      </c>
      <c r="J74" s="13">
        <f t="shared" si="8"/>
        <v>92537.163333835342</v>
      </c>
      <c r="K74" s="13">
        <f t="shared" si="9"/>
        <v>2062885.2044306425</v>
      </c>
      <c r="L74" s="20">
        <f t="shared" ref="L74:L108" si="12">K74/H74</f>
        <v>22.185809663295707</v>
      </c>
    </row>
    <row r="75" spans="1:12" x14ac:dyDescent="0.2">
      <c r="A75" s="16">
        <v>66</v>
      </c>
      <c r="B75" s="57">
        <v>20</v>
      </c>
      <c r="C75" s="57">
        <v>3082</v>
      </c>
      <c r="D75" s="57">
        <v>3226</v>
      </c>
      <c r="E75" s="60">
        <v>0.5</v>
      </c>
      <c r="F75" s="18">
        <f t="shared" si="10"/>
        <v>6.3411540900443885E-3</v>
      </c>
      <c r="G75" s="18">
        <f t="shared" si="7"/>
        <v>6.3211125158027827E-3</v>
      </c>
      <c r="H75" s="13">
        <f t="shared" ref="H75:H108" si="13">H74-I74</f>
        <v>92092.135089443647</v>
      </c>
      <c r="I75" s="13">
        <f t="shared" si="11"/>
        <v>582.12474772088285</v>
      </c>
      <c r="J75" s="13">
        <f t="shared" si="8"/>
        <v>91801.072715583214</v>
      </c>
      <c r="K75" s="13">
        <f t="shared" si="9"/>
        <v>1970348.0410968072</v>
      </c>
      <c r="L75" s="20">
        <f t="shared" si="12"/>
        <v>21.395399717718831</v>
      </c>
    </row>
    <row r="76" spans="1:12" x14ac:dyDescent="0.2">
      <c r="A76" s="16">
        <v>67</v>
      </c>
      <c r="B76" s="57">
        <v>24</v>
      </c>
      <c r="C76" s="57">
        <v>3069</v>
      </c>
      <c r="D76" s="57">
        <v>3069</v>
      </c>
      <c r="E76" s="60">
        <v>0.5</v>
      </c>
      <c r="F76" s="18">
        <f t="shared" si="10"/>
        <v>7.8201368523949169E-3</v>
      </c>
      <c r="G76" s="18">
        <f t="shared" si="7"/>
        <v>7.7896786757546254E-3</v>
      </c>
      <c r="H76" s="13">
        <f t="shared" si="13"/>
        <v>91510.010341722766</v>
      </c>
      <c r="I76" s="13">
        <f t="shared" si="11"/>
        <v>712.83357617700312</v>
      </c>
      <c r="J76" s="13">
        <f t="shared" si="8"/>
        <v>91153.593553634273</v>
      </c>
      <c r="K76" s="13">
        <f t="shared" si="9"/>
        <v>1878546.968381224</v>
      </c>
      <c r="L76" s="20">
        <f t="shared" si="12"/>
        <v>20.528322107780657</v>
      </c>
    </row>
    <row r="77" spans="1:12" x14ac:dyDescent="0.2">
      <c r="A77" s="16">
        <v>68</v>
      </c>
      <c r="B77" s="57">
        <v>27</v>
      </c>
      <c r="C77" s="57">
        <v>3162</v>
      </c>
      <c r="D77" s="57">
        <v>3052</v>
      </c>
      <c r="E77" s="60">
        <v>0.5</v>
      </c>
      <c r="F77" s="18">
        <f t="shared" si="10"/>
        <v>8.6900547151593181E-3</v>
      </c>
      <c r="G77" s="18">
        <f t="shared" si="7"/>
        <v>8.6524595417401071E-3</v>
      </c>
      <c r="H77" s="13">
        <f t="shared" si="13"/>
        <v>90797.176765545766</v>
      </c>
      <c r="I77" s="13">
        <f t="shared" si="11"/>
        <v>785.61889846810959</v>
      </c>
      <c r="J77" s="13">
        <f t="shared" si="8"/>
        <v>90404.36731631172</v>
      </c>
      <c r="K77" s="13">
        <f t="shared" si="9"/>
        <v>1787393.3748275896</v>
      </c>
      <c r="L77" s="20">
        <f t="shared" si="12"/>
        <v>19.685561142974223</v>
      </c>
    </row>
    <row r="78" spans="1:12" x14ac:dyDescent="0.2">
      <c r="A78" s="16">
        <v>69</v>
      </c>
      <c r="B78" s="57">
        <v>37</v>
      </c>
      <c r="C78" s="57">
        <v>3239</v>
      </c>
      <c r="D78" s="57">
        <v>3122</v>
      </c>
      <c r="E78" s="60">
        <v>0.5</v>
      </c>
      <c r="F78" s="18">
        <f t="shared" si="10"/>
        <v>1.1633390976261595E-2</v>
      </c>
      <c r="G78" s="18">
        <f t="shared" si="7"/>
        <v>1.1566114410753359E-2</v>
      </c>
      <c r="H78" s="13">
        <f t="shared" si="13"/>
        <v>90011.557867077659</v>
      </c>
      <c r="I78" s="13">
        <f t="shared" si="11"/>
        <v>1041.0839765807668</v>
      </c>
      <c r="J78" s="13">
        <f t="shared" si="8"/>
        <v>89491.015878787279</v>
      </c>
      <c r="K78" s="13">
        <f t="shared" si="9"/>
        <v>1696989.0075112779</v>
      </c>
      <c r="L78" s="20">
        <f t="shared" si="12"/>
        <v>18.853012298901263</v>
      </c>
    </row>
    <row r="79" spans="1:12" x14ac:dyDescent="0.2">
      <c r="A79" s="16">
        <v>70</v>
      </c>
      <c r="B79" s="57">
        <v>33</v>
      </c>
      <c r="C79" s="57">
        <v>2623</v>
      </c>
      <c r="D79" s="57">
        <v>3191</v>
      </c>
      <c r="E79" s="60">
        <v>0.5</v>
      </c>
      <c r="F79" s="18">
        <f t="shared" si="10"/>
        <v>1.1351909184726523E-2</v>
      </c>
      <c r="G79" s="18">
        <f t="shared" si="7"/>
        <v>1.128783991790662E-2</v>
      </c>
      <c r="H79" s="13">
        <f t="shared" si="13"/>
        <v>88970.473890496898</v>
      </c>
      <c r="I79" s="13">
        <f t="shared" si="11"/>
        <v>1004.2844666962195</v>
      </c>
      <c r="J79" s="13">
        <f t="shared" si="8"/>
        <v>88468.331657148796</v>
      </c>
      <c r="K79" s="13">
        <f t="shared" si="9"/>
        <v>1607497.9916324907</v>
      </c>
      <c r="L79" s="20">
        <f t="shared" si="12"/>
        <v>18.067769242310291</v>
      </c>
    </row>
    <row r="80" spans="1:12" x14ac:dyDescent="0.2">
      <c r="A80" s="16">
        <v>71</v>
      </c>
      <c r="B80" s="57">
        <v>32</v>
      </c>
      <c r="C80" s="57">
        <v>2267</v>
      </c>
      <c r="D80" s="57">
        <v>2599</v>
      </c>
      <c r="E80" s="60">
        <v>0.5</v>
      </c>
      <c r="F80" s="18">
        <f t="shared" si="10"/>
        <v>1.3152486642005754E-2</v>
      </c>
      <c r="G80" s="18">
        <f t="shared" si="7"/>
        <v>1.3066557778685178E-2</v>
      </c>
      <c r="H80" s="13">
        <f t="shared" si="13"/>
        <v>87966.189423800679</v>
      </c>
      <c r="I80" s="13">
        <f t="shared" si="11"/>
        <v>1149.4152966768565</v>
      </c>
      <c r="J80" s="13">
        <f t="shared" si="8"/>
        <v>87391.481775462249</v>
      </c>
      <c r="K80" s="13">
        <f t="shared" si="9"/>
        <v>1519029.6599753418</v>
      </c>
      <c r="L80" s="20">
        <f t="shared" si="12"/>
        <v>17.268335367546836</v>
      </c>
    </row>
    <row r="81" spans="1:12" x14ac:dyDescent="0.2">
      <c r="A81" s="16">
        <v>72</v>
      </c>
      <c r="B81" s="57">
        <v>33</v>
      </c>
      <c r="C81" s="57">
        <v>2273</v>
      </c>
      <c r="D81" s="57">
        <v>2239</v>
      </c>
      <c r="E81" s="60">
        <v>0.5</v>
      </c>
      <c r="F81" s="18">
        <f t="shared" si="10"/>
        <v>1.4627659574468085E-2</v>
      </c>
      <c r="G81" s="18">
        <f t="shared" si="7"/>
        <v>1.4521452145214523E-2</v>
      </c>
      <c r="H81" s="13">
        <f t="shared" si="13"/>
        <v>86816.774127123819</v>
      </c>
      <c r="I81" s="13">
        <f t="shared" si="11"/>
        <v>1260.7056308889269</v>
      </c>
      <c r="J81" s="13">
        <f t="shared" si="8"/>
        <v>86186.421311679354</v>
      </c>
      <c r="K81" s="13">
        <f t="shared" si="9"/>
        <v>1431638.1781998796</v>
      </c>
      <c r="L81" s="20">
        <f t="shared" si="12"/>
        <v>16.490340635135379</v>
      </c>
    </row>
    <row r="82" spans="1:12" x14ac:dyDescent="0.2">
      <c r="A82" s="16">
        <v>73</v>
      </c>
      <c r="B82" s="57">
        <v>30</v>
      </c>
      <c r="C82" s="57">
        <v>1957</v>
      </c>
      <c r="D82" s="57">
        <v>2238</v>
      </c>
      <c r="E82" s="60">
        <v>0.5</v>
      </c>
      <c r="F82" s="18">
        <f t="shared" si="10"/>
        <v>1.4302741358760428E-2</v>
      </c>
      <c r="G82" s="18">
        <f t="shared" si="7"/>
        <v>1.4201183431952662E-2</v>
      </c>
      <c r="H82" s="13">
        <f t="shared" si="13"/>
        <v>85556.06849623489</v>
      </c>
      <c r="I82" s="13">
        <f t="shared" si="11"/>
        <v>1214.997422431738</v>
      </c>
      <c r="J82" s="13">
        <f t="shared" si="8"/>
        <v>84948.569785019019</v>
      </c>
      <c r="K82" s="13">
        <f t="shared" si="9"/>
        <v>1345451.7568882003</v>
      </c>
      <c r="L82" s="20">
        <f t="shared" si="12"/>
        <v>15.725965212478298</v>
      </c>
    </row>
    <row r="83" spans="1:12" x14ac:dyDescent="0.2">
      <c r="A83" s="16">
        <v>74</v>
      </c>
      <c r="B83" s="57">
        <v>35</v>
      </c>
      <c r="C83" s="57">
        <v>1752</v>
      </c>
      <c r="D83" s="57">
        <v>1918</v>
      </c>
      <c r="E83" s="60">
        <v>0.5</v>
      </c>
      <c r="F83" s="18">
        <f t="shared" si="10"/>
        <v>1.9073569482288829E-2</v>
      </c>
      <c r="G83" s="18">
        <f t="shared" si="7"/>
        <v>1.8893387314439944E-2</v>
      </c>
      <c r="H83" s="13">
        <f t="shared" si="13"/>
        <v>84341.071073803148</v>
      </c>
      <c r="I83" s="13">
        <f t="shared" si="11"/>
        <v>1593.48852231207</v>
      </c>
      <c r="J83" s="13">
        <f t="shared" si="8"/>
        <v>83544.326812647123</v>
      </c>
      <c r="K83" s="13">
        <f t="shared" si="9"/>
        <v>1260503.1871031814</v>
      </c>
      <c r="L83" s="20">
        <f t="shared" si="12"/>
        <v>14.945306848192272</v>
      </c>
    </row>
    <row r="84" spans="1:12" x14ac:dyDescent="0.2">
      <c r="A84" s="16">
        <v>75</v>
      </c>
      <c r="B84" s="57">
        <v>18</v>
      </c>
      <c r="C84" s="57">
        <v>1296</v>
      </c>
      <c r="D84" s="57">
        <v>1731</v>
      </c>
      <c r="E84" s="60">
        <v>0.5</v>
      </c>
      <c r="F84" s="18">
        <f t="shared" si="10"/>
        <v>1.1892963330029732E-2</v>
      </c>
      <c r="G84" s="18">
        <f t="shared" si="7"/>
        <v>1.1822660098522168E-2</v>
      </c>
      <c r="H84" s="13">
        <f t="shared" si="13"/>
        <v>82747.582551491083</v>
      </c>
      <c r="I84" s="13">
        <f t="shared" si="11"/>
        <v>978.29654248068277</v>
      </c>
      <c r="J84" s="13">
        <f t="shared" si="8"/>
        <v>82258.434280250731</v>
      </c>
      <c r="K84" s="13">
        <f t="shared" si="9"/>
        <v>1176958.8602905343</v>
      </c>
      <c r="L84" s="20">
        <f t="shared" si="12"/>
        <v>14.223483321197351</v>
      </c>
    </row>
    <row r="85" spans="1:12" x14ac:dyDescent="0.2">
      <c r="A85" s="16">
        <v>76</v>
      </c>
      <c r="B85" s="57">
        <v>18</v>
      </c>
      <c r="C85" s="57">
        <v>1062</v>
      </c>
      <c r="D85" s="57">
        <v>1288</v>
      </c>
      <c r="E85" s="60">
        <v>0.5</v>
      </c>
      <c r="F85" s="18">
        <f t="shared" si="10"/>
        <v>1.5319148936170212E-2</v>
      </c>
      <c r="G85" s="18">
        <f t="shared" si="7"/>
        <v>1.52027027027027E-2</v>
      </c>
      <c r="H85" s="13">
        <f t="shared" si="13"/>
        <v>81769.286009010393</v>
      </c>
      <c r="I85" s="13">
        <f t="shared" si="11"/>
        <v>1243.1141454072524</v>
      </c>
      <c r="J85" s="13">
        <f t="shared" si="8"/>
        <v>81147.728936306768</v>
      </c>
      <c r="K85" s="13">
        <f t="shared" si="9"/>
        <v>1094700.4260102836</v>
      </c>
      <c r="L85" s="20">
        <f t="shared" si="12"/>
        <v>13.387672553355246</v>
      </c>
    </row>
    <row r="86" spans="1:12" x14ac:dyDescent="0.2">
      <c r="A86" s="16">
        <v>77</v>
      </c>
      <c r="B86" s="57">
        <v>34</v>
      </c>
      <c r="C86" s="57">
        <v>1287</v>
      </c>
      <c r="D86" s="57">
        <v>1040</v>
      </c>
      <c r="E86" s="60">
        <v>0.5</v>
      </c>
      <c r="F86" s="18">
        <f t="shared" si="10"/>
        <v>2.922217447357112E-2</v>
      </c>
      <c r="G86" s="18">
        <f t="shared" si="7"/>
        <v>2.8801355357899194E-2</v>
      </c>
      <c r="H86" s="13">
        <f t="shared" si="13"/>
        <v>80526.171863603144</v>
      </c>
      <c r="I86" s="13">
        <f t="shared" si="11"/>
        <v>2319.2628914548977</v>
      </c>
      <c r="J86" s="13">
        <f t="shared" si="8"/>
        <v>79366.540417875687</v>
      </c>
      <c r="K86" s="13">
        <f t="shared" si="9"/>
        <v>1013552.697073977</v>
      </c>
      <c r="L86" s="20">
        <f t="shared" si="12"/>
        <v>12.586624616786118</v>
      </c>
    </row>
    <row r="87" spans="1:12" x14ac:dyDescent="0.2">
      <c r="A87" s="16">
        <v>78</v>
      </c>
      <c r="B87" s="57">
        <v>32</v>
      </c>
      <c r="C87" s="57">
        <v>825</v>
      </c>
      <c r="D87" s="57">
        <v>1251</v>
      </c>
      <c r="E87" s="60">
        <v>0.5</v>
      </c>
      <c r="F87" s="18">
        <f t="shared" si="10"/>
        <v>3.0828516377649325E-2</v>
      </c>
      <c r="G87" s="18">
        <f t="shared" si="7"/>
        <v>3.0360531309297913E-2</v>
      </c>
      <c r="H87" s="13">
        <f t="shared" si="13"/>
        <v>78206.908972148245</v>
      </c>
      <c r="I87" s="13">
        <f t="shared" si="11"/>
        <v>2374.4033084523185</v>
      </c>
      <c r="J87" s="13">
        <f t="shared" si="8"/>
        <v>77019.707317922075</v>
      </c>
      <c r="K87" s="13">
        <f t="shared" si="9"/>
        <v>934186.15665610123</v>
      </c>
      <c r="L87" s="20">
        <f t="shared" si="12"/>
        <v>11.945059188936774</v>
      </c>
    </row>
    <row r="88" spans="1:12" x14ac:dyDescent="0.2">
      <c r="A88" s="16">
        <v>79</v>
      </c>
      <c r="B88" s="57">
        <v>29</v>
      </c>
      <c r="C88" s="57">
        <v>824</v>
      </c>
      <c r="D88" s="57">
        <v>801</v>
      </c>
      <c r="E88" s="60">
        <v>0.5</v>
      </c>
      <c r="F88" s="18">
        <f t="shared" si="10"/>
        <v>3.569230769230769E-2</v>
      </c>
      <c r="G88" s="18">
        <f t="shared" si="7"/>
        <v>3.5066505441354291E-2</v>
      </c>
      <c r="H88" s="13">
        <f t="shared" si="13"/>
        <v>75832.50566369592</v>
      </c>
      <c r="I88" s="13">
        <f t="shared" si="11"/>
        <v>2659.1809724875229</v>
      </c>
      <c r="J88" s="13">
        <f t="shared" si="8"/>
        <v>74502.91517745216</v>
      </c>
      <c r="K88" s="13">
        <f t="shared" si="9"/>
        <v>857166.4493381792</v>
      </c>
      <c r="L88" s="20">
        <f t="shared" si="12"/>
        <v>11.303417206594288</v>
      </c>
    </row>
    <row r="89" spans="1:12" x14ac:dyDescent="0.2">
      <c r="A89" s="16">
        <v>80</v>
      </c>
      <c r="B89" s="57">
        <v>20</v>
      </c>
      <c r="C89" s="57">
        <v>881</v>
      </c>
      <c r="D89" s="57">
        <v>806</v>
      </c>
      <c r="E89" s="60">
        <v>0.5</v>
      </c>
      <c r="F89" s="18">
        <f t="shared" si="10"/>
        <v>2.3710729104919975E-2</v>
      </c>
      <c r="G89" s="18">
        <f t="shared" si="7"/>
        <v>2.3432923257176334E-2</v>
      </c>
      <c r="H89" s="13">
        <f t="shared" si="13"/>
        <v>73173.3246912084</v>
      </c>
      <c r="I89" s="13">
        <f t="shared" si="11"/>
        <v>1714.6649019615327</v>
      </c>
      <c r="J89" s="13">
        <f t="shared" si="8"/>
        <v>72315.992240227642</v>
      </c>
      <c r="K89" s="13">
        <f t="shared" si="9"/>
        <v>782663.53416072705</v>
      </c>
      <c r="L89" s="20">
        <f t="shared" si="12"/>
        <v>10.696022593801347</v>
      </c>
    </row>
    <row r="90" spans="1:12" x14ac:dyDescent="0.2">
      <c r="A90" s="16">
        <v>81</v>
      </c>
      <c r="B90" s="57">
        <v>44</v>
      </c>
      <c r="C90" s="57">
        <v>895</v>
      </c>
      <c r="D90" s="57">
        <v>849</v>
      </c>
      <c r="E90" s="60">
        <v>0.5</v>
      </c>
      <c r="F90" s="18">
        <f t="shared" si="10"/>
        <v>5.0458715596330278E-2</v>
      </c>
      <c r="G90" s="18">
        <f t="shared" si="7"/>
        <v>4.9217002237136473E-2</v>
      </c>
      <c r="H90" s="13">
        <f t="shared" si="13"/>
        <v>71458.659789246871</v>
      </c>
      <c r="I90" s="13">
        <f t="shared" si="11"/>
        <v>3516.9810187101375</v>
      </c>
      <c r="J90" s="13">
        <f t="shared" si="8"/>
        <v>69700.169279891794</v>
      </c>
      <c r="K90" s="13">
        <f t="shared" si="9"/>
        <v>710347.54192049941</v>
      </c>
      <c r="L90" s="20">
        <f t="shared" si="12"/>
        <v>9.9406782049303537</v>
      </c>
    </row>
    <row r="91" spans="1:12" x14ac:dyDescent="0.2">
      <c r="A91" s="16">
        <v>82</v>
      </c>
      <c r="B91" s="57">
        <v>27</v>
      </c>
      <c r="C91" s="57">
        <v>755</v>
      </c>
      <c r="D91" s="57">
        <v>864</v>
      </c>
      <c r="E91" s="60">
        <v>0.5</v>
      </c>
      <c r="F91" s="18">
        <f t="shared" si="10"/>
        <v>3.3353922174181594E-2</v>
      </c>
      <c r="G91" s="18">
        <f t="shared" si="7"/>
        <v>3.2806804374240585E-2</v>
      </c>
      <c r="H91" s="13">
        <f t="shared" si="13"/>
        <v>67941.678770536731</v>
      </c>
      <c r="I91" s="13">
        <f t="shared" si="11"/>
        <v>2228.9493642824932</v>
      </c>
      <c r="J91" s="13">
        <f t="shared" si="8"/>
        <v>66827.204088395476</v>
      </c>
      <c r="K91" s="13">
        <f t="shared" si="9"/>
        <v>640647.37264060765</v>
      </c>
      <c r="L91" s="20">
        <f t="shared" si="12"/>
        <v>9.4293721355385145</v>
      </c>
    </row>
    <row r="92" spans="1:12" x14ac:dyDescent="0.2">
      <c r="A92" s="16">
        <v>83</v>
      </c>
      <c r="B92" s="57">
        <v>30</v>
      </c>
      <c r="C92" s="57">
        <v>624</v>
      </c>
      <c r="D92" s="57">
        <v>724</v>
      </c>
      <c r="E92" s="60">
        <v>0.5</v>
      </c>
      <c r="F92" s="18">
        <f t="shared" si="10"/>
        <v>4.4510385756676561E-2</v>
      </c>
      <c r="G92" s="18">
        <f t="shared" si="7"/>
        <v>4.3541364296081277E-2</v>
      </c>
      <c r="H92" s="13">
        <f t="shared" si="13"/>
        <v>65712.729406254235</v>
      </c>
      <c r="I92" s="13">
        <f t="shared" si="11"/>
        <v>2861.2218899675281</v>
      </c>
      <c r="J92" s="13">
        <f t="shared" si="8"/>
        <v>64282.118461270467</v>
      </c>
      <c r="K92" s="13">
        <f t="shared" si="9"/>
        <v>573820.16855221218</v>
      </c>
      <c r="L92" s="20">
        <f t="shared" si="12"/>
        <v>8.7322528486786393</v>
      </c>
    </row>
    <row r="93" spans="1:12" x14ac:dyDescent="0.2">
      <c r="A93" s="16">
        <v>84</v>
      </c>
      <c r="B93" s="57">
        <v>37</v>
      </c>
      <c r="C93" s="57">
        <v>575</v>
      </c>
      <c r="D93" s="57">
        <v>592</v>
      </c>
      <c r="E93" s="60">
        <v>0.5</v>
      </c>
      <c r="F93" s="18">
        <f t="shared" si="10"/>
        <v>6.3410454155955448E-2</v>
      </c>
      <c r="G93" s="18">
        <f t="shared" si="7"/>
        <v>6.1461794019933569E-2</v>
      </c>
      <c r="H93" s="13">
        <f t="shared" si="13"/>
        <v>62851.507516286707</v>
      </c>
      <c r="I93" s="13">
        <f t="shared" si="11"/>
        <v>3862.96640880832</v>
      </c>
      <c r="J93" s="13">
        <f t="shared" si="8"/>
        <v>60920.024311882546</v>
      </c>
      <c r="K93" s="13">
        <f t="shared" si="9"/>
        <v>509538.05009094166</v>
      </c>
      <c r="L93" s="20">
        <f t="shared" si="12"/>
        <v>8.107013979877971</v>
      </c>
    </row>
    <row r="94" spans="1:12" x14ac:dyDescent="0.2">
      <c r="A94" s="16">
        <v>85</v>
      </c>
      <c r="B94" s="57">
        <v>28</v>
      </c>
      <c r="C94" s="57">
        <v>573</v>
      </c>
      <c r="D94" s="57">
        <v>551</v>
      </c>
      <c r="E94" s="60">
        <v>0.5</v>
      </c>
      <c r="F94" s="18">
        <f t="shared" si="10"/>
        <v>4.9822064056939501E-2</v>
      </c>
      <c r="G94" s="18">
        <f t="shared" si="7"/>
        <v>4.8611111111111112E-2</v>
      </c>
      <c r="H94" s="13">
        <f t="shared" si="13"/>
        <v>58988.541107478384</v>
      </c>
      <c r="I94" s="13">
        <f t="shared" si="11"/>
        <v>2867.498526057977</v>
      </c>
      <c r="J94" s="13">
        <f t="shared" si="8"/>
        <v>57554.791844449392</v>
      </c>
      <c r="K94" s="13">
        <f t="shared" si="9"/>
        <v>448618.0257790591</v>
      </c>
      <c r="L94" s="20">
        <f t="shared" si="12"/>
        <v>7.6051724174982978</v>
      </c>
    </row>
    <row r="95" spans="1:12" x14ac:dyDescent="0.2">
      <c r="A95" s="16">
        <v>86</v>
      </c>
      <c r="B95" s="57">
        <v>40</v>
      </c>
      <c r="C95" s="57">
        <v>505</v>
      </c>
      <c r="D95" s="57">
        <v>537</v>
      </c>
      <c r="E95" s="60">
        <v>0.5</v>
      </c>
      <c r="F95" s="18">
        <f t="shared" si="10"/>
        <v>7.6775431861804216E-2</v>
      </c>
      <c r="G95" s="18">
        <f t="shared" si="7"/>
        <v>7.3937153419593338E-2</v>
      </c>
      <c r="H95" s="13">
        <f t="shared" si="13"/>
        <v>56121.042581420406</v>
      </c>
      <c r="I95" s="13">
        <f t="shared" si="11"/>
        <v>4149.4301354100107</v>
      </c>
      <c r="J95" s="13">
        <f t="shared" si="8"/>
        <v>54046.327513715405</v>
      </c>
      <c r="K95" s="13">
        <f t="shared" si="9"/>
        <v>391063.23393460969</v>
      </c>
      <c r="L95" s="20">
        <f t="shared" si="12"/>
        <v>6.9682104242317875</v>
      </c>
    </row>
    <row r="96" spans="1:12" x14ac:dyDescent="0.2">
      <c r="A96" s="16">
        <v>87</v>
      </c>
      <c r="B96" s="57">
        <v>32</v>
      </c>
      <c r="C96" s="57">
        <v>445</v>
      </c>
      <c r="D96" s="57">
        <v>467</v>
      </c>
      <c r="E96" s="60">
        <v>0.5</v>
      </c>
      <c r="F96" s="18">
        <f t="shared" si="10"/>
        <v>7.0175438596491224E-2</v>
      </c>
      <c r="G96" s="18">
        <f t="shared" si="7"/>
        <v>6.7796610169491511E-2</v>
      </c>
      <c r="H96" s="13">
        <f t="shared" si="13"/>
        <v>51971.612446010397</v>
      </c>
      <c r="I96" s="13">
        <f t="shared" si="11"/>
        <v>3523.4991488820601</v>
      </c>
      <c r="J96" s="13">
        <f t="shared" si="8"/>
        <v>50209.86287156937</v>
      </c>
      <c r="K96" s="13">
        <f t="shared" si="9"/>
        <v>337016.90642089426</v>
      </c>
      <c r="L96" s="20">
        <f t="shared" si="12"/>
        <v>6.4846344101983959</v>
      </c>
    </row>
    <row r="97" spans="1:12" x14ac:dyDescent="0.2">
      <c r="A97" s="16">
        <v>88</v>
      </c>
      <c r="B97" s="57">
        <v>30</v>
      </c>
      <c r="C97" s="57">
        <v>388</v>
      </c>
      <c r="D97" s="57">
        <v>421</v>
      </c>
      <c r="E97" s="60">
        <v>0.5</v>
      </c>
      <c r="F97" s="18">
        <f t="shared" si="10"/>
        <v>7.4165636588380712E-2</v>
      </c>
      <c r="G97" s="18">
        <f t="shared" si="7"/>
        <v>7.1513706793802131E-2</v>
      </c>
      <c r="H97" s="13">
        <f t="shared" si="13"/>
        <v>48448.113297128337</v>
      </c>
      <c r="I97" s="13">
        <f t="shared" si="11"/>
        <v>3464.7041690437422</v>
      </c>
      <c r="J97" s="13">
        <f t="shared" si="8"/>
        <v>46715.761212606471</v>
      </c>
      <c r="K97" s="13">
        <f t="shared" si="9"/>
        <v>286807.04354932491</v>
      </c>
      <c r="L97" s="20">
        <f t="shared" si="12"/>
        <v>5.919880549121916</v>
      </c>
    </row>
    <row r="98" spans="1:12" x14ac:dyDescent="0.2">
      <c r="A98" s="16">
        <v>89</v>
      </c>
      <c r="B98" s="57">
        <v>37</v>
      </c>
      <c r="C98" s="57">
        <v>366</v>
      </c>
      <c r="D98" s="57">
        <v>349</v>
      </c>
      <c r="E98" s="60">
        <v>0.5</v>
      </c>
      <c r="F98" s="18">
        <f t="shared" si="10"/>
        <v>0.10349650349650349</v>
      </c>
      <c r="G98" s="18">
        <f t="shared" si="7"/>
        <v>9.8404255319148939E-2</v>
      </c>
      <c r="H98" s="13">
        <f t="shared" si="13"/>
        <v>44983.409128084597</v>
      </c>
      <c r="I98" s="13">
        <f t="shared" si="11"/>
        <v>4426.5588769657716</v>
      </c>
      <c r="J98" s="13">
        <f t="shared" si="8"/>
        <v>42770.129689601716</v>
      </c>
      <c r="K98" s="13">
        <f>K99+J98</f>
        <v>240091.28233671843</v>
      </c>
      <c r="L98" s="20">
        <f t="shared" si="12"/>
        <v>5.3373296286435012</v>
      </c>
    </row>
    <row r="99" spans="1:12" x14ac:dyDescent="0.2">
      <c r="A99" s="16">
        <v>90</v>
      </c>
      <c r="B99" s="57">
        <v>38</v>
      </c>
      <c r="C99" s="57">
        <v>283</v>
      </c>
      <c r="D99" s="57">
        <v>331</v>
      </c>
      <c r="E99" s="60">
        <v>0.5</v>
      </c>
      <c r="F99" s="22">
        <f t="shared" si="10"/>
        <v>0.12377850162866449</v>
      </c>
      <c r="G99" s="22">
        <f t="shared" si="7"/>
        <v>0.1165644171779141</v>
      </c>
      <c r="H99" s="23">
        <f t="shared" si="13"/>
        <v>40556.850251118827</v>
      </c>
      <c r="I99" s="23">
        <f t="shared" si="11"/>
        <v>4727.4856120936056</v>
      </c>
      <c r="J99" s="23">
        <f t="shared" si="8"/>
        <v>38193.107445072026</v>
      </c>
      <c r="K99" s="23">
        <f t="shared" ref="K99:K108" si="14">K100+J99</f>
        <v>197321.15264711672</v>
      </c>
      <c r="L99" s="24">
        <f t="shared" si="12"/>
        <v>4.8652977592034103</v>
      </c>
    </row>
    <row r="100" spans="1:12" x14ac:dyDescent="0.2">
      <c r="A100" s="16">
        <v>91</v>
      </c>
      <c r="B100" s="57">
        <v>46</v>
      </c>
      <c r="C100" s="57">
        <v>247</v>
      </c>
      <c r="D100" s="57">
        <v>245</v>
      </c>
      <c r="E100" s="60">
        <v>0.5</v>
      </c>
      <c r="F100" s="22">
        <f t="shared" si="10"/>
        <v>0.18699186991869918</v>
      </c>
      <c r="G100" s="22">
        <f t="shared" si="7"/>
        <v>0.17100371747211895</v>
      </c>
      <c r="H100" s="23">
        <f t="shared" si="13"/>
        <v>35829.364639025225</v>
      </c>
      <c r="I100" s="23">
        <f t="shared" si="11"/>
        <v>6126.9545479373992</v>
      </c>
      <c r="J100" s="23">
        <f t="shared" si="8"/>
        <v>32765.887365056526</v>
      </c>
      <c r="K100" s="23">
        <f t="shared" si="14"/>
        <v>159128.04520204468</v>
      </c>
      <c r="L100" s="24">
        <f t="shared" si="12"/>
        <v>4.4412745468760821</v>
      </c>
    </row>
    <row r="101" spans="1:12" x14ac:dyDescent="0.2">
      <c r="A101" s="16">
        <v>92</v>
      </c>
      <c r="B101" s="57">
        <v>34</v>
      </c>
      <c r="C101" s="57">
        <v>213</v>
      </c>
      <c r="D101" s="57">
        <v>204</v>
      </c>
      <c r="E101" s="60">
        <v>0.5</v>
      </c>
      <c r="F101" s="22">
        <f t="shared" si="10"/>
        <v>0.16306954436450841</v>
      </c>
      <c r="G101" s="22">
        <f t="shared" si="7"/>
        <v>0.15077605321507762</v>
      </c>
      <c r="H101" s="23">
        <f t="shared" si="13"/>
        <v>29702.410091087826</v>
      </c>
      <c r="I101" s="23">
        <f t="shared" si="11"/>
        <v>4478.4121645099167</v>
      </c>
      <c r="J101" s="23">
        <f t="shared" si="8"/>
        <v>27463.204008832869</v>
      </c>
      <c r="K101" s="23">
        <f t="shared" si="14"/>
        <v>126362.15783698815</v>
      </c>
      <c r="L101" s="24">
        <f t="shared" si="12"/>
        <v>4.2542728838998478</v>
      </c>
    </row>
    <row r="102" spans="1:12" x14ac:dyDescent="0.2">
      <c r="A102" s="16">
        <v>93</v>
      </c>
      <c r="B102" s="57">
        <v>27</v>
      </c>
      <c r="C102" s="57">
        <v>163</v>
      </c>
      <c r="D102" s="57">
        <v>186</v>
      </c>
      <c r="E102" s="60">
        <v>0.5</v>
      </c>
      <c r="F102" s="22">
        <f t="shared" si="10"/>
        <v>0.15472779369627507</v>
      </c>
      <c r="G102" s="22">
        <f t="shared" si="7"/>
        <v>0.14361702127659573</v>
      </c>
      <c r="H102" s="23">
        <f t="shared" si="13"/>
        <v>25223.997926577911</v>
      </c>
      <c r="I102" s="23">
        <f t="shared" si="11"/>
        <v>3622.5954469021463</v>
      </c>
      <c r="J102" s="23">
        <f t="shared" si="8"/>
        <v>23412.700203126838</v>
      </c>
      <c r="K102" s="23">
        <f t="shared" si="14"/>
        <v>98898.953828155281</v>
      </c>
      <c r="L102" s="24">
        <f t="shared" si="12"/>
        <v>3.9208278606758</v>
      </c>
    </row>
    <row r="103" spans="1:12" x14ac:dyDescent="0.2">
      <c r="A103" s="16">
        <v>94</v>
      </c>
      <c r="B103" s="57">
        <v>24</v>
      </c>
      <c r="C103" s="57">
        <v>143</v>
      </c>
      <c r="D103" s="57">
        <v>142</v>
      </c>
      <c r="E103" s="60">
        <v>0.5</v>
      </c>
      <c r="F103" s="22">
        <f t="shared" si="10"/>
        <v>0.16842105263157894</v>
      </c>
      <c r="G103" s="22">
        <f t="shared" si="7"/>
        <v>0.1553398058252427</v>
      </c>
      <c r="H103" s="23">
        <f t="shared" si="13"/>
        <v>21601.402479675766</v>
      </c>
      <c r="I103" s="23">
        <f t="shared" si="11"/>
        <v>3355.5576667457499</v>
      </c>
      <c r="J103" s="23">
        <f t="shared" si="8"/>
        <v>19923.623646302891</v>
      </c>
      <c r="K103" s="23">
        <f t="shared" si="14"/>
        <v>75486.253625028447</v>
      </c>
      <c r="L103" s="24">
        <f t="shared" si="12"/>
        <v>3.4945070671245362</v>
      </c>
    </row>
    <row r="104" spans="1:12" x14ac:dyDescent="0.2">
      <c r="A104" s="16">
        <v>95</v>
      </c>
      <c r="B104" s="57">
        <v>21</v>
      </c>
      <c r="C104" s="57">
        <v>97</v>
      </c>
      <c r="D104" s="57">
        <v>111</v>
      </c>
      <c r="E104" s="60">
        <v>0.5</v>
      </c>
      <c r="F104" s="22">
        <f t="shared" si="10"/>
        <v>0.20192307692307693</v>
      </c>
      <c r="G104" s="22">
        <f t="shared" si="7"/>
        <v>0.18340611353711789</v>
      </c>
      <c r="H104" s="23">
        <f t="shared" si="13"/>
        <v>18245.844812930016</v>
      </c>
      <c r="I104" s="23">
        <f t="shared" si="11"/>
        <v>3346.3994853408758</v>
      </c>
      <c r="J104" s="23">
        <f t="shared" si="8"/>
        <v>16572.645070259576</v>
      </c>
      <c r="K104" s="23">
        <f t="shared" si="14"/>
        <v>55562.629978725556</v>
      </c>
      <c r="L104" s="24">
        <f t="shared" si="12"/>
        <v>3.0452210105037611</v>
      </c>
    </row>
    <row r="105" spans="1:12" x14ac:dyDescent="0.2">
      <c r="A105" s="16">
        <v>96</v>
      </c>
      <c r="B105" s="57">
        <v>19</v>
      </c>
      <c r="C105" s="57">
        <v>78</v>
      </c>
      <c r="D105" s="57">
        <v>77</v>
      </c>
      <c r="E105" s="60">
        <v>0.5</v>
      </c>
      <c r="F105" s="22">
        <f t="shared" si="10"/>
        <v>0.24516129032258063</v>
      </c>
      <c r="G105" s="22">
        <f t="shared" si="7"/>
        <v>0.21839080459770113</v>
      </c>
      <c r="H105" s="23">
        <f t="shared" si="13"/>
        <v>14899.445327589139</v>
      </c>
      <c r="I105" s="23">
        <f t="shared" si="11"/>
        <v>3253.9018531516508</v>
      </c>
      <c r="J105" s="23">
        <f t="shared" si="8"/>
        <v>13272.494401013315</v>
      </c>
      <c r="K105" s="23">
        <f t="shared" si="14"/>
        <v>38989.98490846598</v>
      </c>
      <c r="L105" s="24">
        <f t="shared" si="12"/>
        <v>2.616874927301398</v>
      </c>
    </row>
    <row r="106" spans="1:12" x14ac:dyDescent="0.2">
      <c r="A106" s="16">
        <v>97</v>
      </c>
      <c r="B106" s="57">
        <v>13</v>
      </c>
      <c r="C106" s="57">
        <v>63</v>
      </c>
      <c r="D106" s="57">
        <v>62</v>
      </c>
      <c r="E106" s="60">
        <v>0.5</v>
      </c>
      <c r="F106" s="22">
        <f t="shared" si="10"/>
        <v>0.20799999999999999</v>
      </c>
      <c r="G106" s="22">
        <f t="shared" si="7"/>
        <v>0.18840579710144925</v>
      </c>
      <c r="H106" s="23">
        <f t="shared" si="13"/>
        <v>11645.543474437489</v>
      </c>
      <c r="I106" s="23">
        <f t="shared" si="11"/>
        <v>2194.087900980976</v>
      </c>
      <c r="J106" s="23">
        <f t="shared" si="8"/>
        <v>10548.499523947001</v>
      </c>
      <c r="K106" s="23">
        <f t="shared" si="14"/>
        <v>25717.490507452661</v>
      </c>
      <c r="L106" s="24">
        <f t="shared" si="12"/>
        <v>2.2083546864003174</v>
      </c>
    </row>
    <row r="107" spans="1:12" x14ac:dyDescent="0.2">
      <c r="A107" s="16">
        <v>98</v>
      </c>
      <c r="B107" s="57">
        <v>13</v>
      </c>
      <c r="C107" s="57">
        <v>28</v>
      </c>
      <c r="D107" s="57">
        <v>50</v>
      </c>
      <c r="E107" s="60">
        <v>0.5</v>
      </c>
      <c r="F107" s="22">
        <f t="shared" si="10"/>
        <v>0.33333333333333331</v>
      </c>
      <c r="G107" s="22">
        <f t="shared" si="7"/>
        <v>0.2857142857142857</v>
      </c>
      <c r="H107" s="23">
        <f t="shared" si="13"/>
        <v>9451.4555734565129</v>
      </c>
      <c r="I107" s="23">
        <f t="shared" si="11"/>
        <v>2700.4158781304322</v>
      </c>
      <c r="J107" s="23">
        <f t="shared" si="8"/>
        <v>8101.2476343912967</v>
      </c>
      <c r="K107" s="23">
        <f t="shared" si="14"/>
        <v>15168.990983505661</v>
      </c>
      <c r="L107" s="24">
        <f t="shared" si="12"/>
        <v>1.6049370243146766</v>
      </c>
    </row>
    <row r="108" spans="1:12" x14ac:dyDescent="0.2">
      <c r="A108" s="16">
        <v>99</v>
      </c>
      <c r="B108" s="57">
        <v>5</v>
      </c>
      <c r="C108" s="57">
        <v>16</v>
      </c>
      <c r="D108" s="57">
        <v>21</v>
      </c>
      <c r="E108" s="60">
        <v>0.5</v>
      </c>
      <c r="F108" s="22">
        <f t="shared" si="10"/>
        <v>0.27027027027027029</v>
      </c>
      <c r="G108" s="22">
        <f t="shared" si="7"/>
        <v>0.23809523809523811</v>
      </c>
      <c r="H108" s="23">
        <f t="shared" si="13"/>
        <v>6751.0396953260806</v>
      </c>
      <c r="I108" s="23">
        <f t="shared" si="11"/>
        <v>1607.3904036490669</v>
      </c>
      <c r="J108" s="23">
        <f t="shared" si="8"/>
        <v>5947.3444935015477</v>
      </c>
      <c r="K108" s="23">
        <f t="shared" si="14"/>
        <v>7067.7433491143629</v>
      </c>
      <c r="L108" s="24">
        <f t="shared" si="12"/>
        <v>1.046911834040547</v>
      </c>
    </row>
    <row r="109" spans="1:12" x14ac:dyDescent="0.2">
      <c r="A109" s="16" t="s">
        <v>24</v>
      </c>
      <c r="B109" s="23">
        <v>11</v>
      </c>
      <c r="C109" s="54">
        <v>50</v>
      </c>
      <c r="D109" s="54">
        <v>51</v>
      </c>
      <c r="E109" s="66"/>
      <c r="F109" s="22">
        <f>B109/((C109+D109)/2)</f>
        <v>0.21782178217821782</v>
      </c>
      <c r="G109" s="22">
        <v>1</v>
      </c>
      <c r="H109" s="23">
        <f>H108-I108</f>
        <v>5143.6492916770139</v>
      </c>
      <c r="I109" s="23">
        <f>H109*G109</f>
        <v>5143.6492916770139</v>
      </c>
      <c r="J109" s="23">
        <f>H109*F109</f>
        <v>1120.3988556128149</v>
      </c>
      <c r="K109" s="23">
        <f>J109</f>
        <v>1120.3988556128149</v>
      </c>
      <c r="L109" s="24">
        <f>K109/H109</f>
        <v>0.21782178217821782</v>
      </c>
    </row>
    <row r="110" spans="1:12" x14ac:dyDescent="0.2">
      <c r="A110" s="25"/>
      <c r="B110" s="25"/>
      <c r="C110" s="25"/>
      <c r="D110" s="25"/>
      <c r="E110" s="62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67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68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69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69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69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69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69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69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69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69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69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69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69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67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68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68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68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68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1.42578125" style="64"/>
    <col min="6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247</v>
      </c>
      <c r="B4" s="9"/>
      <c r="C4" s="9"/>
      <c r="D4" s="9"/>
      <c r="E4" s="65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8" customFormat="1" ht="102" x14ac:dyDescent="0.2">
      <c r="A6" s="71" t="s">
        <v>0</v>
      </c>
      <c r="B6" s="72" t="s">
        <v>248</v>
      </c>
      <c r="C6" s="89" t="s">
        <v>249</v>
      </c>
      <c r="D6" s="89"/>
      <c r="E6" s="73" t="s">
        <v>250</v>
      </c>
      <c r="F6" s="73" t="s">
        <v>251</v>
      </c>
      <c r="G6" s="73" t="s">
        <v>252</v>
      </c>
      <c r="H6" s="72" t="s">
        <v>253</v>
      </c>
      <c r="I6" s="72" t="s">
        <v>254</v>
      </c>
      <c r="J6" s="72" t="s">
        <v>255</v>
      </c>
      <c r="K6" s="72" t="s">
        <v>256</v>
      </c>
      <c r="L6" s="73" t="s">
        <v>257</v>
      </c>
    </row>
    <row r="7" spans="1:13" s="38" customFormat="1" ht="14.25" x14ac:dyDescent="0.2">
      <c r="A7" s="74"/>
      <c r="B7" s="75"/>
      <c r="C7" s="70">
        <v>42736</v>
      </c>
      <c r="D7" s="70">
        <v>43101</v>
      </c>
      <c r="E7" s="76" t="s">
        <v>3</v>
      </c>
      <c r="F7" s="76" t="s">
        <v>4</v>
      </c>
      <c r="G7" s="76" t="s">
        <v>5</v>
      </c>
      <c r="H7" s="71" t="s">
        <v>6</v>
      </c>
      <c r="I7" s="71" t="s">
        <v>7</v>
      </c>
      <c r="J7" s="71" t="s">
        <v>8</v>
      </c>
      <c r="K7" s="71" t="s">
        <v>9</v>
      </c>
      <c r="L7" s="76" t="s">
        <v>10</v>
      </c>
    </row>
    <row r="8" spans="1:13" x14ac:dyDescent="0.2">
      <c r="A8" s="13"/>
      <c r="B8" s="13"/>
      <c r="C8" s="13"/>
      <c r="D8" s="13"/>
      <c r="E8" s="63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57">
        <v>5</v>
      </c>
      <c r="C9" s="54">
        <v>2044</v>
      </c>
      <c r="D9" s="57">
        <v>1929</v>
      </c>
      <c r="E9" s="60">
        <v>0.11890000000000001</v>
      </c>
      <c r="F9" s="18">
        <f>B9/((C9+D9)/2)</f>
        <v>2.5169896803423106E-3</v>
      </c>
      <c r="G9" s="18">
        <f t="shared" ref="G9:G72" si="0">F9/((1+(1-E9)*F9))</f>
        <v>2.5114200548443911E-3</v>
      </c>
      <c r="H9" s="13">
        <v>100000</v>
      </c>
      <c r="I9" s="13">
        <f>H9*G9</f>
        <v>251.1420054844391</v>
      </c>
      <c r="J9" s="13">
        <f t="shared" ref="J9:J72" si="1">H10+I9*E9</f>
        <v>99778.718778967668</v>
      </c>
      <c r="K9" s="13">
        <f t="shared" ref="K9:K72" si="2">K10+J9</f>
        <v>8435623.7212798595</v>
      </c>
      <c r="L9" s="19">
        <f>K9/H9</f>
        <v>84.35623721279859</v>
      </c>
    </row>
    <row r="10" spans="1:13" ht="15" x14ac:dyDescent="0.25">
      <c r="A10" s="16">
        <v>1</v>
      </c>
      <c r="B10">
        <v>0</v>
      </c>
      <c r="C10" s="54">
        <v>2160</v>
      </c>
      <c r="D10" s="57">
        <v>2068</v>
      </c>
      <c r="E10" s="60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99748.857994515565</v>
      </c>
      <c r="I10" s="13">
        <f t="shared" ref="I10:I73" si="4">H10*G10</f>
        <v>0</v>
      </c>
      <c r="J10" s="13">
        <f t="shared" si="1"/>
        <v>99748.857994515565</v>
      </c>
      <c r="K10" s="13">
        <f t="shared" si="2"/>
        <v>8335845.0025008926</v>
      </c>
      <c r="L10" s="20">
        <f t="shared" ref="L10:L73" si="5">K10/H10</f>
        <v>83.568325192847993</v>
      </c>
    </row>
    <row r="11" spans="1:13" x14ac:dyDescent="0.2">
      <c r="A11" s="16">
        <v>2</v>
      </c>
      <c r="B11" s="57">
        <v>1</v>
      </c>
      <c r="C11" s="54">
        <v>2056</v>
      </c>
      <c r="D11" s="57">
        <v>2125</v>
      </c>
      <c r="E11" s="60">
        <v>0.60819999999999996</v>
      </c>
      <c r="F11" s="18">
        <f t="shared" si="3"/>
        <v>4.7835446065534564E-4</v>
      </c>
      <c r="G11" s="18">
        <f t="shared" si="0"/>
        <v>4.7826482460737571E-4</v>
      </c>
      <c r="H11" s="13">
        <f t="shared" ref="H11:H74" si="6">H10-I10</f>
        <v>99748.857994515565</v>
      </c>
      <c r="I11" s="13">
        <f t="shared" si="4"/>
        <v>47.706370073533016</v>
      </c>
      <c r="J11" s="13">
        <f t="shared" si="1"/>
        <v>99730.166638720752</v>
      </c>
      <c r="K11" s="13">
        <f t="shared" si="2"/>
        <v>8236096.1445063772</v>
      </c>
      <c r="L11" s="20">
        <f t="shared" si="5"/>
        <v>82.568325192847993</v>
      </c>
    </row>
    <row r="12" spans="1:13" ht="15" x14ac:dyDescent="0.25">
      <c r="A12" s="16">
        <v>3</v>
      </c>
      <c r="B12" s="58">
        <v>0</v>
      </c>
      <c r="C12" s="54">
        <v>1937</v>
      </c>
      <c r="D12" s="57">
        <v>2030</v>
      </c>
      <c r="E12" s="60">
        <v>0</v>
      </c>
      <c r="F12" s="18">
        <f t="shared" si="3"/>
        <v>0</v>
      </c>
      <c r="G12" s="18">
        <f t="shared" si="0"/>
        <v>0</v>
      </c>
      <c r="H12" s="13">
        <f t="shared" si="6"/>
        <v>99701.151624442035</v>
      </c>
      <c r="I12" s="13">
        <f t="shared" si="4"/>
        <v>0</v>
      </c>
      <c r="J12" s="13">
        <f t="shared" si="1"/>
        <v>99701.151624442035</v>
      </c>
      <c r="K12" s="13">
        <f t="shared" si="2"/>
        <v>8136365.9778676564</v>
      </c>
      <c r="L12" s="20">
        <f t="shared" si="5"/>
        <v>81.607542594051665</v>
      </c>
    </row>
    <row r="13" spans="1:13" ht="15" x14ac:dyDescent="0.25">
      <c r="A13" s="16">
        <v>4</v>
      </c>
      <c r="B13" s="58">
        <v>0</v>
      </c>
      <c r="C13" s="54">
        <v>2068</v>
      </c>
      <c r="D13" s="57">
        <v>1952</v>
      </c>
      <c r="E13" s="60">
        <v>0</v>
      </c>
      <c r="F13" s="18">
        <f t="shared" si="3"/>
        <v>0</v>
      </c>
      <c r="G13" s="18">
        <f t="shared" si="0"/>
        <v>0</v>
      </c>
      <c r="H13" s="13">
        <f t="shared" si="6"/>
        <v>99701.151624442035</v>
      </c>
      <c r="I13" s="13">
        <f t="shared" si="4"/>
        <v>0</v>
      </c>
      <c r="J13" s="13">
        <f t="shared" si="1"/>
        <v>99701.151624442035</v>
      </c>
      <c r="K13" s="13">
        <f t="shared" si="2"/>
        <v>8036664.8262432143</v>
      </c>
      <c r="L13" s="20">
        <f t="shared" si="5"/>
        <v>80.607542594051665</v>
      </c>
    </row>
    <row r="14" spans="1:13" ht="15" x14ac:dyDescent="0.25">
      <c r="A14" s="16">
        <v>5</v>
      </c>
      <c r="B14" s="58">
        <v>0</v>
      </c>
      <c r="C14" s="54">
        <v>2104</v>
      </c>
      <c r="D14" s="57">
        <v>2068</v>
      </c>
      <c r="E14" s="60">
        <v>0</v>
      </c>
      <c r="F14" s="18">
        <f t="shared" si="3"/>
        <v>0</v>
      </c>
      <c r="G14" s="18">
        <f t="shared" si="0"/>
        <v>0</v>
      </c>
      <c r="H14" s="13">
        <f t="shared" si="6"/>
        <v>99701.151624442035</v>
      </c>
      <c r="I14" s="13">
        <f t="shared" si="4"/>
        <v>0</v>
      </c>
      <c r="J14" s="13">
        <f t="shared" si="1"/>
        <v>99701.151624442035</v>
      </c>
      <c r="K14" s="13">
        <f t="shared" si="2"/>
        <v>7936963.6746187722</v>
      </c>
      <c r="L14" s="20">
        <f t="shared" si="5"/>
        <v>79.607542594051665</v>
      </c>
    </row>
    <row r="15" spans="1:13" ht="15" x14ac:dyDescent="0.25">
      <c r="A15" s="16">
        <v>6</v>
      </c>
      <c r="B15" s="58">
        <v>0</v>
      </c>
      <c r="C15" s="54">
        <v>2123</v>
      </c>
      <c r="D15" s="57">
        <v>2101</v>
      </c>
      <c r="E15" s="60">
        <v>0</v>
      </c>
      <c r="F15" s="18">
        <f t="shared" si="3"/>
        <v>0</v>
      </c>
      <c r="G15" s="18">
        <f t="shared" si="0"/>
        <v>0</v>
      </c>
      <c r="H15" s="13">
        <f t="shared" si="6"/>
        <v>99701.151624442035</v>
      </c>
      <c r="I15" s="13">
        <f t="shared" si="4"/>
        <v>0</v>
      </c>
      <c r="J15" s="13">
        <f t="shared" si="1"/>
        <v>99701.151624442035</v>
      </c>
      <c r="K15" s="13">
        <f t="shared" si="2"/>
        <v>7837262.5229943302</v>
      </c>
      <c r="L15" s="20">
        <f t="shared" si="5"/>
        <v>78.607542594051665</v>
      </c>
    </row>
    <row r="16" spans="1:13" ht="15" x14ac:dyDescent="0.25">
      <c r="A16" s="16">
        <v>7</v>
      </c>
      <c r="B16" s="58">
        <v>0</v>
      </c>
      <c r="C16" s="54">
        <v>2095</v>
      </c>
      <c r="D16" s="57">
        <v>2107</v>
      </c>
      <c r="E16" s="60">
        <v>0</v>
      </c>
      <c r="F16" s="18">
        <f t="shared" si="3"/>
        <v>0</v>
      </c>
      <c r="G16" s="18">
        <f t="shared" si="0"/>
        <v>0</v>
      </c>
      <c r="H16" s="13">
        <f t="shared" si="6"/>
        <v>99701.151624442035</v>
      </c>
      <c r="I16" s="13">
        <f t="shared" si="4"/>
        <v>0</v>
      </c>
      <c r="J16" s="13">
        <f t="shared" si="1"/>
        <v>99701.151624442035</v>
      </c>
      <c r="K16" s="13">
        <f t="shared" si="2"/>
        <v>7737561.3713698881</v>
      </c>
      <c r="L16" s="20">
        <f t="shared" si="5"/>
        <v>77.607542594051665</v>
      </c>
    </row>
    <row r="17" spans="1:12" ht="15" x14ac:dyDescent="0.25">
      <c r="A17" s="16">
        <v>8</v>
      </c>
      <c r="B17" s="58">
        <v>0</v>
      </c>
      <c r="C17" s="54">
        <v>2123</v>
      </c>
      <c r="D17" s="57">
        <v>2091</v>
      </c>
      <c r="E17" s="60">
        <v>0</v>
      </c>
      <c r="F17" s="18">
        <f t="shared" si="3"/>
        <v>0</v>
      </c>
      <c r="G17" s="18">
        <f t="shared" si="0"/>
        <v>0</v>
      </c>
      <c r="H17" s="13">
        <f t="shared" si="6"/>
        <v>99701.151624442035</v>
      </c>
      <c r="I17" s="13">
        <f t="shared" si="4"/>
        <v>0</v>
      </c>
      <c r="J17" s="13">
        <f t="shared" si="1"/>
        <v>99701.151624442035</v>
      </c>
      <c r="K17" s="13">
        <f t="shared" si="2"/>
        <v>7637860.219745446</v>
      </c>
      <c r="L17" s="20">
        <f t="shared" si="5"/>
        <v>76.607542594051665</v>
      </c>
    </row>
    <row r="18" spans="1:12" ht="15" x14ac:dyDescent="0.25">
      <c r="A18" s="16">
        <v>9</v>
      </c>
      <c r="B18" s="58">
        <v>0</v>
      </c>
      <c r="C18" s="54">
        <v>1952</v>
      </c>
      <c r="D18" s="57">
        <v>2126</v>
      </c>
      <c r="E18" s="60">
        <v>0</v>
      </c>
      <c r="F18" s="18">
        <f t="shared" si="3"/>
        <v>0</v>
      </c>
      <c r="G18" s="18">
        <f t="shared" si="0"/>
        <v>0</v>
      </c>
      <c r="H18" s="13">
        <f t="shared" si="6"/>
        <v>99701.151624442035</v>
      </c>
      <c r="I18" s="13">
        <f t="shared" si="4"/>
        <v>0</v>
      </c>
      <c r="J18" s="13">
        <f t="shared" si="1"/>
        <v>99701.151624442035</v>
      </c>
      <c r="K18" s="13">
        <f t="shared" si="2"/>
        <v>7538159.0681210039</v>
      </c>
      <c r="L18" s="20">
        <f t="shared" si="5"/>
        <v>75.607542594051665</v>
      </c>
    </row>
    <row r="19" spans="1:12" ht="15" x14ac:dyDescent="0.25">
      <c r="A19" s="16">
        <v>10</v>
      </c>
      <c r="B19" s="58">
        <v>0</v>
      </c>
      <c r="C19" s="54">
        <v>1992</v>
      </c>
      <c r="D19" s="57">
        <v>1938</v>
      </c>
      <c r="E19" s="60">
        <v>0</v>
      </c>
      <c r="F19" s="18">
        <f t="shared" si="3"/>
        <v>0</v>
      </c>
      <c r="G19" s="18">
        <f t="shared" si="0"/>
        <v>0</v>
      </c>
      <c r="H19" s="13">
        <f t="shared" si="6"/>
        <v>99701.151624442035</v>
      </c>
      <c r="I19" s="13">
        <f t="shared" si="4"/>
        <v>0</v>
      </c>
      <c r="J19" s="13">
        <f t="shared" si="1"/>
        <v>99701.151624442035</v>
      </c>
      <c r="K19" s="13">
        <f t="shared" si="2"/>
        <v>7438457.9164965618</v>
      </c>
      <c r="L19" s="20">
        <f t="shared" si="5"/>
        <v>74.607542594051665</v>
      </c>
    </row>
    <row r="20" spans="1:12" ht="15" x14ac:dyDescent="0.25">
      <c r="A20" s="16">
        <v>11</v>
      </c>
      <c r="B20" s="58">
        <v>0</v>
      </c>
      <c r="C20" s="54">
        <v>1916</v>
      </c>
      <c r="D20" s="57">
        <v>1970</v>
      </c>
      <c r="E20" s="60">
        <v>0</v>
      </c>
      <c r="F20" s="18">
        <f t="shared" si="3"/>
        <v>0</v>
      </c>
      <c r="G20" s="18">
        <f t="shared" si="0"/>
        <v>0</v>
      </c>
      <c r="H20" s="13">
        <f t="shared" si="6"/>
        <v>99701.151624442035</v>
      </c>
      <c r="I20" s="13">
        <f t="shared" si="4"/>
        <v>0</v>
      </c>
      <c r="J20" s="13">
        <f t="shared" si="1"/>
        <v>99701.151624442035</v>
      </c>
      <c r="K20" s="13">
        <f t="shared" si="2"/>
        <v>7338756.7648721198</v>
      </c>
      <c r="L20" s="20">
        <f t="shared" si="5"/>
        <v>73.607542594051665</v>
      </c>
    </row>
    <row r="21" spans="1:12" ht="15" x14ac:dyDescent="0.25">
      <c r="A21" s="16">
        <v>12</v>
      </c>
      <c r="B21" s="58">
        <v>0</v>
      </c>
      <c r="C21" s="54">
        <v>1900</v>
      </c>
      <c r="D21" s="57">
        <v>1906</v>
      </c>
      <c r="E21" s="60">
        <v>0</v>
      </c>
      <c r="F21" s="18">
        <f t="shared" si="3"/>
        <v>0</v>
      </c>
      <c r="G21" s="18">
        <f t="shared" si="0"/>
        <v>0</v>
      </c>
      <c r="H21" s="13">
        <f t="shared" si="6"/>
        <v>99701.151624442035</v>
      </c>
      <c r="I21" s="13">
        <f t="shared" si="4"/>
        <v>0</v>
      </c>
      <c r="J21" s="13">
        <f t="shared" si="1"/>
        <v>99701.151624442035</v>
      </c>
      <c r="K21" s="13">
        <f t="shared" si="2"/>
        <v>7239055.6132476777</v>
      </c>
      <c r="L21" s="20">
        <f t="shared" si="5"/>
        <v>72.607542594051651</v>
      </c>
    </row>
    <row r="22" spans="1:12" ht="15" x14ac:dyDescent="0.25">
      <c r="A22" s="16">
        <v>13</v>
      </c>
      <c r="B22" s="58">
        <v>0</v>
      </c>
      <c r="C22" s="54">
        <v>1834</v>
      </c>
      <c r="D22" s="57">
        <v>1906</v>
      </c>
      <c r="E22" s="60">
        <v>0</v>
      </c>
      <c r="F22" s="18">
        <f t="shared" si="3"/>
        <v>0</v>
      </c>
      <c r="G22" s="18">
        <f t="shared" si="0"/>
        <v>0</v>
      </c>
      <c r="H22" s="13">
        <f t="shared" si="6"/>
        <v>99701.151624442035</v>
      </c>
      <c r="I22" s="13">
        <f t="shared" si="4"/>
        <v>0</v>
      </c>
      <c r="J22" s="13">
        <f t="shared" si="1"/>
        <v>99701.151624442035</v>
      </c>
      <c r="K22" s="13">
        <f t="shared" si="2"/>
        <v>7139354.4616232356</v>
      </c>
      <c r="L22" s="20">
        <f t="shared" si="5"/>
        <v>71.607542594051651</v>
      </c>
    </row>
    <row r="23" spans="1:12" ht="15" x14ac:dyDescent="0.25">
      <c r="A23" s="16">
        <v>14</v>
      </c>
      <c r="B23" s="58">
        <v>0</v>
      </c>
      <c r="C23" s="54">
        <v>1752</v>
      </c>
      <c r="D23" s="57">
        <v>1838</v>
      </c>
      <c r="E23" s="60">
        <v>0</v>
      </c>
      <c r="F23" s="18">
        <f t="shared" si="3"/>
        <v>0</v>
      </c>
      <c r="G23" s="18">
        <f t="shared" si="0"/>
        <v>0</v>
      </c>
      <c r="H23" s="13">
        <f t="shared" si="6"/>
        <v>99701.151624442035</v>
      </c>
      <c r="I23" s="13">
        <f t="shared" si="4"/>
        <v>0</v>
      </c>
      <c r="J23" s="13">
        <f t="shared" si="1"/>
        <v>99701.151624442035</v>
      </c>
      <c r="K23" s="13">
        <f t="shared" si="2"/>
        <v>7039653.3099987935</v>
      </c>
      <c r="L23" s="20">
        <f t="shared" si="5"/>
        <v>70.607542594051651</v>
      </c>
    </row>
    <row r="24" spans="1:12" ht="15" x14ac:dyDescent="0.25">
      <c r="A24" s="16">
        <v>15</v>
      </c>
      <c r="B24" s="58">
        <v>0</v>
      </c>
      <c r="C24" s="54">
        <v>1724</v>
      </c>
      <c r="D24" s="57">
        <v>1776</v>
      </c>
      <c r="E24" s="60">
        <v>0</v>
      </c>
      <c r="F24" s="18">
        <f t="shared" si="3"/>
        <v>0</v>
      </c>
      <c r="G24" s="18">
        <f t="shared" si="0"/>
        <v>0</v>
      </c>
      <c r="H24" s="13">
        <f t="shared" si="6"/>
        <v>99701.151624442035</v>
      </c>
      <c r="I24" s="13">
        <f t="shared" si="4"/>
        <v>0</v>
      </c>
      <c r="J24" s="13">
        <f t="shared" si="1"/>
        <v>99701.151624442035</v>
      </c>
      <c r="K24" s="13">
        <f t="shared" si="2"/>
        <v>6939952.1583743514</v>
      </c>
      <c r="L24" s="20">
        <f t="shared" si="5"/>
        <v>69.607542594051651</v>
      </c>
    </row>
    <row r="25" spans="1:12" x14ac:dyDescent="0.2">
      <c r="A25" s="16">
        <v>16</v>
      </c>
      <c r="B25" s="57">
        <v>1</v>
      </c>
      <c r="C25" s="54">
        <v>1746</v>
      </c>
      <c r="D25" s="57">
        <v>1753</v>
      </c>
      <c r="E25" s="60">
        <v>0.36709999999999998</v>
      </c>
      <c r="F25" s="18">
        <f t="shared" si="3"/>
        <v>5.715918833952558E-4</v>
      </c>
      <c r="G25" s="18">
        <f t="shared" si="0"/>
        <v>5.7138517880556388E-4</v>
      </c>
      <c r="H25" s="13">
        <f t="shared" si="6"/>
        <v>99701.151624442035</v>
      </c>
      <c r="I25" s="13">
        <f t="shared" si="4"/>
        <v>56.967760348052451</v>
      </c>
      <c r="J25" s="13">
        <f t="shared" si="1"/>
        <v>99665.09672891775</v>
      </c>
      <c r="K25" s="13">
        <f t="shared" si="2"/>
        <v>6840251.0067499094</v>
      </c>
      <c r="L25" s="20">
        <f t="shared" si="5"/>
        <v>68.607542594051651</v>
      </c>
    </row>
    <row r="26" spans="1:12" ht="15" x14ac:dyDescent="0.25">
      <c r="A26" s="16">
        <v>17</v>
      </c>
      <c r="B26" s="59">
        <v>0</v>
      </c>
      <c r="C26" s="54">
        <v>1687</v>
      </c>
      <c r="D26" s="57">
        <v>1789</v>
      </c>
      <c r="E26" s="60">
        <v>0</v>
      </c>
      <c r="F26" s="18">
        <f t="shared" si="3"/>
        <v>0</v>
      </c>
      <c r="G26" s="18">
        <f t="shared" si="0"/>
        <v>0</v>
      </c>
      <c r="H26" s="13">
        <f t="shared" si="6"/>
        <v>99644.183864093982</v>
      </c>
      <c r="I26" s="13">
        <f t="shared" si="4"/>
        <v>0</v>
      </c>
      <c r="J26" s="13">
        <f t="shared" si="1"/>
        <v>99644.183864093982</v>
      </c>
      <c r="K26" s="13">
        <f t="shared" si="2"/>
        <v>6740585.9100209912</v>
      </c>
      <c r="L26" s="20">
        <f t="shared" si="5"/>
        <v>67.646556463491791</v>
      </c>
    </row>
    <row r="27" spans="1:12" ht="15" x14ac:dyDescent="0.25">
      <c r="A27" s="16">
        <v>18</v>
      </c>
      <c r="B27" s="59">
        <v>0</v>
      </c>
      <c r="C27" s="54">
        <v>1725</v>
      </c>
      <c r="D27" s="57">
        <v>1722</v>
      </c>
      <c r="E27" s="60">
        <v>0</v>
      </c>
      <c r="F27" s="18">
        <f t="shared" si="3"/>
        <v>0</v>
      </c>
      <c r="G27" s="18">
        <f t="shared" si="0"/>
        <v>0</v>
      </c>
      <c r="H27" s="13">
        <f t="shared" si="6"/>
        <v>99644.183864093982</v>
      </c>
      <c r="I27" s="13">
        <f t="shared" si="4"/>
        <v>0</v>
      </c>
      <c r="J27" s="13">
        <f t="shared" si="1"/>
        <v>99644.183864093982</v>
      </c>
      <c r="K27" s="13">
        <f t="shared" si="2"/>
        <v>6640941.7261568969</v>
      </c>
      <c r="L27" s="20">
        <f t="shared" si="5"/>
        <v>66.646556463491791</v>
      </c>
    </row>
    <row r="28" spans="1:12" x14ac:dyDescent="0.2">
      <c r="A28" s="16">
        <v>19</v>
      </c>
      <c r="B28" s="57">
        <v>1</v>
      </c>
      <c r="C28" s="54">
        <v>1719</v>
      </c>
      <c r="D28" s="57">
        <v>1767</v>
      </c>
      <c r="E28" s="60">
        <v>5.21E-2</v>
      </c>
      <c r="F28" s="18">
        <f t="shared" si="3"/>
        <v>5.737234652897303E-4</v>
      </c>
      <c r="G28" s="18">
        <f t="shared" si="0"/>
        <v>5.7341162542757151E-4</v>
      </c>
      <c r="H28" s="13">
        <f t="shared" si="6"/>
        <v>99644.183864093982</v>
      </c>
      <c r="I28" s="13">
        <f t="shared" si="4"/>
        <v>57.137133433913924</v>
      </c>
      <c r="J28" s="13">
        <f t="shared" si="1"/>
        <v>99590.023575311963</v>
      </c>
      <c r="K28" s="13">
        <f t="shared" si="2"/>
        <v>6541297.5422928026</v>
      </c>
      <c r="L28" s="20">
        <f t="shared" si="5"/>
        <v>65.646556463491791</v>
      </c>
    </row>
    <row r="29" spans="1:12" ht="15" x14ac:dyDescent="0.25">
      <c r="A29" s="16">
        <v>20</v>
      </c>
      <c r="B29" s="59">
        <v>0</v>
      </c>
      <c r="C29" s="54">
        <v>1805</v>
      </c>
      <c r="D29" s="57">
        <v>1748</v>
      </c>
      <c r="E29" s="60">
        <v>0</v>
      </c>
      <c r="F29" s="18">
        <f t="shared" si="3"/>
        <v>0</v>
      </c>
      <c r="G29" s="18">
        <f t="shared" si="0"/>
        <v>0</v>
      </c>
      <c r="H29" s="13">
        <f t="shared" si="6"/>
        <v>99587.046730660062</v>
      </c>
      <c r="I29" s="13">
        <f t="shared" si="4"/>
        <v>0</v>
      </c>
      <c r="J29" s="13">
        <f t="shared" si="1"/>
        <v>99587.046730660062</v>
      </c>
      <c r="K29" s="13">
        <f t="shared" si="2"/>
        <v>6441707.5187174911</v>
      </c>
      <c r="L29" s="20">
        <f t="shared" si="5"/>
        <v>64.684190667281527</v>
      </c>
    </row>
    <row r="30" spans="1:12" ht="15" x14ac:dyDescent="0.25">
      <c r="A30" s="16">
        <v>21</v>
      </c>
      <c r="B30" s="59">
        <v>0</v>
      </c>
      <c r="C30" s="54">
        <v>1792</v>
      </c>
      <c r="D30" s="57">
        <v>1842</v>
      </c>
      <c r="E30" s="60">
        <v>0</v>
      </c>
      <c r="F30" s="18">
        <f t="shared" si="3"/>
        <v>0</v>
      </c>
      <c r="G30" s="18">
        <f t="shared" si="0"/>
        <v>0</v>
      </c>
      <c r="H30" s="13">
        <f t="shared" si="6"/>
        <v>99587.046730660062</v>
      </c>
      <c r="I30" s="13">
        <f t="shared" si="4"/>
        <v>0</v>
      </c>
      <c r="J30" s="13">
        <f t="shared" si="1"/>
        <v>99587.046730660062</v>
      </c>
      <c r="K30" s="13">
        <f t="shared" si="2"/>
        <v>6342120.4719868312</v>
      </c>
      <c r="L30" s="20">
        <f t="shared" si="5"/>
        <v>63.684190667281527</v>
      </c>
    </row>
    <row r="31" spans="1:12" ht="15" x14ac:dyDescent="0.25">
      <c r="A31" s="16">
        <v>22</v>
      </c>
      <c r="B31" s="59">
        <v>0</v>
      </c>
      <c r="C31" s="54">
        <v>1841</v>
      </c>
      <c r="D31" s="57">
        <v>1816</v>
      </c>
      <c r="E31" s="60">
        <v>0</v>
      </c>
      <c r="F31" s="18">
        <f t="shared" si="3"/>
        <v>0</v>
      </c>
      <c r="G31" s="18">
        <f t="shared" si="0"/>
        <v>0</v>
      </c>
      <c r="H31" s="13">
        <f t="shared" si="6"/>
        <v>99587.046730660062</v>
      </c>
      <c r="I31" s="13">
        <f t="shared" si="4"/>
        <v>0</v>
      </c>
      <c r="J31" s="13">
        <f t="shared" si="1"/>
        <v>99587.046730660062</v>
      </c>
      <c r="K31" s="13">
        <f t="shared" si="2"/>
        <v>6242533.4252561713</v>
      </c>
      <c r="L31" s="20">
        <f t="shared" si="5"/>
        <v>62.684190667281534</v>
      </c>
    </row>
    <row r="32" spans="1:12" ht="15" x14ac:dyDescent="0.25">
      <c r="A32" s="16">
        <v>23</v>
      </c>
      <c r="B32" s="59">
        <v>0</v>
      </c>
      <c r="C32" s="54">
        <v>1970</v>
      </c>
      <c r="D32" s="57">
        <v>1886</v>
      </c>
      <c r="E32" s="60">
        <v>0</v>
      </c>
      <c r="F32" s="18">
        <f t="shared" si="3"/>
        <v>0</v>
      </c>
      <c r="G32" s="18">
        <f t="shared" si="0"/>
        <v>0</v>
      </c>
      <c r="H32" s="13">
        <f t="shared" si="6"/>
        <v>99587.046730660062</v>
      </c>
      <c r="I32" s="13">
        <f t="shared" si="4"/>
        <v>0</v>
      </c>
      <c r="J32" s="13">
        <f t="shared" si="1"/>
        <v>99587.046730660062</v>
      </c>
      <c r="K32" s="13">
        <f t="shared" si="2"/>
        <v>6142946.3785255114</v>
      </c>
      <c r="L32" s="20">
        <f t="shared" si="5"/>
        <v>61.684190667281534</v>
      </c>
    </row>
    <row r="33" spans="1:12" ht="15" x14ac:dyDescent="0.25">
      <c r="A33" s="16">
        <v>24</v>
      </c>
      <c r="B33" s="59">
        <v>0</v>
      </c>
      <c r="C33" s="54">
        <v>2134</v>
      </c>
      <c r="D33" s="57">
        <v>1983</v>
      </c>
      <c r="E33" s="60">
        <v>0</v>
      </c>
      <c r="F33" s="18">
        <f t="shared" si="3"/>
        <v>0</v>
      </c>
      <c r="G33" s="18">
        <f t="shared" si="0"/>
        <v>0</v>
      </c>
      <c r="H33" s="13">
        <f t="shared" si="6"/>
        <v>99587.046730660062</v>
      </c>
      <c r="I33" s="13">
        <f t="shared" si="4"/>
        <v>0</v>
      </c>
      <c r="J33" s="13">
        <f t="shared" si="1"/>
        <v>99587.046730660062</v>
      </c>
      <c r="K33" s="13">
        <f t="shared" si="2"/>
        <v>6043359.3317948515</v>
      </c>
      <c r="L33" s="20">
        <f t="shared" si="5"/>
        <v>60.684190667281534</v>
      </c>
    </row>
    <row r="34" spans="1:12" ht="15" x14ac:dyDescent="0.25">
      <c r="A34" s="16">
        <v>25</v>
      </c>
      <c r="B34" s="59">
        <v>0</v>
      </c>
      <c r="C34" s="54">
        <v>2191</v>
      </c>
      <c r="D34" s="57">
        <v>2184</v>
      </c>
      <c r="E34" s="60">
        <v>0</v>
      </c>
      <c r="F34" s="18">
        <f t="shared" si="3"/>
        <v>0</v>
      </c>
      <c r="G34" s="18">
        <f t="shared" si="0"/>
        <v>0</v>
      </c>
      <c r="H34" s="13">
        <f t="shared" si="6"/>
        <v>99587.046730660062</v>
      </c>
      <c r="I34" s="13">
        <f t="shared" si="4"/>
        <v>0</v>
      </c>
      <c r="J34" s="13">
        <f t="shared" si="1"/>
        <v>99587.046730660062</v>
      </c>
      <c r="K34" s="13">
        <f t="shared" si="2"/>
        <v>5943772.2850641916</v>
      </c>
      <c r="L34" s="20">
        <f t="shared" si="5"/>
        <v>59.684190667281534</v>
      </c>
    </row>
    <row r="35" spans="1:12" ht="15" x14ac:dyDescent="0.25">
      <c r="A35" s="16">
        <v>26</v>
      </c>
      <c r="B35" s="59">
        <v>0</v>
      </c>
      <c r="C35" s="54">
        <v>2329</v>
      </c>
      <c r="D35" s="57">
        <v>2219</v>
      </c>
      <c r="E35" s="60">
        <v>0</v>
      </c>
      <c r="F35" s="18">
        <f t="shared" si="3"/>
        <v>0</v>
      </c>
      <c r="G35" s="18">
        <f t="shared" si="0"/>
        <v>0</v>
      </c>
      <c r="H35" s="13">
        <f t="shared" si="6"/>
        <v>99587.046730660062</v>
      </c>
      <c r="I35" s="13">
        <f t="shared" si="4"/>
        <v>0</v>
      </c>
      <c r="J35" s="13">
        <f t="shared" si="1"/>
        <v>99587.046730660062</v>
      </c>
      <c r="K35" s="13">
        <f t="shared" si="2"/>
        <v>5844185.2383335317</v>
      </c>
      <c r="L35" s="20">
        <f t="shared" si="5"/>
        <v>58.684190667281541</v>
      </c>
    </row>
    <row r="36" spans="1:12" x14ac:dyDescent="0.2">
      <c r="A36" s="16">
        <v>27</v>
      </c>
      <c r="B36" s="57">
        <v>1</v>
      </c>
      <c r="C36" s="54">
        <v>2423</v>
      </c>
      <c r="D36" s="57">
        <v>2354</v>
      </c>
      <c r="E36" s="60">
        <v>0.34520000000000001</v>
      </c>
      <c r="F36" s="18">
        <f t="shared" si="3"/>
        <v>4.1867280720117231E-4</v>
      </c>
      <c r="G36" s="18">
        <f t="shared" si="0"/>
        <v>4.1855806078367125E-4</v>
      </c>
      <c r="H36" s="13">
        <f t="shared" si="6"/>
        <v>99587.046730660062</v>
      </c>
      <c r="I36" s="13">
        <f t="shared" si="4"/>
        <v>41.682961158757927</v>
      </c>
      <c r="J36" s="13">
        <f t="shared" si="1"/>
        <v>99559.752727693311</v>
      </c>
      <c r="K36" s="13">
        <f t="shared" si="2"/>
        <v>5744598.1916028718</v>
      </c>
      <c r="L36" s="20">
        <f t="shared" si="5"/>
        <v>57.684190667281541</v>
      </c>
    </row>
    <row r="37" spans="1:12" ht="15" x14ac:dyDescent="0.25">
      <c r="A37" s="16">
        <v>28</v>
      </c>
      <c r="B37" s="59">
        <v>0</v>
      </c>
      <c r="C37" s="54">
        <v>2586</v>
      </c>
      <c r="D37" s="57">
        <v>2418</v>
      </c>
      <c r="E37" s="60">
        <v>0</v>
      </c>
      <c r="F37" s="18">
        <f t="shared" si="3"/>
        <v>0</v>
      </c>
      <c r="G37" s="18">
        <f t="shared" si="0"/>
        <v>0</v>
      </c>
      <c r="H37" s="13">
        <f t="shared" si="6"/>
        <v>99545.363769501302</v>
      </c>
      <c r="I37" s="13">
        <f t="shared" si="4"/>
        <v>0</v>
      </c>
      <c r="J37" s="13">
        <f t="shared" si="1"/>
        <v>99545.363769501302</v>
      </c>
      <c r="K37" s="13">
        <f t="shared" si="2"/>
        <v>5645038.4388751788</v>
      </c>
      <c r="L37" s="20">
        <f t="shared" si="5"/>
        <v>56.708200413495348</v>
      </c>
    </row>
    <row r="38" spans="1:12" x14ac:dyDescent="0.2">
      <c r="A38" s="16">
        <v>29</v>
      </c>
      <c r="B38" s="57">
        <v>2</v>
      </c>
      <c r="C38" s="54">
        <v>2803</v>
      </c>
      <c r="D38" s="57">
        <v>2535</v>
      </c>
      <c r="E38" s="60">
        <v>0.8014</v>
      </c>
      <c r="F38" s="18">
        <f t="shared" si="3"/>
        <v>7.4934432371674784E-4</v>
      </c>
      <c r="G38" s="18">
        <f t="shared" si="0"/>
        <v>7.4923282305083708E-4</v>
      </c>
      <c r="H38" s="13">
        <f t="shared" si="6"/>
        <v>99545.363769501302</v>
      </c>
      <c r="I38" s="13">
        <f t="shared" si="4"/>
        <v>74.582653918645974</v>
      </c>
      <c r="J38" s="13">
        <f t="shared" si="1"/>
        <v>99530.551654433046</v>
      </c>
      <c r="K38" s="13">
        <f t="shared" si="2"/>
        <v>5545493.0751056774</v>
      </c>
      <c r="L38" s="20">
        <f t="shared" si="5"/>
        <v>55.708200413495348</v>
      </c>
    </row>
    <row r="39" spans="1:12" x14ac:dyDescent="0.2">
      <c r="A39" s="16">
        <v>30</v>
      </c>
      <c r="B39" s="57">
        <v>4</v>
      </c>
      <c r="C39" s="54">
        <v>2967</v>
      </c>
      <c r="D39" s="57">
        <v>2754</v>
      </c>
      <c r="E39" s="60">
        <v>0.29380000000000001</v>
      </c>
      <c r="F39" s="18">
        <f t="shared" si="3"/>
        <v>1.3983569306065373E-3</v>
      </c>
      <c r="G39" s="18">
        <f t="shared" si="0"/>
        <v>1.3969773879652075E-3</v>
      </c>
      <c r="H39" s="13">
        <f t="shared" si="6"/>
        <v>99470.781115582649</v>
      </c>
      <c r="I39" s="13">
        <f t="shared" si="4"/>
        <v>138.95843198170553</v>
      </c>
      <c r="J39" s="13">
        <f t="shared" si="1"/>
        <v>99372.648670917173</v>
      </c>
      <c r="K39" s="13">
        <f t="shared" si="2"/>
        <v>5445962.5234512445</v>
      </c>
      <c r="L39" s="20">
        <f t="shared" si="5"/>
        <v>54.749369235606657</v>
      </c>
    </row>
    <row r="40" spans="1:12" ht="15" x14ac:dyDescent="0.25">
      <c r="A40" s="16">
        <v>31</v>
      </c>
      <c r="B40" s="59">
        <v>0</v>
      </c>
      <c r="C40" s="54">
        <v>3063</v>
      </c>
      <c r="D40" s="57">
        <v>2941</v>
      </c>
      <c r="E40" s="60">
        <v>0</v>
      </c>
      <c r="F40" s="18">
        <f t="shared" si="3"/>
        <v>0</v>
      </c>
      <c r="G40" s="18">
        <f t="shared" si="0"/>
        <v>0</v>
      </c>
      <c r="H40" s="13">
        <f t="shared" si="6"/>
        <v>99331.822683600942</v>
      </c>
      <c r="I40" s="13">
        <f t="shared" si="4"/>
        <v>0</v>
      </c>
      <c r="J40" s="13">
        <f t="shared" si="1"/>
        <v>99331.822683600942</v>
      </c>
      <c r="K40" s="13">
        <f t="shared" si="2"/>
        <v>5346589.8747803271</v>
      </c>
      <c r="L40" s="20">
        <f t="shared" si="5"/>
        <v>53.825548855684247</v>
      </c>
    </row>
    <row r="41" spans="1:12" ht="15" x14ac:dyDescent="0.25">
      <c r="A41" s="16">
        <v>32</v>
      </c>
      <c r="B41" s="59">
        <v>0</v>
      </c>
      <c r="C41" s="54">
        <v>3095</v>
      </c>
      <c r="D41" s="57">
        <v>3044</v>
      </c>
      <c r="E41" s="60">
        <v>0</v>
      </c>
      <c r="F41" s="18">
        <f t="shared" si="3"/>
        <v>0</v>
      </c>
      <c r="G41" s="18">
        <f t="shared" si="0"/>
        <v>0</v>
      </c>
      <c r="H41" s="13">
        <f t="shared" si="6"/>
        <v>99331.822683600942</v>
      </c>
      <c r="I41" s="13">
        <f t="shared" si="4"/>
        <v>0</v>
      </c>
      <c r="J41" s="13">
        <f t="shared" si="1"/>
        <v>99331.822683600942</v>
      </c>
      <c r="K41" s="13">
        <f t="shared" si="2"/>
        <v>5247258.0520967264</v>
      </c>
      <c r="L41" s="20">
        <f t="shared" si="5"/>
        <v>52.825548855684247</v>
      </c>
    </row>
    <row r="42" spans="1:12" ht="15" x14ac:dyDescent="0.25">
      <c r="A42" s="16">
        <v>33</v>
      </c>
      <c r="B42" s="59">
        <v>0</v>
      </c>
      <c r="C42" s="54">
        <v>3350</v>
      </c>
      <c r="D42" s="57">
        <v>3038</v>
      </c>
      <c r="E42" s="60">
        <v>0</v>
      </c>
      <c r="F42" s="18">
        <f t="shared" si="3"/>
        <v>0</v>
      </c>
      <c r="G42" s="18">
        <f t="shared" si="0"/>
        <v>0</v>
      </c>
      <c r="H42" s="13">
        <f t="shared" si="6"/>
        <v>99331.822683600942</v>
      </c>
      <c r="I42" s="13">
        <f t="shared" si="4"/>
        <v>0</v>
      </c>
      <c r="J42" s="13">
        <f t="shared" si="1"/>
        <v>99331.822683600942</v>
      </c>
      <c r="K42" s="13">
        <f t="shared" si="2"/>
        <v>5147926.2294131257</v>
      </c>
      <c r="L42" s="20">
        <f t="shared" si="5"/>
        <v>51.825548855684254</v>
      </c>
    </row>
    <row r="43" spans="1:12" x14ac:dyDescent="0.2">
      <c r="A43" s="16">
        <v>34</v>
      </c>
      <c r="B43" s="57">
        <v>1</v>
      </c>
      <c r="C43" s="54">
        <v>3607</v>
      </c>
      <c r="D43" s="57">
        <v>3358</v>
      </c>
      <c r="E43" s="60">
        <v>0</v>
      </c>
      <c r="F43" s="18">
        <f t="shared" si="3"/>
        <v>2.8715003589375451E-4</v>
      </c>
      <c r="G43" s="18">
        <f t="shared" si="0"/>
        <v>2.8706760442084108E-4</v>
      </c>
      <c r="H43" s="13">
        <f t="shared" si="6"/>
        <v>99331.822683600942</v>
      </c>
      <c r="I43" s="13">
        <f t="shared" si="4"/>
        <v>28.514948380537085</v>
      </c>
      <c r="J43" s="13">
        <f t="shared" si="1"/>
        <v>99303.307735220398</v>
      </c>
      <c r="K43" s="13">
        <f t="shared" si="2"/>
        <v>5048594.406729525</v>
      </c>
      <c r="L43" s="20">
        <f t="shared" si="5"/>
        <v>50.825548855684254</v>
      </c>
    </row>
    <row r="44" spans="1:12" x14ac:dyDescent="0.2">
      <c r="A44" s="16">
        <v>35</v>
      </c>
      <c r="B44" s="57">
        <v>4</v>
      </c>
      <c r="C44" s="54">
        <v>3802</v>
      </c>
      <c r="D44" s="57">
        <v>3581</v>
      </c>
      <c r="E44" s="60">
        <v>0.53559999999999997</v>
      </c>
      <c r="F44" s="18">
        <f t="shared" si="3"/>
        <v>1.083570364350535E-3</v>
      </c>
      <c r="G44" s="18">
        <f t="shared" si="0"/>
        <v>1.0830253750679327E-3</v>
      </c>
      <c r="H44" s="13">
        <f t="shared" si="6"/>
        <v>99303.307735220398</v>
      </c>
      <c r="I44" s="13">
        <f t="shared" si="4"/>
        <v>107.54800210542342</v>
      </c>
      <c r="J44" s="13">
        <f t="shared" si="1"/>
        <v>99253.362443042643</v>
      </c>
      <c r="K44" s="13">
        <f t="shared" si="2"/>
        <v>4949291.0989943044</v>
      </c>
      <c r="L44" s="20">
        <f t="shared" si="5"/>
        <v>49.840143413862485</v>
      </c>
    </row>
    <row r="45" spans="1:12" x14ac:dyDescent="0.2">
      <c r="A45" s="16">
        <v>36</v>
      </c>
      <c r="B45" s="57">
        <v>1</v>
      </c>
      <c r="C45" s="54">
        <v>3812</v>
      </c>
      <c r="D45" s="57">
        <v>3738</v>
      </c>
      <c r="E45" s="60">
        <v>0.8548</v>
      </c>
      <c r="F45" s="18">
        <f t="shared" si="3"/>
        <v>2.6490066225165563E-4</v>
      </c>
      <c r="G45" s="18">
        <f t="shared" si="0"/>
        <v>2.6489047361674987E-4</v>
      </c>
      <c r="H45" s="13">
        <f t="shared" si="6"/>
        <v>99195.759733114974</v>
      </c>
      <c r="I45" s="13">
        <f t="shared" si="4"/>
        <v>26.27601177647815</v>
      </c>
      <c r="J45" s="13">
        <f t="shared" si="1"/>
        <v>99191.944456205019</v>
      </c>
      <c r="K45" s="13">
        <f t="shared" si="2"/>
        <v>4850037.7365512615</v>
      </c>
      <c r="L45" s="20">
        <f t="shared" si="5"/>
        <v>48.893599379653232</v>
      </c>
    </row>
    <row r="46" spans="1:12" x14ac:dyDescent="0.2">
      <c r="A46" s="16">
        <v>37</v>
      </c>
      <c r="B46" s="57">
        <v>2</v>
      </c>
      <c r="C46" s="54">
        <v>3969</v>
      </c>
      <c r="D46" s="57">
        <v>3785</v>
      </c>
      <c r="E46" s="60">
        <v>0.75070000000000003</v>
      </c>
      <c r="F46" s="18">
        <f t="shared" si="3"/>
        <v>5.1586278050038694E-4</v>
      </c>
      <c r="G46" s="18">
        <f t="shared" si="0"/>
        <v>5.1579644670922636E-4</v>
      </c>
      <c r="H46" s="13">
        <f t="shared" si="6"/>
        <v>99169.483721338489</v>
      </c>
      <c r="I46" s="13">
        <f t="shared" si="4"/>
        <v>51.15126732545486</v>
      </c>
      <c r="J46" s="13">
        <f t="shared" si="1"/>
        <v>99156.731710394248</v>
      </c>
      <c r="K46" s="13">
        <f t="shared" si="2"/>
        <v>4750845.7920950567</v>
      </c>
      <c r="L46" s="20">
        <f t="shared" si="5"/>
        <v>47.906327771602669</v>
      </c>
    </row>
    <row r="47" spans="1:12" x14ac:dyDescent="0.2">
      <c r="A47" s="16">
        <v>38</v>
      </c>
      <c r="B47" s="57">
        <v>1</v>
      </c>
      <c r="C47" s="54">
        <v>4001</v>
      </c>
      <c r="D47" s="57">
        <v>3950</v>
      </c>
      <c r="E47" s="60">
        <v>0.66579999999999995</v>
      </c>
      <c r="F47" s="18">
        <f t="shared" si="3"/>
        <v>2.5154068670607473E-4</v>
      </c>
      <c r="G47" s="18">
        <f t="shared" si="0"/>
        <v>2.5151954274149564E-4</v>
      </c>
      <c r="H47" s="13">
        <f t="shared" si="6"/>
        <v>99118.332454013027</v>
      </c>
      <c r="I47" s="13">
        <f t="shared" si="4"/>
        <v>24.930197656132904</v>
      </c>
      <c r="J47" s="13">
        <f t="shared" si="1"/>
        <v>99110.000781956347</v>
      </c>
      <c r="K47" s="13">
        <f t="shared" si="2"/>
        <v>4651689.0603846628</v>
      </c>
      <c r="L47" s="20">
        <f t="shared" si="5"/>
        <v>46.930663028888851</v>
      </c>
    </row>
    <row r="48" spans="1:12" x14ac:dyDescent="0.2">
      <c r="A48" s="16">
        <v>39</v>
      </c>
      <c r="B48" s="57">
        <v>7</v>
      </c>
      <c r="C48" s="54">
        <v>4071</v>
      </c>
      <c r="D48" s="57">
        <v>3956</v>
      </c>
      <c r="E48" s="60">
        <v>0.32290000000000002</v>
      </c>
      <c r="F48" s="18">
        <f t="shared" si="3"/>
        <v>1.7441136165441634E-3</v>
      </c>
      <c r="G48" s="18">
        <f t="shared" si="0"/>
        <v>1.742056353681439E-3</v>
      </c>
      <c r="H48" s="13">
        <f t="shared" si="6"/>
        <v>99093.402256356887</v>
      </c>
      <c r="I48" s="13">
        <f t="shared" si="4"/>
        <v>172.62629100859715</v>
      </c>
      <c r="J48" s="13">
        <f t="shared" si="1"/>
        <v>98976.51699471497</v>
      </c>
      <c r="K48" s="13">
        <f t="shared" si="2"/>
        <v>4552579.0596027067</v>
      </c>
      <c r="L48" s="20">
        <f t="shared" si="5"/>
        <v>45.942302473630697</v>
      </c>
    </row>
    <row r="49" spans="1:12" x14ac:dyDescent="0.2">
      <c r="A49" s="16">
        <v>40</v>
      </c>
      <c r="B49" s="57">
        <v>3</v>
      </c>
      <c r="C49" s="54">
        <v>3976</v>
      </c>
      <c r="D49" s="57">
        <v>4019</v>
      </c>
      <c r="E49" s="60">
        <v>0.17899999999999999</v>
      </c>
      <c r="F49" s="18">
        <f t="shared" si="3"/>
        <v>7.5046904315196998E-4</v>
      </c>
      <c r="G49" s="18">
        <f t="shared" si="0"/>
        <v>7.5000693756417246E-4</v>
      </c>
      <c r="H49" s="13">
        <f t="shared" si="6"/>
        <v>98920.775965348294</v>
      </c>
      <c r="I49" s="13">
        <f t="shared" si="4"/>
        <v>74.191268243242476</v>
      </c>
      <c r="J49" s="13">
        <f t="shared" si="1"/>
        <v>98859.864934120589</v>
      </c>
      <c r="K49" s="13">
        <f t="shared" si="2"/>
        <v>4453602.542607992</v>
      </c>
      <c r="L49" s="20">
        <f t="shared" si="5"/>
        <v>45.021912729112415</v>
      </c>
    </row>
    <row r="50" spans="1:12" x14ac:dyDescent="0.2">
      <c r="A50" s="16">
        <v>41</v>
      </c>
      <c r="B50" s="57">
        <v>3</v>
      </c>
      <c r="C50" s="54">
        <v>3822</v>
      </c>
      <c r="D50" s="57">
        <v>3932</v>
      </c>
      <c r="E50" s="60">
        <v>0.29680000000000001</v>
      </c>
      <c r="F50" s="18">
        <f t="shared" si="3"/>
        <v>7.737941707505803E-4</v>
      </c>
      <c r="G50" s="18">
        <f t="shared" si="0"/>
        <v>7.7337335351390939E-4</v>
      </c>
      <c r="H50" s="13">
        <f t="shared" si="6"/>
        <v>98846.584697105049</v>
      </c>
      <c r="I50" s="13">
        <f t="shared" si="4"/>
        <v>76.445314690596803</v>
      </c>
      <c r="J50" s="13">
        <f t="shared" si="1"/>
        <v>98792.82835181462</v>
      </c>
      <c r="K50" s="13">
        <f t="shared" si="2"/>
        <v>4354742.6776738716</v>
      </c>
      <c r="L50" s="20">
        <f t="shared" si="5"/>
        <v>44.055570468297731</v>
      </c>
    </row>
    <row r="51" spans="1:12" x14ac:dyDescent="0.2">
      <c r="A51" s="16">
        <v>42</v>
      </c>
      <c r="B51" s="57">
        <v>2</v>
      </c>
      <c r="C51" s="54">
        <v>3556</v>
      </c>
      <c r="D51" s="57">
        <v>3799</v>
      </c>
      <c r="E51" s="60">
        <v>0.2288</v>
      </c>
      <c r="F51" s="18">
        <f t="shared" si="3"/>
        <v>5.4384772263766149E-4</v>
      </c>
      <c r="G51" s="18">
        <f t="shared" si="0"/>
        <v>5.4361972017501073E-4</v>
      </c>
      <c r="H51" s="13">
        <f t="shared" si="6"/>
        <v>98770.139382414447</v>
      </c>
      <c r="I51" s="13">
        <f t="shared" si="4"/>
        <v>53.693395532714952</v>
      </c>
      <c r="J51" s="13">
        <f t="shared" si="1"/>
        <v>98728.731035779623</v>
      </c>
      <c r="K51" s="13">
        <f t="shared" si="2"/>
        <v>4255949.8493220573</v>
      </c>
      <c r="L51" s="20">
        <f t="shared" si="5"/>
        <v>43.089438528015371</v>
      </c>
    </row>
    <row r="52" spans="1:12" x14ac:dyDescent="0.2">
      <c r="A52" s="16">
        <v>43</v>
      </c>
      <c r="B52" s="57">
        <v>4</v>
      </c>
      <c r="C52" s="54">
        <v>3220</v>
      </c>
      <c r="D52" s="57">
        <v>3554</v>
      </c>
      <c r="E52" s="60">
        <v>0.34320000000000001</v>
      </c>
      <c r="F52" s="18">
        <f t="shared" si="3"/>
        <v>1.1809861234130499E-3</v>
      </c>
      <c r="G52" s="18">
        <f t="shared" si="0"/>
        <v>1.1800707759248568E-3</v>
      </c>
      <c r="H52" s="13">
        <f t="shared" si="6"/>
        <v>98716.445986881736</v>
      </c>
      <c r="I52" s="13">
        <f t="shared" si="4"/>
        <v>116.49239301228374</v>
      </c>
      <c r="J52" s="13">
        <f t="shared" si="1"/>
        <v>98639.933783151268</v>
      </c>
      <c r="K52" s="13">
        <f t="shared" si="2"/>
        <v>4157221.1182862776</v>
      </c>
      <c r="L52" s="20">
        <f t="shared" si="5"/>
        <v>42.112751089506645</v>
      </c>
    </row>
    <row r="53" spans="1:12" x14ac:dyDescent="0.2">
      <c r="A53" s="16">
        <v>44</v>
      </c>
      <c r="B53" s="57">
        <v>1</v>
      </c>
      <c r="C53" s="54">
        <v>3037</v>
      </c>
      <c r="D53" s="57">
        <v>3209</v>
      </c>
      <c r="E53" s="60">
        <v>0.2137</v>
      </c>
      <c r="F53" s="18">
        <f t="shared" si="3"/>
        <v>3.2020493115593977E-4</v>
      </c>
      <c r="G53" s="18">
        <f t="shared" si="0"/>
        <v>3.2012433116823636E-4</v>
      </c>
      <c r="H53" s="13">
        <f t="shared" si="6"/>
        <v>98599.953593869446</v>
      </c>
      <c r="I53" s="13">
        <f t="shared" si="4"/>
        <v>31.564244197456599</v>
      </c>
      <c r="J53" s="13">
        <f t="shared" si="1"/>
        <v>98575.134628656975</v>
      </c>
      <c r="K53" s="13">
        <f t="shared" si="2"/>
        <v>4058581.1845031264</v>
      </c>
      <c r="L53" s="20">
        <f t="shared" si="5"/>
        <v>41.162100351692992</v>
      </c>
    </row>
    <row r="54" spans="1:12" x14ac:dyDescent="0.2">
      <c r="A54" s="16">
        <v>45</v>
      </c>
      <c r="B54" s="57">
        <v>3</v>
      </c>
      <c r="C54" s="54">
        <v>2859</v>
      </c>
      <c r="D54" s="57">
        <v>3018</v>
      </c>
      <c r="E54" s="60">
        <v>0.432</v>
      </c>
      <c r="F54" s="18">
        <f t="shared" si="3"/>
        <v>1.0209290454313426E-3</v>
      </c>
      <c r="G54" s="18">
        <f t="shared" si="0"/>
        <v>1.0203373643461475E-3</v>
      </c>
      <c r="H54" s="13">
        <f t="shared" si="6"/>
        <v>98568.389349671983</v>
      </c>
      <c r="I54" s="13">
        <f t="shared" si="4"/>
        <v>100.57301059688919</v>
      </c>
      <c r="J54" s="13">
        <f t="shared" si="1"/>
        <v>98511.26387965295</v>
      </c>
      <c r="K54" s="13">
        <f t="shared" si="2"/>
        <v>3960006.0498744696</v>
      </c>
      <c r="L54" s="20">
        <f t="shared" si="5"/>
        <v>40.175213128686956</v>
      </c>
    </row>
    <row r="55" spans="1:12" x14ac:dyDescent="0.2">
      <c r="A55" s="16">
        <v>46</v>
      </c>
      <c r="B55" s="57">
        <v>5</v>
      </c>
      <c r="C55" s="54">
        <v>2836</v>
      </c>
      <c r="D55" s="57">
        <v>2865</v>
      </c>
      <c r="E55" s="60">
        <v>0.43509999999999999</v>
      </c>
      <c r="F55" s="18">
        <f t="shared" si="3"/>
        <v>1.7540782318891423E-3</v>
      </c>
      <c r="G55" s="18">
        <f t="shared" si="0"/>
        <v>1.7523418734882764E-3</v>
      </c>
      <c r="H55" s="13">
        <f t="shared" si="6"/>
        <v>98467.8163390751</v>
      </c>
      <c r="I55" s="13">
        <f t="shared" si="4"/>
        <v>172.54927776191437</v>
      </c>
      <c r="J55" s="13">
        <f t="shared" si="1"/>
        <v>98370.343252067396</v>
      </c>
      <c r="K55" s="13">
        <f t="shared" si="2"/>
        <v>3861494.7859948166</v>
      </c>
      <c r="L55" s="20">
        <f t="shared" si="5"/>
        <v>39.215806032477794</v>
      </c>
    </row>
    <row r="56" spans="1:12" x14ac:dyDescent="0.2">
      <c r="A56" s="16">
        <v>47</v>
      </c>
      <c r="B56" s="57">
        <v>3</v>
      </c>
      <c r="C56" s="54">
        <v>2742</v>
      </c>
      <c r="D56" s="57">
        <v>2805</v>
      </c>
      <c r="E56" s="60">
        <v>0.20730000000000001</v>
      </c>
      <c r="F56" s="18">
        <f t="shared" si="3"/>
        <v>1.081665765278529E-3</v>
      </c>
      <c r="G56" s="18">
        <f t="shared" si="0"/>
        <v>1.0807391001787868E-3</v>
      </c>
      <c r="H56" s="13">
        <f t="shared" si="6"/>
        <v>98295.267061313192</v>
      </c>
      <c r="I56" s="13">
        <f t="shared" si="4"/>
        <v>106.23153847567716</v>
      </c>
      <c r="J56" s="13">
        <f t="shared" si="1"/>
        <v>98211.057320763517</v>
      </c>
      <c r="K56" s="13">
        <f t="shared" si="2"/>
        <v>3763124.4427427491</v>
      </c>
      <c r="L56" s="20">
        <f t="shared" si="5"/>
        <v>38.28388238057731</v>
      </c>
    </row>
    <row r="57" spans="1:12" x14ac:dyDescent="0.2">
      <c r="A57" s="16">
        <v>48</v>
      </c>
      <c r="B57" s="57">
        <v>6</v>
      </c>
      <c r="C57" s="54">
        <v>2792</v>
      </c>
      <c r="D57" s="57">
        <v>2713</v>
      </c>
      <c r="E57" s="60">
        <v>0.72099999999999997</v>
      </c>
      <c r="F57" s="18">
        <f t="shared" si="3"/>
        <v>2.1798365122615805E-3</v>
      </c>
      <c r="G57" s="18">
        <f t="shared" si="0"/>
        <v>2.1785115973064883E-3</v>
      </c>
      <c r="H57" s="13">
        <f t="shared" si="6"/>
        <v>98189.035522837512</v>
      </c>
      <c r="I57" s="13">
        <f t="shared" si="4"/>
        <v>213.90595261484026</v>
      </c>
      <c r="J57" s="13">
        <f t="shared" si="1"/>
        <v>98129.355762057981</v>
      </c>
      <c r="K57" s="13">
        <f t="shared" si="2"/>
        <v>3664913.3854219858</v>
      </c>
      <c r="L57" s="20">
        <f t="shared" si="5"/>
        <v>37.325077753407342</v>
      </c>
    </row>
    <row r="58" spans="1:12" x14ac:dyDescent="0.2">
      <c r="A58" s="16">
        <v>49</v>
      </c>
      <c r="B58" s="57">
        <v>3</v>
      </c>
      <c r="C58" s="54">
        <v>2778</v>
      </c>
      <c r="D58" s="57">
        <v>2753</v>
      </c>
      <c r="E58" s="60">
        <v>0.24840000000000001</v>
      </c>
      <c r="F58" s="18">
        <f t="shared" si="3"/>
        <v>1.0847947929849937E-3</v>
      </c>
      <c r="G58" s="18">
        <f t="shared" si="0"/>
        <v>1.08391104587733E-3</v>
      </c>
      <c r="H58" s="13">
        <f t="shared" si="6"/>
        <v>97975.129570222678</v>
      </c>
      <c r="I58" s="13">
        <f t="shared" si="4"/>
        <v>106.19632516242699</v>
      </c>
      <c r="J58" s="13">
        <f t="shared" si="1"/>
        <v>97895.312412230604</v>
      </c>
      <c r="K58" s="13">
        <f t="shared" si="2"/>
        <v>3566784.0296599278</v>
      </c>
      <c r="L58" s="20">
        <f t="shared" si="5"/>
        <v>36.404994260339016</v>
      </c>
    </row>
    <row r="59" spans="1:12" x14ac:dyDescent="0.2">
      <c r="A59" s="16">
        <v>50</v>
      </c>
      <c r="B59" s="57">
        <v>5</v>
      </c>
      <c r="C59" s="54">
        <v>2605</v>
      </c>
      <c r="D59" s="57">
        <v>2775</v>
      </c>
      <c r="E59" s="60">
        <v>0.59950000000000003</v>
      </c>
      <c r="F59" s="18">
        <f t="shared" si="3"/>
        <v>1.8587360594795538E-3</v>
      </c>
      <c r="G59" s="18">
        <f t="shared" si="0"/>
        <v>1.8573534014177178E-3</v>
      </c>
      <c r="H59" s="13">
        <f t="shared" si="6"/>
        <v>97868.933245060252</v>
      </c>
      <c r="I59" s="13">
        <f t="shared" si="4"/>
        <v>181.77719605583621</v>
      </c>
      <c r="J59" s="13">
        <f t="shared" si="1"/>
        <v>97796.131478039897</v>
      </c>
      <c r="K59" s="13">
        <f t="shared" si="2"/>
        <v>3468888.7172476971</v>
      </c>
      <c r="L59" s="20">
        <f t="shared" si="5"/>
        <v>35.444227317382989</v>
      </c>
    </row>
    <row r="60" spans="1:12" x14ac:dyDescent="0.2">
      <c r="A60" s="16">
        <v>51</v>
      </c>
      <c r="B60" s="57">
        <v>3</v>
      </c>
      <c r="C60" s="54">
        <v>2698</v>
      </c>
      <c r="D60" s="57">
        <v>2603</v>
      </c>
      <c r="E60" s="60">
        <v>0.73519999999999996</v>
      </c>
      <c r="F60" s="18">
        <f t="shared" si="3"/>
        <v>1.1318619128466328E-3</v>
      </c>
      <c r="G60" s="18">
        <f t="shared" si="0"/>
        <v>1.1315227761956575E-3</v>
      </c>
      <c r="H60" s="13">
        <f t="shared" si="6"/>
        <v>97687.156049004421</v>
      </c>
      <c r="I60" s="13">
        <f t="shared" si="4"/>
        <v>110.53524201122789</v>
      </c>
      <c r="J60" s="13">
        <f t="shared" si="1"/>
        <v>97657.886316919845</v>
      </c>
      <c r="K60" s="13">
        <f t="shared" si="2"/>
        <v>3371092.585769657</v>
      </c>
      <c r="L60" s="20">
        <f t="shared" si="5"/>
        <v>34.509066719872159</v>
      </c>
    </row>
    <row r="61" spans="1:12" x14ac:dyDescent="0.2">
      <c r="A61" s="16">
        <v>52</v>
      </c>
      <c r="B61" s="57">
        <v>6</v>
      </c>
      <c r="C61" s="54">
        <v>2789</v>
      </c>
      <c r="D61" s="57">
        <v>2674</v>
      </c>
      <c r="E61" s="60">
        <v>0.44340000000000002</v>
      </c>
      <c r="F61" s="18">
        <f t="shared" si="3"/>
        <v>2.1965952773201538E-3</v>
      </c>
      <c r="G61" s="18">
        <f t="shared" si="0"/>
        <v>2.1939129446567908E-3</v>
      </c>
      <c r="H61" s="13">
        <f t="shared" si="6"/>
        <v>97576.620806993189</v>
      </c>
      <c r="I61" s="13">
        <f t="shared" si="4"/>
        <v>214.07461148432952</v>
      </c>
      <c r="J61" s="13">
        <f t="shared" si="1"/>
        <v>97457.466878241001</v>
      </c>
      <c r="K61" s="13">
        <f t="shared" si="2"/>
        <v>3273434.6994527373</v>
      </c>
      <c r="L61" s="20">
        <f t="shared" si="5"/>
        <v>33.547325910451434</v>
      </c>
    </row>
    <row r="62" spans="1:12" x14ac:dyDescent="0.2">
      <c r="A62" s="16">
        <v>53</v>
      </c>
      <c r="B62" s="57">
        <v>12</v>
      </c>
      <c r="C62" s="54">
        <v>2628</v>
      </c>
      <c r="D62" s="57">
        <v>2751</v>
      </c>
      <c r="E62" s="60">
        <v>0.6452</v>
      </c>
      <c r="F62" s="18">
        <f t="shared" si="3"/>
        <v>4.4617958728388179E-3</v>
      </c>
      <c r="G62" s="18">
        <f t="shared" si="0"/>
        <v>4.4547438121381074E-3</v>
      </c>
      <c r="H62" s="13">
        <f t="shared" si="6"/>
        <v>97362.546195508854</v>
      </c>
      <c r="I62" s="13">
        <f t="shared" si="4"/>
        <v>433.72520019845371</v>
      </c>
      <c r="J62" s="13">
        <f t="shared" si="1"/>
        <v>97208.660494478434</v>
      </c>
      <c r="K62" s="13">
        <f t="shared" si="2"/>
        <v>3175977.2325744964</v>
      </c>
      <c r="L62" s="20">
        <f t="shared" si="5"/>
        <v>32.620112729970884</v>
      </c>
    </row>
    <row r="63" spans="1:12" x14ac:dyDescent="0.2">
      <c r="A63" s="16">
        <v>54</v>
      </c>
      <c r="B63" s="57">
        <v>12</v>
      </c>
      <c r="C63" s="54">
        <v>2574</v>
      </c>
      <c r="D63" s="57">
        <v>2626</v>
      </c>
      <c r="E63" s="60">
        <v>0.53239999999999998</v>
      </c>
      <c r="F63" s="18">
        <f t="shared" si="3"/>
        <v>4.6153846153846158E-3</v>
      </c>
      <c r="G63" s="18">
        <f t="shared" si="0"/>
        <v>4.605445355776794E-3</v>
      </c>
      <c r="H63" s="13">
        <f t="shared" si="6"/>
        <v>96928.820995310394</v>
      </c>
      <c r="I63" s="13">
        <f t="shared" si="4"/>
        <v>446.40038849377248</v>
      </c>
      <c r="J63" s="13">
        <f t="shared" si="1"/>
        <v>96720.084173650714</v>
      </c>
      <c r="K63" s="13">
        <f t="shared" si="2"/>
        <v>3078768.572080018</v>
      </c>
      <c r="L63" s="20">
        <f t="shared" si="5"/>
        <v>31.763190147840287</v>
      </c>
    </row>
    <row r="64" spans="1:12" x14ac:dyDescent="0.2">
      <c r="A64" s="16">
        <v>55</v>
      </c>
      <c r="B64" s="57">
        <v>2</v>
      </c>
      <c r="C64" s="54">
        <v>2490</v>
      </c>
      <c r="D64" s="57">
        <v>2559</v>
      </c>
      <c r="E64" s="60">
        <v>0.24660000000000001</v>
      </c>
      <c r="F64" s="18">
        <f t="shared" si="3"/>
        <v>7.9223608635373339E-4</v>
      </c>
      <c r="G64" s="18">
        <f t="shared" si="0"/>
        <v>7.9176350594147254E-4</v>
      </c>
      <c r="H64" s="13">
        <f t="shared" si="6"/>
        <v>96482.420606816624</v>
      </c>
      <c r="I64" s="13">
        <f t="shared" si="4"/>
        <v>76.391259601372909</v>
      </c>
      <c r="J64" s="13">
        <f t="shared" si="1"/>
        <v>96424.867431832958</v>
      </c>
      <c r="K64" s="13">
        <f t="shared" si="2"/>
        <v>2982048.4879063675</v>
      </c>
      <c r="L64" s="20">
        <f t="shared" si="5"/>
        <v>30.907687319110249</v>
      </c>
    </row>
    <row r="65" spans="1:12" x14ac:dyDescent="0.2">
      <c r="A65" s="16">
        <v>56</v>
      </c>
      <c r="B65" s="57">
        <v>10</v>
      </c>
      <c r="C65" s="54">
        <v>2605</v>
      </c>
      <c r="D65" s="57">
        <v>2482</v>
      </c>
      <c r="E65" s="60">
        <v>0.43099999999999999</v>
      </c>
      <c r="F65" s="18">
        <f t="shared" si="3"/>
        <v>3.9315903282877923E-3</v>
      </c>
      <c r="G65" s="18">
        <f t="shared" si="0"/>
        <v>3.9228146980021103E-3</v>
      </c>
      <c r="H65" s="13">
        <f t="shared" si="6"/>
        <v>96406.029347215255</v>
      </c>
      <c r="I65" s="13">
        <f t="shared" si="4"/>
        <v>378.18298889927877</v>
      </c>
      <c r="J65" s="13">
        <f t="shared" si="1"/>
        <v>96190.843226531564</v>
      </c>
      <c r="K65" s="13">
        <f t="shared" si="2"/>
        <v>2885623.6204745346</v>
      </c>
      <c r="L65" s="20">
        <f t="shared" si="5"/>
        <v>29.931982885444782</v>
      </c>
    </row>
    <row r="66" spans="1:12" x14ac:dyDescent="0.2">
      <c r="A66" s="16">
        <v>57</v>
      </c>
      <c r="B66" s="57">
        <v>10</v>
      </c>
      <c r="C66" s="54">
        <v>2648</v>
      </c>
      <c r="D66" s="57">
        <v>2572</v>
      </c>
      <c r="E66" s="60">
        <v>0.34820000000000001</v>
      </c>
      <c r="F66" s="18">
        <f t="shared" si="3"/>
        <v>3.8314176245210726E-3</v>
      </c>
      <c r="G66" s="18">
        <f t="shared" si="0"/>
        <v>3.8218731917762459E-3</v>
      </c>
      <c r="H66" s="13">
        <f t="shared" si="6"/>
        <v>96027.846358315976</v>
      </c>
      <c r="I66" s="13">
        <f t="shared" si="4"/>
        <v>367.00625166085604</v>
      </c>
      <c r="J66" s="13">
        <f t="shared" si="1"/>
        <v>95788.631683483429</v>
      </c>
      <c r="K66" s="13">
        <f t="shared" si="2"/>
        <v>2789432.7772480031</v>
      </c>
      <c r="L66" s="20">
        <f t="shared" si="5"/>
        <v>29.04816553772935</v>
      </c>
    </row>
    <row r="67" spans="1:12" x14ac:dyDescent="0.2">
      <c r="A67" s="16">
        <v>58</v>
      </c>
      <c r="B67" s="57">
        <v>14</v>
      </c>
      <c r="C67" s="54">
        <v>2790</v>
      </c>
      <c r="D67" s="57">
        <v>2626</v>
      </c>
      <c r="E67" s="60">
        <v>0.50900000000000001</v>
      </c>
      <c r="F67" s="18">
        <f t="shared" si="3"/>
        <v>5.1698670605612998E-3</v>
      </c>
      <c r="G67" s="18">
        <f t="shared" si="0"/>
        <v>5.1567770732638052E-3</v>
      </c>
      <c r="H67" s="13">
        <f t="shared" si="6"/>
        <v>95660.840106655116</v>
      </c>
      <c r="I67" s="13">
        <f t="shared" si="4"/>
        <v>493.3016270711538</v>
      </c>
      <c r="J67" s="13">
        <f t="shared" si="1"/>
        <v>95418.629007763186</v>
      </c>
      <c r="K67" s="13">
        <f t="shared" si="2"/>
        <v>2693644.1455645198</v>
      </c>
      <c r="L67" s="20">
        <f t="shared" si="5"/>
        <v>28.158273987153947</v>
      </c>
    </row>
    <row r="68" spans="1:12" x14ac:dyDescent="0.2">
      <c r="A68" s="16">
        <v>59</v>
      </c>
      <c r="B68" s="57">
        <v>14</v>
      </c>
      <c r="C68" s="54">
        <v>2714</v>
      </c>
      <c r="D68" s="57">
        <v>2789</v>
      </c>
      <c r="E68" s="60">
        <v>0.65580000000000005</v>
      </c>
      <c r="F68" s="18">
        <f t="shared" si="3"/>
        <v>5.0881337452298742E-3</v>
      </c>
      <c r="G68" s="18">
        <f t="shared" si="0"/>
        <v>5.0792382942060248E-3</v>
      </c>
      <c r="H68" s="13">
        <f t="shared" si="6"/>
        <v>95167.538479583964</v>
      </c>
      <c r="I68" s="13">
        <f t="shared" si="4"/>
        <v>483.37860581082828</v>
      </c>
      <c r="J68" s="13">
        <f t="shared" si="1"/>
        <v>95001.15956346388</v>
      </c>
      <c r="K68" s="13">
        <f t="shared" si="2"/>
        <v>2598225.5165567566</v>
      </c>
      <c r="L68" s="20">
        <f t="shared" si="5"/>
        <v>27.301594199729635</v>
      </c>
    </row>
    <row r="69" spans="1:12" x14ac:dyDescent="0.2">
      <c r="A69" s="16">
        <v>60</v>
      </c>
      <c r="B69" s="57">
        <v>12</v>
      </c>
      <c r="C69" s="54">
        <v>2790</v>
      </c>
      <c r="D69" s="57">
        <v>2713</v>
      </c>
      <c r="E69" s="60">
        <v>0.48170000000000002</v>
      </c>
      <c r="F69" s="18">
        <f t="shared" si="3"/>
        <v>4.361257495911321E-3</v>
      </c>
      <c r="G69" s="18">
        <f t="shared" si="0"/>
        <v>4.3514213700334139E-3</v>
      </c>
      <c r="H69" s="13">
        <f t="shared" si="6"/>
        <v>94684.15987377314</v>
      </c>
      <c r="I69" s="13">
        <f t="shared" si="4"/>
        <v>412.01067667839669</v>
      </c>
      <c r="J69" s="13">
        <f t="shared" si="1"/>
        <v>94470.614740050718</v>
      </c>
      <c r="K69" s="13">
        <f t="shared" si="2"/>
        <v>2503224.3569932929</v>
      </c>
      <c r="L69" s="20">
        <f t="shared" si="5"/>
        <v>26.437625473262173</v>
      </c>
    </row>
    <row r="70" spans="1:12" x14ac:dyDescent="0.2">
      <c r="A70" s="16">
        <v>61</v>
      </c>
      <c r="B70" s="57">
        <v>12</v>
      </c>
      <c r="C70" s="54">
        <v>2908</v>
      </c>
      <c r="D70" s="57">
        <v>2791</v>
      </c>
      <c r="E70" s="60">
        <v>0.51300000000000001</v>
      </c>
      <c r="F70" s="18">
        <f t="shared" si="3"/>
        <v>4.2112651342340757E-3</v>
      </c>
      <c r="G70" s="18">
        <f t="shared" si="0"/>
        <v>4.2026459859127296E-3</v>
      </c>
      <c r="H70" s="13">
        <f t="shared" si="6"/>
        <v>94272.149197094739</v>
      </c>
      <c r="I70" s="13">
        <f t="shared" si="4"/>
        <v>396.19246940653613</v>
      </c>
      <c r="J70" s="13">
        <f t="shared" si="1"/>
        <v>94079.203464493752</v>
      </c>
      <c r="K70" s="13">
        <f t="shared" si="2"/>
        <v>2408753.7422532421</v>
      </c>
      <c r="L70" s="20">
        <f t="shared" si="5"/>
        <v>25.551064262015093</v>
      </c>
    </row>
    <row r="71" spans="1:12" x14ac:dyDescent="0.2">
      <c r="A71" s="16">
        <v>62</v>
      </c>
      <c r="B71" s="57">
        <v>18</v>
      </c>
      <c r="C71" s="54">
        <v>2939</v>
      </c>
      <c r="D71" s="57">
        <v>2885</v>
      </c>
      <c r="E71" s="60">
        <v>0.53820000000000001</v>
      </c>
      <c r="F71" s="18">
        <f t="shared" si="3"/>
        <v>6.181318681318681E-3</v>
      </c>
      <c r="G71" s="18">
        <f t="shared" si="0"/>
        <v>6.1637241275967602E-3</v>
      </c>
      <c r="H71" s="13">
        <f t="shared" si="6"/>
        <v>93875.956727688201</v>
      </c>
      <c r="I71" s="13">
        <f t="shared" si="4"/>
        <v>578.62549948368121</v>
      </c>
      <c r="J71" s="13">
        <f t="shared" si="1"/>
        <v>93608.747472026633</v>
      </c>
      <c r="K71" s="13">
        <f t="shared" si="2"/>
        <v>2314674.5387887484</v>
      </c>
      <c r="L71" s="20">
        <f t="shared" si="5"/>
        <v>24.656734476784809</v>
      </c>
    </row>
    <row r="72" spans="1:12" x14ac:dyDescent="0.2">
      <c r="A72" s="16">
        <v>63</v>
      </c>
      <c r="B72" s="57">
        <v>16</v>
      </c>
      <c r="C72" s="54">
        <v>3240</v>
      </c>
      <c r="D72" s="57">
        <v>2902</v>
      </c>
      <c r="E72" s="60">
        <v>0.51490000000000002</v>
      </c>
      <c r="F72" s="18">
        <f t="shared" si="3"/>
        <v>5.2100293064148489E-3</v>
      </c>
      <c r="G72" s="18">
        <f t="shared" si="0"/>
        <v>5.1968947514481143E-3</v>
      </c>
      <c r="H72" s="13">
        <f t="shared" si="6"/>
        <v>93297.331228204523</v>
      </c>
      <c r="I72" s="13">
        <f t="shared" si="4"/>
        <v>484.85641098397235</v>
      </c>
      <c r="J72" s="13">
        <f t="shared" si="1"/>
        <v>93062.127383236191</v>
      </c>
      <c r="K72" s="13">
        <f t="shared" si="2"/>
        <v>2221065.7913167216</v>
      </c>
      <c r="L72" s="20">
        <f t="shared" si="5"/>
        <v>23.806316451689412</v>
      </c>
    </row>
    <row r="73" spans="1:12" x14ac:dyDescent="0.2">
      <c r="A73" s="16">
        <v>64</v>
      </c>
      <c r="B73" s="57">
        <v>21</v>
      </c>
      <c r="C73" s="54">
        <v>3279</v>
      </c>
      <c r="D73" s="57">
        <v>3218</v>
      </c>
      <c r="E73" s="60">
        <v>0.49890000000000001</v>
      </c>
      <c r="F73" s="18">
        <f t="shared" si="3"/>
        <v>6.4645220871171307E-3</v>
      </c>
      <c r="G73" s="18">
        <f t="shared" ref="G73:G108" si="7">F73/((1+(1-E73)*F73))</f>
        <v>6.4436487117872842E-3</v>
      </c>
      <c r="H73" s="13">
        <f t="shared" si="6"/>
        <v>92812.474817220544</v>
      </c>
      <c r="I73" s="13">
        <f t="shared" si="4"/>
        <v>598.05098379377296</v>
      </c>
      <c r="J73" s="13">
        <f t="shared" ref="J73:J108" si="8">H74+I73*E73</f>
        <v>92512.791469241492</v>
      </c>
      <c r="K73" s="13">
        <f t="shared" ref="K73:K97" si="9">K74+J73</f>
        <v>2128003.6639334853</v>
      </c>
      <c r="L73" s="20">
        <f t="shared" si="5"/>
        <v>22.927991825713637</v>
      </c>
    </row>
    <row r="74" spans="1:12" x14ac:dyDescent="0.2">
      <c r="A74" s="16">
        <v>65</v>
      </c>
      <c r="B74" s="57">
        <v>16</v>
      </c>
      <c r="C74" s="54">
        <v>3092</v>
      </c>
      <c r="D74" s="57">
        <v>3264</v>
      </c>
      <c r="E74" s="60">
        <v>0.58240000000000003</v>
      </c>
      <c r="F74" s="18">
        <f t="shared" ref="F74:F108" si="10">B74/((C74+D74)/2)</f>
        <v>5.034612964128383E-3</v>
      </c>
      <c r="G74" s="18">
        <f t="shared" si="7"/>
        <v>5.0240501279625576E-3</v>
      </c>
      <c r="H74" s="13">
        <f t="shared" si="6"/>
        <v>92214.423833426772</v>
      </c>
      <c r="I74" s="13">
        <f t="shared" ref="I74:I108" si="11">H74*G74</f>
        <v>463.2898878603213</v>
      </c>
      <c r="J74" s="13">
        <f t="shared" si="8"/>
        <v>92020.953976256307</v>
      </c>
      <c r="K74" s="13">
        <f t="shared" si="9"/>
        <v>2035490.8724642438</v>
      </c>
      <c r="L74" s="20">
        <f t="shared" ref="L74:L108" si="12">K74/H74</f>
        <v>22.073454323600075</v>
      </c>
    </row>
    <row r="75" spans="1:12" x14ac:dyDescent="0.2">
      <c r="A75" s="16">
        <v>66</v>
      </c>
      <c r="B75" s="57">
        <v>16</v>
      </c>
      <c r="C75" s="54">
        <v>3089</v>
      </c>
      <c r="D75" s="57">
        <v>3082</v>
      </c>
      <c r="E75" s="60">
        <v>0.56869999999999998</v>
      </c>
      <c r="F75" s="18">
        <f t="shared" si="10"/>
        <v>5.1855452924971642E-3</v>
      </c>
      <c r="G75" s="18">
        <f t="shared" si="7"/>
        <v>5.1739735677212356E-3</v>
      </c>
      <c r="H75" s="13">
        <f t="shared" ref="H75:H108" si="13">H74-I74</f>
        <v>91751.133945566457</v>
      </c>
      <c r="I75" s="13">
        <f t="shared" si="11"/>
        <v>474.71794184281146</v>
      </c>
      <c r="J75" s="13">
        <f t="shared" si="8"/>
        <v>91546.388097249655</v>
      </c>
      <c r="K75" s="13">
        <f t="shared" si="9"/>
        <v>1943469.9184879875</v>
      </c>
      <c r="L75" s="20">
        <f t="shared" si="12"/>
        <v>21.181971654333964</v>
      </c>
    </row>
    <row r="76" spans="1:12" x14ac:dyDescent="0.2">
      <c r="A76" s="16">
        <v>67</v>
      </c>
      <c r="B76" s="57">
        <v>21</v>
      </c>
      <c r="C76" s="54">
        <v>3179</v>
      </c>
      <c r="D76" s="57">
        <v>3069</v>
      </c>
      <c r="E76" s="60">
        <v>0.4506</v>
      </c>
      <c r="F76" s="18">
        <f t="shared" si="10"/>
        <v>6.7221510883482714E-3</v>
      </c>
      <c r="G76" s="18">
        <f t="shared" si="7"/>
        <v>6.6974165257923579E-3</v>
      </c>
      <c r="H76" s="13">
        <f t="shared" si="13"/>
        <v>91276.416003723643</v>
      </c>
      <c r="I76" s="13">
        <f t="shared" si="11"/>
        <v>611.31617695843681</v>
      </c>
      <c r="J76" s="13">
        <f t="shared" si="8"/>
        <v>90940.558896102681</v>
      </c>
      <c r="K76" s="13">
        <f t="shared" si="9"/>
        <v>1851923.5303907378</v>
      </c>
      <c r="L76" s="20">
        <f t="shared" si="12"/>
        <v>20.289178864288321</v>
      </c>
    </row>
    <row r="77" spans="1:12" x14ac:dyDescent="0.2">
      <c r="A77" s="16">
        <v>68</v>
      </c>
      <c r="B77" s="57">
        <v>29</v>
      </c>
      <c r="C77" s="54">
        <v>3262</v>
      </c>
      <c r="D77" s="57">
        <v>3162</v>
      </c>
      <c r="E77" s="60">
        <v>0.55120000000000002</v>
      </c>
      <c r="F77" s="18">
        <f t="shared" si="10"/>
        <v>9.0286425902864256E-3</v>
      </c>
      <c r="G77" s="18">
        <f t="shared" si="7"/>
        <v>8.9922056801468708E-3</v>
      </c>
      <c r="H77" s="13">
        <f t="shared" si="13"/>
        <v>90665.099826765203</v>
      </c>
      <c r="I77" s="13">
        <f t="shared" si="11"/>
        <v>815.27922565332108</v>
      </c>
      <c r="J77" s="13">
        <f t="shared" si="8"/>
        <v>90299.202510292002</v>
      </c>
      <c r="K77" s="13">
        <f t="shared" si="9"/>
        <v>1760982.9714946351</v>
      </c>
      <c r="L77" s="20">
        <f t="shared" si="12"/>
        <v>19.422941957372402</v>
      </c>
    </row>
    <row r="78" spans="1:12" x14ac:dyDescent="0.2">
      <c r="A78" s="16">
        <v>69</v>
      </c>
      <c r="B78" s="57">
        <v>36</v>
      </c>
      <c r="C78" s="54">
        <v>2640</v>
      </c>
      <c r="D78" s="57">
        <v>3239</v>
      </c>
      <c r="E78" s="60">
        <v>0.47260000000000002</v>
      </c>
      <c r="F78" s="18">
        <f t="shared" si="10"/>
        <v>1.2246980779044054E-2</v>
      </c>
      <c r="G78" s="18">
        <f t="shared" si="7"/>
        <v>1.21683844820108E-2</v>
      </c>
      <c r="H78" s="13">
        <f t="shared" si="13"/>
        <v>89849.820601111889</v>
      </c>
      <c r="I78" s="13">
        <f t="shared" si="11"/>
        <v>1093.3271627140243</v>
      </c>
      <c r="J78" s="13">
        <f t="shared" si="8"/>
        <v>89273.19985549651</v>
      </c>
      <c r="K78" s="13">
        <f t="shared" si="9"/>
        <v>1670683.7689843432</v>
      </c>
      <c r="L78" s="20">
        <f t="shared" si="12"/>
        <v>18.594180353473835</v>
      </c>
    </row>
    <row r="79" spans="1:12" x14ac:dyDescent="0.2">
      <c r="A79" s="16">
        <v>70</v>
      </c>
      <c r="B79" s="57">
        <v>14</v>
      </c>
      <c r="C79" s="54">
        <v>2287</v>
      </c>
      <c r="D79" s="57">
        <v>2623</v>
      </c>
      <c r="E79" s="60">
        <v>0.36109999999999998</v>
      </c>
      <c r="F79" s="18">
        <f t="shared" si="10"/>
        <v>5.7026476578411409E-3</v>
      </c>
      <c r="G79" s="18">
        <f t="shared" si="7"/>
        <v>5.6819459333623005E-3</v>
      </c>
      <c r="H79" s="13">
        <f t="shared" si="13"/>
        <v>88756.493438397869</v>
      </c>
      <c r="I79" s="13">
        <f t="shared" si="11"/>
        <v>504.30959695180246</v>
      </c>
      <c r="J79" s="13">
        <f t="shared" si="8"/>
        <v>88434.290036905368</v>
      </c>
      <c r="K79" s="13">
        <f t="shared" si="9"/>
        <v>1581410.5691288467</v>
      </c>
      <c r="L79" s="20">
        <f t="shared" si="12"/>
        <v>17.817407018523518</v>
      </c>
    </row>
    <row r="80" spans="1:12" x14ac:dyDescent="0.2">
      <c r="A80" s="16">
        <v>71</v>
      </c>
      <c r="B80" s="57">
        <v>41</v>
      </c>
      <c r="C80" s="54">
        <v>2303</v>
      </c>
      <c r="D80" s="57">
        <v>2267</v>
      </c>
      <c r="E80" s="60">
        <v>0.52129999999999999</v>
      </c>
      <c r="F80" s="18">
        <f t="shared" si="10"/>
        <v>1.7943107221006564E-2</v>
      </c>
      <c r="G80" s="18">
        <f t="shared" si="7"/>
        <v>1.7790299834676046E-2</v>
      </c>
      <c r="H80" s="13">
        <f t="shared" si="13"/>
        <v>88252.183841446065</v>
      </c>
      <c r="I80" s="13">
        <f t="shared" si="11"/>
        <v>1570.0328116042779</v>
      </c>
      <c r="J80" s="13">
        <f t="shared" si="8"/>
        <v>87500.6091345311</v>
      </c>
      <c r="K80" s="13">
        <f t="shared" si="9"/>
        <v>1492976.2790919414</v>
      </c>
      <c r="L80" s="20">
        <f t="shared" si="12"/>
        <v>16.917159599973452</v>
      </c>
    </row>
    <row r="81" spans="1:12" x14ac:dyDescent="0.2">
      <c r="A81" s="16">
        <v>72</v>
      </c>
      <c r="B81" s="57">
        <v>31</v>
      </c>
      <c r="C81" s="54">
        <v>1983</v>
      </c>
      <c r="D81" s="57">
        <v>2273</v>
      </c>
      <c r="E81" s="60">
        <v>0.52500000000000002</v>
      </c>
      <c r="F81" s="18">
        <f t="shared" si="10"/>
        <v>1.456766917293233E-2</v>
      </c>
      <c r="G81" s="18">
        <f t="shared" si="7"/>
        <v>1.4467558832794689E-2</v>
      </c>
      <c r="H81" s="13">
        <f t="shared" si="13"/>
        <v>86682.151029841785</v>
      </c>
      <c r="I81" s="13">
        <f t="shared" si="11"/>
        <v>1254.0791197774308</v>
      </c>
      <c r="J81" s="13">
        <f t="shared" si="8"/>
        <v>86086.463447947492</v>
      </c>
      <c r="K81" s="13">
        <f t="shared" si="9"/>
        <v>1405475.6699574103</v>
      </c>
      <c r="L81" s="20">
        <f t="shared" si="12"/>
        <v>16.214130051682172</v>
      </c>
    </row>
    <row r="82" spans="1:12" x14ac:dyDescent="0.2">
      <c r="A82" s="16">
        <v>73</v>
      </c>
      <c r="B82" s="57">
        <v>36</v>
      </c>
      <c r="C82" s="54">
        <v>1788</v>
      </c>
      <c r="D82" s="57">
        <v>1957</v>
      </c>
      <c r="E82" s="60">
        <v>0.60529999999999995</v>
      </c>
      <c r="F82" s="18">
        <f t="shared" si="10"/>
        <v>1.9225634178905208E-2</v>
      </c>
      <c r="G82" s="18">
        <f t="shared" si="7"/>
        <v>1.9080841923069015E-2</v>
      </c>
      <c r="H82" s="13">
        <f t="shared" si="13"/>
        <v>85428.071910064347</v>
      </c>
      <c r="I82" s="13">
        <f t="shared" si="11"/>
        <v>1630.0395359085103</v>
      </c>
      <c r="J82" s="13">
        <f t="shared" si="8"/>
        <v>84784.695305241257</v>
      </c>
      <c r="K82" s="13">
        <f t="shared" si="9"/>
        <v>1319389.2065094628</v>
      </c>
      <c r="L82" s="20">
        <f t="shared" si="12"/>
        <v>15.444445567008337</v>
      </c>
    </row>
    <row r="83" spans="1:12" x14ac:dyDescent="0.2">
      <c r="A83" s="16">
        <v>74</v>
      </c>
      <c r="B83" s="57">
        <v>26</v>
      </c>
      <c r="C83" s="54">
        <v>1317</v>
      </c>
      <c r="D83" s="57">
        <v>1752</v>
      </c>
      <c r="E83" s="60">
        <v>0.51990000000000003</v>
      </c>
      <c r="F83" s="18">
        <f t="shared" si="10"/>
        <v>1.6943629846855653E-2</v>
      </c>
      <c r="G83" s="18">
        <f t="shared" si="7"/>
        <v>1.6806911726091812E-2</v>
      </c>
      <c r="H83" s="13">
        <f t="shared" si="13"/>
        <v>83798.032374155839</v>
      </c>
      <c r="I83" s="13">
        <f t="shared" si="11"/>
        <v>1408.3861329326212</v>
      </c>
      <c r="J83" s="13">
        <f t="shared" si="8"/>
        <v>83121.866191734895</v>
      </c>
      <c r="K83" s="13">
        <f t="shared" si="9"/>
        <v>1234604.5112042215</v>
      </c>
      <c r="L83" s="20">
        <f t="shared" si="12"/>
        <v>14.733096663794532</v>
      </c>
    </row>
    <row r="84" spans="1:12" x14ac:dyDescent="0.2">
      <c r="A84" s="16">
        <v>75</v>
      </c>
      <c r="B84" s="57">
        <v>13</v>
      </c>
      <c r="C84" s="54">
        <v>1064</v>
      </c>
      <c r="D84" s="57">
        <v>1296</v>
      </c>
      <c r="E84" s="60">
        <v>0.54749999999999999</v>
      </c>
      <c r="F84" s="18">
        <f t="shared" si="10"/>
        <v>1.1016949152542373E-2</v>
      </c>
      <c r="G84" s="18">
        <f t="shared" si="7"/>
        <v>1.0962300227889356E-2</v>
      </c>
      <c r="H84" s="13">
        <f t="shared" si="13"/>
        <v>82389.646241223221</v>
      </c>
      <c r="I84" s="13">
        <f t="shared" si="11"/>
        <v>903.18003776588478</v>
      </c>
      <c r="J84" s="13">
        <f t="shared" si="8"/>
        <v>81980.957274134169</v>
      </c>
      <c r="K84" s="13">
        <f t="shared" si="9"/>
        <v>1151482.6450124867</v>
      </c>
      <c r="L84" s="20">
        <f t="shared" si="12"/>
        <v>13.976060069989092</v>
      </c>
    </row>
    <row r="85" spans="1:12" x14ac:dyDescent="0.2">
      <c r="A85" s="16">
        <v>76</v>
      </c>
      <c r="B85" s="57">
        <v>20</v>
      </c>
      <c r="C85" s="54">
        <v>1313</v>
      </c>
      <c r="D85" s="57">
        <v>1062</v>
      </c>
      <c r="E85" s="60">
        <v>0.49680000000000002</v>
      </c>
      <c r="F85" s="18">
        <f t="shared" si="10"/>
        <v>1.6842105263157894E-2</v>
      </c>
      <c r="G85" s="18">
        <f t="shared" si="7"/>
        <v>1.6700568821374055E-2</v>
      </c>
      <c r="H85" s="13">
        <f t="shared" si="13"/>
        <v>81486.466203457341</v>
      </c>
      <c r="I85" s="13">
        <f t="shared" si="11"/>
        <v>1360.8703368414103</v>
      </c>
      <c r="J85" s="13">
        <f t="shared" si="8"/>
        <v>80801.676249958735</v>
      </c>
      <c r="K85" s="13">
        <f t="shared" si="9"/>
        <v>1069501.6877383525</v>
      </c>
      <c r="L85" s="20">
        <f t="shared" si="12"/>
        <v>13.124899600726277</v>
      </c>
    </row>
    <row r="86" spans="1:12" x14ac:dyDescent="0.2">
      <c r="A86" s="16">
        <v>77</v>
      </c>
      <c r="B86" s="57">
        <v>19</v>
      </c>
      <c r="C86" s="54">
        <v>842</v>
      </c>
      <c r="D86" s="57">
        <v>1287</v>
      </c>
      <c r="E86" s="60">
        <v>0.49199999999999999</v>
      </c>
      <c r="F86" s="18">
        <f t="shared" si="10"/>
        <v>1.7848755284170972E-2</v>
      </c>
      <c r="G86" s="18">
        <f t="shared" si="7"/>
        <v>1.7688371850538846E-2</v>
      </c>
      <c r="H86" s="13">
        <f t="shared" si="13"/>
        <v>80125.595866615928</v>
      </c>
      <c r="I86" s="13">
        <f t="shared" si="11"/>
        <v>1417.291334434701</v>
      </c>
      <c r="J86" s="13">
        <f t="shared" si="8"/>
        <v>79405.611868723092</v>
      </c>
      <c r="K86" s="13">
        <f t="shared" si="9"/>
        <v>988700.01148839376</v>
      </c>
      <c r="L86" s="20">
        <f t="shared" si="12"/>
        <v>12.339377957753603</v>
      </c>
    </row>
    <row r="87" spans="1:12" x14ac:dyDescent="0.2">
      <c r="A87" s="16">
        <v>78</v>
      </c>
      <c r="B87" s="57">
        <v>18</v>
      </c>
      <c r="C87" s="54">
        <v>839</v>
      </c>
      <c r="D87" s="57">
        <v>825</v>
      </c>
      <c r="E87" s="60">
        <v>0.48420000000000002</v>
      </c>
      <c r="F87" s="18">
        <f t="shared" si="10"/>
        <v>2.1634615384615384E-2</v>
      </c>
      <c r="G87" s="18">
        <f t="shared" si="7"/>
        <v>2.1395856145674401E-2</v>
      </c>
      <c r="H87" s="13">
        <f t="shared" si="13"/>
        <v>78708.304532181224</v>
      </c>
      <c r="I87" s="13">
        <f t="shared" si="11"/>
        <v>1684.031561240482</v>
      </c>
      <c r="J87" s="13">
        <f t="shared" si="8"/>
        <v>77839.681052893386</v>
      </c>
      <c r="K87" s="13">
        <f t="shared" si="9"/>
        <v>909294.3996196707</v>
      </c>
      <c r="L87" s="20">
        <f t="shared" si="12"/>
        <v>11.552712322089091</v>
      </c>
    </row>
    <row r="88" spans="1:12" x14ac:dyDescent="0.2">
      <c r="A88" s="16">
        <v>79</v>
      </c>
      <c r="B88" s="57">
        <v>27</v>
      </c>
      <c r="C88" s="54">
        <v>911</v>
      </c>
      <c r="D88" s="57">
        <v>824</v>
      </c>
      <c r="E88" s="60">
        <v>0.48</v>
      </c>
      <c r="F88" s="18">
        <f t="shared" si="10"/>
        <v>3.112391930835735E-2</v>
      </c>
      <c r="G88" s="18">
        <f t="shared" si="7"/>
        <v>3.0628218798920075E-2</v>
      </c>
      <c r="H88" s="13">
        <f t="shared" si="13"/>
        <v>77024.272970940743</v>
      </c>
      <c r="I88" s="13">
        <f t="shared" si="11"/>
        <v>2359.1162853817186</v>
      </c>
      <c r="J88" s="13">
        <f t="shared" si="8"/>
        <v>75797.53250254225</v>
      </c>
      <c r="K88" s="13">
        <f t="shared" si="9"/>
        <v>831454.7185667773</v>
      </c>
      <c r="L88" s="20">
        <f t="shared" si="12"/>
        <v>10.794710375006897</v>
      </c>
    </row>
    <row r="89" spans="1:12" x14ac:dyDescent="0.2">
      <c r="A89" s="16">
        <v>80</v>
      </c>
      <c r="B89" s="57">
        <v>32</v>
      </c>
      <c r="C89" s="54">
        <v>915</v>
      </c>
      <c r="D89" s="57">
        <v>881</v>
      </c>
      <c r="E89" s="60">
        <v>0.52270000000000005</v>
      </c>
      <c r="F89" s="18">
        <f t="shared" si="10"/>
        <v>3.5634743875278395E-2</v>
      </c>
      <c r="G89" s="18">
        <f t="shared" si="7"/>
        <v>3.5038787938247641E-2</v>
      </c>
      <c r="H89" s="13">
        <f t="shared" si="13"/>
        <v>74665.156685559021</v>
      </c>
      <c r="I89" s="13">
        <f t="shared" si="11"/>
        <v>2616.1765914813354</v>
      </c>
      <c r="J89" s="13">
        <f t="shared" si="8"/>
        <v>73416.455598444983</v>
      </c>
      <c r="K89" s="13">
        <f t="shared" si="9"/>
        <v>755657.18606423505</v>
      </c>
      <c r="L89" s="20">
        <f t="shared" si="12"/>
        <v>10.120613410704683</v>
      </c>
    </row>
    <row r="90" spans="1:12" x14ac:dyDescent="0.2">
      <c r="A90" s="16">
        <v>81</v>
      </c>
      <c r="B90" s="57">
        <v>36</v>
      </c>
      <c r="C90" s="54">
        <v>780</v>
      </c>
      <c r="D90" s="57">
        <v>895</v>
      </c>
      <c r="E90" s="60">
        <v>0.50649999999999995</v>
      </c>
      <c r="F90" s="18">
        <f t="shared" si="10"/>
        <v>4.2985074626865669E-2</v>
      </c>
      <c r="G90" s="18">
        <f t="shared" si="7"/>
        <v>4.2092167816796179E-2</v>
      </c>
      <c r="H90" s="13">
        <f t="shared" si="13"/>
        <v>72048.980094077691</v>
      </c>
      <c r="I90" s="13">
        <f t="shared" si="11"/>
        <v>3032.6977611489256</v>
      </c>
      <c r="J90" s="13">
        <f t="shared" si="8"/>
        <v>70552.34374895069</v>
      </c>
      <c r="K90" s="13">
        <f t="shared" si="9"/>
        <v>682240.73046579002</v>
      </c>
      <c r="L90" s="20">
        <f t="shared" si="12"/>
        <v>9.4691240538721946</v>
      </c>
    </row>
    <row r="91" spans="1:12" x14ac:dyDescent="0.2">
      <c r="A91" s="16">
        <v>82</v>
      </c>
      <c r="B91" s="57">
        <v>29</v>
      </c>
      <c r="C91" s="54">
        <v>648</v>
      </c>
      <c r="D91" s="57">
        <v>755</v>
      </c>
      <c r="E91" s="60">
        <v>0.56589999999999996</v>
      </c>
      <c r="F91" s="18">
        <f t="shared" si="10"/>
        <v>4.1339985744832504E-2</v>
      </c>
      <c r="G91" s="18">
        <f t="shared" si="7"/>
        <v>4.0611190007294608E-2</v>
      </c>
      <c r="H91" s="13">
        <f t="shared" si="13"/>
        <v>69016.282332928764</v>
      </c>
      <c r="I91" s="13">
        <f t="shared" si="11"/>
        <v>2802.8333554196602</v>
      </c>
      <c r="J91" s="13">
        <f t="shared" si="8"/>
        <v>67799.572373341085</v>
      </c>
      <c r="K91" s="13">
        <f t="shared" si="9"/>
        <v>611688.38671683928</v>
      </c>
      <c r="L91" s="20">
        <f t="shared" si="12"/>
        <v>8.862957638983012</v>
      </c>
    </row>
    <row r="92" spans="1:12" x14ac:dyDescent="0.2">
      <c r="A92" s="16">
        <v>83</v>
      </c>
      <c r="B92" s="57">
        <v>43</v>
      </c>
      <c r="C92" s="54">
        <v>618</v>
      </c>
      <c r="D92" s="57">
        <v>624</v>
      </c>
      <c r="E92" s="60">
        <v>0.54659999999999997</v>
      </c>
      <c r="F92" s="18">
        <f t="shared" si="10"/>
        <v>6.9243156199677941E-2</v>
      </c>
      <c r="G92" s="18">
        <f t="shared" si="7"/>
        <v>6.7135449047160622E-2</v>
      </c>
      <c r="H92" s="13">
        <f t="shared" si="13"/>
        <v>66213.448977509106</v>
      </c>
      <c r="I92" s="13">
        <f t="shared" si="11"/>
        <v>4445.269630066332</v>
      </c>
      <c r="J92" s="13">
        <f t="shared" si="8"/>
        <v>64197.963727237031</v>
      </c>
      <c r="K92" s="13">
        <f t="shared" si="9"/>
        <v>543888.8143434982</v>
      </c>
      <c r="L92" s="20">
        <f t="shared" si="12"/>
        <v>8.2141743519242194</v>
      </c>
    </row>
    <row r="93" spans="1:12" x14ac:dyDescent="0.2">
      <c r="A93" s="16">
        <v>84</v>
      </c>
      <c r="B93" s="57">
        <v>36</v>
      </c>
      <c r="C93" s="54">
        <v>623</v>
      </c>
      <c r="D93" s="57">
        <v>575</v>
      </c>
      <c r="E93" s="60">
        <v>0.48830000000000001</v>
      </c>
      <c r="F93" s="18">
        <f t="shared" si="10"/>
        <v>6.0100166944908183E-2</v>
      </c>
      <c r="G93" s="18">
        <f t="shared" si="7"/>
        <v>5.8307035780436438E-2</v>
      </c>
      <c r="H93" s="13">
        <f t="shared" si="13"/>
        <v>61768.179347442776</v>
      </c>
      <c r="I93" s="13">
        <f t="shared" si="11"/>
        <v>3601.5194433037609</v>
      </c>
      <c r="J93" s="13">
        <f t="shared" si="8"/>
        <v>59925.281848304243</v>
      </c>
      <c r="K93" s="13">
        <f t="shared" si="9"/>
        <v>479690.85061626113</v>
      </c>
      <c r="L93" s="20">
        <f t="shared" si="12"/>
        <v>7.7659865594876161</v>
      </c>
    </row>
    <row r="94" spans="1:12" x14ac:dyDescent="0.2">
      <c r="A94" s="16">
        <v>85</v>
      </c>
      <c r="B94" s="57">
        <v>35</v>
      </c>
      <c r="C94" s="54">
        <v>516</v>
      </c>
      <c r="D94" s="57">
        <v>573</v>
      </c>
      <c r="E94" s="60">
        <v>0.49709999999999999</v>
      </c>
      <c r="F94" s="18">
        <f t="shared" si="10"/>
        <v>6.4279155188246104E-2</v>
      </c>
      <c r="G94" s="18">
        <f t="shared" si="7"/>
        <v>6.2266334460947002E-2</v>
      </c>
      <c r="H94" s="13">
        <f t="shared" si="13"/>
        <v>58166.659904139015</v>
      </c>
      <c r="I94" s="13">
        <f t="shared" si="11"/>
        <v>3621.8247000672754</v>
      </c>
      <c r="J94" s="13">
        <f t="shared" si="8"/>
        <v>56345.244262475178</v>
      </c>
      <c r="K94" s="13">
        <f t="shared" si="9"/>
        <v>419765.56876795687</v>
      </c>
      <c r="L94" s="20">
        <f t="shared" si="12"/>
        <v>7.2166008751361579</v>
      </c>
    </row>
    <row r="95" spans="1:12" x14ac:dyDescent="0.2">
      <c r="A95" s="16">
        <v>86</v>
      </c>
      <c r="B95" s="57">
        <v>31</v>
      </c>
      <c r="C95" s="54">
        <v>497</v>
      </c>
      <c r="D95" s="57">
        <v>505</v>
      </c>
      <c r="E95" s="60">
        <v>0.47860000000000003</v>
      </c>
      <c r="F95" s="18">
        <f t="shared" si="10"/>
        <v>6.1876247504990017E-2</v>
      </c>
      <c r="G95" s="18">
        <f t="shared" si="7"/>
        <v>5.9942370245071479E-2</v>
      </c>
      <c r="H95" s="13">
        <f t="shared" si="13"/>
        <v>54544.835204071736</v>
      </c>
      <c r="I95" s="13">
        <f t="shared" si="11"/>
        <v>3269.546706758877</v>
      </c>
      <c r="J95" s="13">
        <f t="shared" si="8"/>
        <v>52840.093551167658</v>
      </c>
      <c r="K95" s="13">
        <f t="shared" si="9"/>
        <v>363420.32450548169</v>
      </c>
      <c r="L95" s="20">
        <f t="shared" si="12"/>
        <v>6.6627816024339666</v>
      </c>
    </row>
    <row r="96" spans="1:12" x14ac:dyDescent="0.2">
      <c r="A96" s="16">
        <v>87</v>
      </c>
      <c r="B96" s="57">
        <v>34</v>
      </c>
      <c r="C96" s="54">
        <v>424</v>
      </c>
      <c r="D96" s="57">
        <v>445</v>
      </c>
      <c r="E96" s="60">
        <v>0.58460000000000001</v>
      </c>
      <c r="F96" s="18">
        <f t="shared" si="10"/>
        <v>7.8250863060989648E-2</v>
      </c>
      <c r="G96" s="18">
        <f t="shared" si="7"/>
        <v>7.5787363839084701E-2</v>
      </c>
      <c r="H96" s="13">
        <f t="shared" si="13"/>
        <v>51275.28849731286</v>
      </c>
      <c r="I96" s="13">
        <f t="shared" si="11"/>
        <v>3886.0189452998843</v>
      </c>
      <c r="J96" s="13">
        <f t="shared" si="8"/>
        <v>49661.036227435288</v>
      </c>
      <c r="K96" s="13">
        <f t="shared" si="9"/>
        <v>310580.23095431406</v>
      </c>
      <c r="L96" s="20">
        <f t="shared" si="12"/>
        <v>6.0571132811976351</v>
      </c>
    </row>
    <row r="97" spans="1:12" x14ac:dyDescent="0.2">
      <c r="A97" s="16">
        <v>88</v>
      </c>
      <c r="B97" s="57">
        <v>43</v>
      </c>
      <c r="C97" s="54">
        <v>411</v>
      </c>
      <c r="D97" s="57">
        <v>388</v>
      </c>
      <c r="E97" s="60">
        <v>0.51300000000000001</v>
      </c>
      <c r="F97" s="18">
        <f t="shared" si="10"/>
        <v>0.10763454317897372</v>
      </c>
      <c r="G97" s="18">
        <f t="shared" si="7"/>
        <v>0.10227356513755795</v>
      </c>
      <c r="H97" s="13">
        <f t="shared" si="13"/>
        <v>47389.269552012978</v>
      </c>
      <c r="I97" s="13">
        <f t="shared" si="11"/>
        <v>4846.6695463490905</v>
      </c>
      <c r="J97" s="13">
        <f t="shared" si="8"/>
        <v>45028.941482940972</v>
      </c>
      <c r="K97" s="13">
        <f t="shared" si="9"/>
        <v>260919.19472687875</v>
      </c>
      <c r="L97" s="20">
        <f t="shared" si="12"/>
        <v>5.5058707845349257</v>
      </c>
    </row>
    <row r="98" spans="1:12" x14ac:dyDescent="0.2">
      <c r="A98" s="16">
        <v>89</v>
      </c>
      <c r="B98" s="57">
        <v>54</v>
      </c>
      <c r="C98" s="54">
        <v>334</v>
      </c>
      <c r="D98" s="57">
        <v>366</v>
      </c>
      <c r="E98" s="60">
        <v>0.5464</v>
      </c>
      <c r="F98" s="18">
        <f t="shared" si="10"/>
        <v>0.15428571428571428</v>
      </c>
      <c r="G98" s="18">
        <f t="shared" si="7"/>
        <v>0.14419441251992018</v>
      </c>
      <c r="H98" s="13">
        <f t="shared" si="13"/>
        <v>42542.600005663888</v>
      </c>
      <c r="I98" s="13">
        <f t="shared" si="11"/>
        <v>6134.4052148866576</v>
      </c>
      <c r="J98" s="13">
        <f t="shared" si="8"/>
        <v>39760.033800191297</v>
      </c>
      <c r="K98" s="13">
        <f>K99+J98</f>
        <v>215890.25324393777</v>
      </c>
      <c r="L98" s="20">
        <f t="shared" si="12"/>
        <v>5.0746840394145005</v>
      </c>
    </row>
    <row r="99" spans="1:12" x14ac:dyDescent="0.2">
      <c r="A99" s="16">
        <v>90</v>
      </c>
      <c r="B99" s="57">
        <v>33</v>
      </c>
      <c r="C99" s="54">
        <v>273</v>
      </c>
      <c r="D99" s="57">
        <v>283</v>
      </c>
      <c r="E99" s="61">
        <v>0.5766</v>
      </c>
      <c r="F99" s="22">
        <f t="shared" si="10"/>
        <v>0.11870503597122302</v>
      </c>
      <c r="G99" s="22">
        <f t="shared" si="7"/>
        <v>0.11302445917796285</v>
      </c>
      <c r="H99" s="23">
        <f t="shared" si="13"/>
        <v>36408.194790777226</v>
      </c>
      <c r="I99" s="23">
        <f t="shared" si="11"/>
        <v>4115.0165258735205</v>
      </c>
      <c r="J99" s="23">
        <f t="shared" si="8"/>
        <v>34665.896793722379</v>
      </c>
      <c r="K99" s="23">
        <f t="shared" ref="K99:K108" si="14">K100+J99</f>
        <v>176130.21944374646</v>
      </c>
      <c r="L99" s="24">
        <f t="shared" si="12"/>
        <v>4.8376531837377188</v>
      </c>
    </row>
    <row r="100" spans="1:12" x14ac:dyDescent="0.2">
      <c r="A100" s="16">
        <v>91</v>
      </c>
      <c r="B100" s="57">
        <v>36</v>
      </c>
      <c r="C100" s="54">
        <v>253</v>
      </c>
      <c r="D100" s="57">
        <v>247</v>
      </c>
      <c r="E100" s="61">
        <v>0.4582</v>
      </c>
      <c r="F100" s="22">
        <f t="shared" si="10"/>
        <v>0.14399999999999999</v>
      </c>
      <c r="G100" s="22">
        <f t="shared" si="7"/>
        <v>0.13357832587768381</v>
      </c>
      <c r="H100" s="23">
        <f t="shared" si="13"/>
        <v>32293.178264903705</v>
      </c>
      <c r="I100" s="23">
        <f t="shared" si="11"/>
        <v>4313.6686898954431</v>
      </c>
      <c r="J100" s="23">
        <f t="shared" si="8"/>
        <v>29956.032568718354</v>
      </c>
      <c r="K100" s="23">
        <f t="shared" si="14"/>
        <v>141464.32265002409</v>
      </c>
      <c r="L100" s="24">
        <f t="shared" si="12"/>
        <v>4.3806255763858282</v>
      </c>
    </row>
    <row r="101" spans="1:12" x14ac:dyDescent="0.2">
      <c r="A101" s="16">
        <v>92</v>
      </c>
      <c r="B101" s="57">
        <v>35</v>
      </c>
      <c r="C101" s="54">
        <v>195</v>
      </c>
      <c r="D101" s="57">
        <v>213</v>
      </c>
      <c r="E101" s="61">
        <v>0.47910000000000003</v>
      </c>
      <c r="F101" s="22">
        <f t="shared" si="10"/>
        <v>0.17156862745098039</v>
      </c>
      <c r="G101" s="22">
        <f t="shared" si="7"/>
        <v>0.1574934246495209</v>
      </c>
      <c r="H101" s="23">
        <f t="shared" si="13"/>
        <v>27979.509575008262</v>
      </c>
      <c r="I101" s="23">
        <f t="shared" si="11"/>
        <v>4406.5887829821122</v>
      </c>
      <c r="J101" s="23">
        <f t="shared" si="8"/>
        <v>25684.117477952881</v>
      </c>
      <c r="K101" s="23">
        <f t="shared" si="14"/>
        <v>111508.29008130573</v>
      </c>
      <c r="L101" s="24">
        <f t="shared" si="12"/>
        <v>3.9853554181273676</v>
      </c>
    </row>
    <row r="102" spans="1:12" x14ac:dyDescent="0.2">
      <c r="A102" s="16">
        <v>93</v>
      </c>
      <c r="B102" s="57">
        <v>30</v>
      </c>
      <c r="C102" s="54">
        <v>165</v>
      </c>
      <c r="D102" s="57">
        <v>163</v>
      </c>
      <c r="E102" s="61">
        <v>0.41270000000000001</v>
      </c>
      <c r="F102" s="22">
        <f t="shared" si="10"/>
        <v>0.18292682926829268</v>
      </c>
      <c r="G102" s="22">
        <f t="shared" si="7"/>
        <v>0.16518095573700992</v>
      </c>
      <c r="H102" s="23">
        <f t="shared" si="13"/>
        <v>23572.920792026151</v>
      </c>
      <c r="I102" s="23">
        <f t="shared" si="11"/>
        <v>3893.7975859397125</v>
      </c>
      <c r="J102" s="23">
        <f t="shared" si="8"/>
        <v>21286.093469803756</v>
      </c>
      <c r="K102" s="23">
        <f t="shared" si="14"/>
        <v>85824.172603352854</v>
      </c>
      <c r="L102" s="24">
        <f t="shared" si="12"/>
        <v>3.6407950190196203</v>
      </c>
    </row>
    <row r="103" spans="1:12" x14ac:dyDescent="0.2">
      <c r="A103" s="16">
        <v>94</v>
      </c>
      <c r="B103" s="57">
        <v>26</v>
      </c>
      <c r="C103" s="54">
        <v>127</v>
      </c>
      <c r="D103" s="57">
        <v>143</v>
      </c>
      <c r="E103" s="61">
        <v>0.54279999999999995</v>
      </c>
      <c r="F103" s="22">
        <f t="shared" si="10"/>
        <v>0.19259259259259259</v>
      </c>
      <c r="G103" s="22">
        <f t="shared" si="7"/>
        <v>0.17700657375183135</v>
      </c>
      <c r="H103" s="23">
        <f t="shared" si="13"/>
        <v>19679.123206086439</v>
      </c>
      <c r="I103" s="23">
        <f t="shared" si="11"/>
        <v>3483.3341731495148</v>
      </c>
      <c r="J103" s="23">
        <f t="shared" si="8"/>
        <v>18086.542822122479</v>
      </c>
      <c r="K103" s="23">
        <f t="shared" si="14"/>
        <v>64538.079133549101</v>
      </c>
      <c r="L103" s="24">
        <f t="shared" si="12"/>
        <v>3.2795200506488267</v>
      </c>
    </row>
    <row r="104" spans="1:12" x14ac:dyDescent="0.2">
      <c r="A104" s="16">
        <v>95</v>
      </c>
      <c r="B104" s="57">
        <v>24</v>
      </c>
      <c r="C104" s="54">
        <v>113</v>
      </c>
      <c r="D104" s="57">
        <v>97</v>
      </c>
      <c r="E104" s="61">
        <v>0.46779999999999999</v>
      </c>
      <c r="F104" s="22">
        <f t="shared" si="10"/>
        <v>0.22857142857142856</v>
      </c>
      <c r="G104" s="22">
        <f t="shared" si="7"/>
        <v>0.20378219758721877</v>
      </c>
      <c r="H104" s="23">
        <f t="shared" si="13"/>
        <v>16195.789032936924</v>
      </c>
      <c r="I104" s="23">
        <f t="shared" si="11"/>
        <v>3300.4134807908631</v>
      </c>
      <c r="J104" s="23">
        <f t="shared" si="8"/>
        <v>14439.308978460027</v>
      </c>
      <c r="K104" s="23">
        <f t="shared" si="14"/>
        <v>46451.536311426622</v>
      </c>
      <c r="L104" s="24">
        <f t="shared" si="12"/>
        <v>2.8681243141016117</v>
      </c>
    </row>
    <row r="105" spans="1:12" x14ac:dyDescent="0.2">
      <c r="A105" s="16">
        <v>96</v>
      </c>
      <c r="B105" s="57">
        <v>22</v>
      </c>
      <c r="C105" s="54">
        <v>80</v>
      </c>
      <c r="D105" s="57">
        <v>78</v>
      </c>
      <c r="E105" s="61">
        <v>0.41620000000000001</v>
      </c>
      <c r="F105" s="22">
        <f t="shared" si="10"/>
        <v>0.27848101265822783</v>
      </c>
      <c r="G105" s="22">
        <f t="shared" si="7"/>
        <v>0.23953764878554409</v>
      </c>
      <c r="H105" s="23">
        <f t="shared" si="13"/>
        <v>12895.375552146061</v>
      </c>
      <c r="I105" s="23">
        <f t="shared" si="11"/>
        <v>3088.9279399676548</v>
      </c>
      <c r="J105" s="23">
        <f t="shared" si="8"/>
        <v>11092.059420792944</v>
      </c>
      <c r="K105" s="23">
        <f t="shared" si="14"/>
        <v>32012.227332966591</v>
      </c>
      <c r="L105" s="24">
        <f t="shared" si="12"/>
        <v>2.4824579325756111</v>
      </c>
    </row>
    <row r="106" spans="1:12" x14ac:dyDescent="0.2">
      <c r="A106" s="16">
        <v>97</v>
      </c>
      <c r="B106" s="57">
        <v>10</v>
      </c>
      <c r="C106" s="54">
        <v>35</v>
      </c>
      <c r="D106" s="57">
        <v>63</v>
      </c>
      <c r="E106" s="61">
        <v>0.50900000000000001</v>
      </c>
      <c r="F106" s="22">
        <f t="shared" si="10"/>
        <v>0.20408163265306123</v>
      </c>
      <c r="G106" s="22">
        <f t="shared" si="7"/>
        <v>0.18549434242255611</v>
      </c>
      <c r="H106" s="23">
        <f t="shared" si="13"/>
        <v>9806.4476121784064</v>
      </c>
      <c r="I106" s="23">
        <f t="shared" si="11"/>
        <v>1819.040551322279</v>
      </c>
      <c r="J106" s="23">
        <f t="shared" si="8"/>
        <v>8913.298701479167</v>
      </c>
      <c r="K106" s="23">
        <f t="shared" si="14"/>
        <v>20920.167912173645</v>
      </c>
      <c r="L106" s="24">
        <f t="shared" si="12"/>
        <v>2.1333074666297467</v>
      </c>
    </row>
    <row r="107" spans="1:12" x14ac:dyDescent="0.2">
      <c r="A107" s="16">
        <v>98</v>
      </c>
      <c r="B107" s="57">
        <v>9</v>
      </c>
      <c r="C107" s="54">
        <v>24</v>
      </c>
      <c r="D107" s="57">
        <v>28</v>
      </c>
      <c r="E107" s="61">
        <v>0.51780000000000004</v>
      </c>
      <c r="F107" s="22">
        <f t="shared" si="10"/>
        <v>0.34615384615384615</v>
      </c>
      <c r="G107" s="22">
        <f t="shared" si="7"/>
        <v>0.29664005695489093</v>
      </c>
      <c r="H107" s="23">
        <f t="shared" si="13"/>
        <v>7987.4070608561269</v>
      </c>
      <c r="I107" s="23">
        <f t="shared" si="11"/>
        <v>2369.3848854542593</v>
      </c>
      <c r="J107" s="23">
        <f t="shared" si="8"/>
        <v>6844.8896690900829</v>
      </c>
      <c r="K107" s="23">
        <f t="shared" si="14"/>
        <v>12006.869210694476</v>
      </c>
      <c r="L107" s="24">
        <f t="shared" si="12"/>
        <v>1.5032249038034535</v>
      </c>
    </row>
    <row r="108" spans="1:12" x14ac:dyDescent="0.2">
      <c r="A108" s="16">
        <v>99</v>
      </c>
      <c r="B108" s="57">
        <v>11</v>
      </c>
      <c r="C108" s="54">
        <v>21</v>
      </c>
      <c r="D108" s="57">
        <v>16</v>
      </c>
      <c r="E108" s="61">
        <v>0.5716</v>
      </c>
      <c r="F108" s="22">
        <f t="shared" si="10"/>
        <v>0.59459459459459463</v>
      </c>
      <c r="G108" s="22">
        <f t="shared" si="7"/>
        <v>0.47388464786062628</v>
      </c>
      <c r="H108" s="23">
        <f t="shared" si="13"/>
        <v>5618.0221754018676</v>
      </c>
      <c r="I108" s="23">
        <f t="shared" si="11"/>
        <v>2662.2944602635034</v>
      </c>
      <c r="J108" s="23">
        <f t="shared" si="8"/>
        <v>4477.4952286249827</v>
      </c>
      <c r="K108" s="23">
        <f t="shared" si="14"/>
        <v>5161.9795416043935</v>
      </c>
      <c r="L108" s="24">
        <f t="shared" si="12"/>
        <v>0.91882505629931011</v>
      </c>
    </row>
    <row r="109" spans="1:12" x14ac:dyDescent="0.2">
      <c r="A109" s="16" t="s">
        <v>24</v>
      </c>
      <c r="B109" s="23">
        <v>11</v>
      </c>
      <c r="C109" s="54">
        <v>45</v>
      </c>
      <c r="D109" s="54">
        <v>50</v>
      </c>
      <c r="E109" s="66"/>
      <c r="F109" s="22">
        <f>B109/((C109+D109)/2)</f>
        <v>0.23157894736842105</v>
      </c>
      <c r="G109" s="22">
        <v>1</v>
      </c>
      <c r="H109" s="23">
        <f>H108-I108</f>
        <v>2955.7277151383641</v>
      </c>
      <c r="I109" s="23">
        <f>H109*G109</f>
        <v>2955.7277151383641</v>
      </c>
      <c r="J109" s="23">
        <f>H109*F109</f>
        <v>684.48431297941067</v>
      </c>
      <c r="K109" s="23">
        <f>J109</f>
        <v>684.48431297941067</v>
      </c>
      <c r="L109" s="24">
        <f>K109/H109</f>
        <v>0.23157894736842105</v>
      </c>
    </row>
    <row r="110" spans="1:12" x14ac:dyDescent="0.2">
      <c r="A110" s="25"/>
      <c r="B110" s="25"/>
      <c r="C110" s="25"/>
      <c r="D110" s="25"/>
      <c r="E110" s="62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3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27"/>
      <c r="B112" s="13"/>
      <c r="C112" s="13"/>
      <c r="D112" s="13"/>
      <c r="E112" s="67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1" t="s">
        <v>29</v>
      </c>
      <c r="B113" s="9"/>
      <c r="C113" s="9"/>
      <c r="D113" s="9"/>
      <c r="E113" s="68"/>
      <c r="H113" s="32"/>
      <c r="I113" s="32"/>
      <c r="J113" s="32"/>
      <c r="K113" s="32"/>
      <c r="L113" s="29"/>
    </row>
    <row r="114" spans="1:12" s="30" customFormat="1" x14ac:dyDescent="0.2">
      <c r="A114" s="33" t="s">
        <v>12</v>
      </c>
      <c r="B114" s="55"/>
      <c r="C114" s="55"/>
      <c r="D114" s="55"/>
      <c r="E114" s="69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13</v>
      </c>
      <c r="B115" s="55"/>
      <c r="C115" s="55"/>
      <c r="D115" s="55"/>
      <c r="E115" s="69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14</v>
      </c>
      <c r="B116" s="55"/>
      <c r="C116" s="55"/>
      <c r="D116" s="55"/>
      <c r="E116" s="69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15</v>
      </c>
      <c r="B117" s="55"/>
      <c r="C117" s="55"/>
      <c r="D117" s="55"/>
      <c r="E117" s="69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16</v>
      </c>
      <c r="B118" s="55"/>
      <c r="C118" s="55"/>
      <c r="D118" s="55"/>
      <c r="E118" s="69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17</v>
      </c>
      <c r="B119" s="55"/>
      <c r="C119" s="55"/>
      <c r="D119" s="55"/>
      <c r="E119" s="69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18</v>
      </c>
      <c r="B120" s="55"/>
      <c r="C120" s="55"/>
      <c r="D120" s="55"/>
      <c r="E120" s="69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19</v>
      </c>
      <c r="B121" s="55"/>
      <c r="C121" s="55"/>
      <c r="D121" s="55"/>
      <c r="E121" s="69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20</v>
      </c>
      <c r="B122" s="55"/>
      <c r="C122" s="55"/>
      <c r="D122" s="55"/>
      <c r="E122" s="69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21</v>
      </c>
      <c r="B123" s="55"/>
      <c r="C123" s="55"/>
      <c r="D123" s="55"/>
      <c r="E123" s="69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31" t="s">
        <v>22</v>
      </c>
      <c r="B124" s="55"/>
      <c r="C124" s="55"/>
      <c r="D124" s="55"/>
      <c r="E124" s="69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28"/>
      <c r="B125" s="13"/>
      <c r="C125" s="13"/>
      <c r="D125" s="13"/>
      <c r="E125" s="67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4" t="s">
        <v>265</v>
      </c>
      <c r="B126" s="9"/>
      <c r="C126" s="9"/>
      <c r="D126" s="9"/>
      <c r="E126" s="68"/>
      <c r="H126" s="32"/>
      <c r="I126" s="32"/>
      <c r="J126" s="32"/>
      <c r="K126" s="32"/>
      <c r="L126" s="29"/>
    </row>
    <row r="127" spans="1:12" s="30" customFormat="1" x14ac:dyDescent="0.2">
      <c r="A127" s="32"/>
      <c r="B127" s="9"/>
      <c r="C127" s="9"/>
      <c r="D127" s="9"/>
      <c r="E127" s="68"/>
      <c r="H127" s="32"/>
      <c r="I127" s="32"/>
      <c r="J127" s="32"/>
      <c r="K127" s="32"/>
      <c r="L127" s="29"/>
    </row>
    <row r="128" spans="1:12" s="30" customFormat="1" x14ac:dyDescent="0.2">
      <c r="A128" s="32"/>
      <c r="B128" s="9"/>
      <c r="C128" s="9"/>
      <c r="D128" s="9"/>
      <c r="E128" s="68"/>
      <c r="H128" s="32"/>
      <c r="I128" s="32"/>
      <c r="J128" s="32"/>
      <c r="K128" s="32"/>
      <c r="L128" s="29"/>
    </row>
    <row r="129" spans="1:12" s="30" customFormat="1" x14ac:dyDescent="0.2">
      <c r="A129" s="32"/>
      <c r="B129" s="9"/>
      <c r="C129" s="9"/>
      <c r="D129" s="9"/>
      <c r="E129" s="68"/>
      <c r="H129" s="32"/>
      <c r="I129" s="32"/>
      <c r="J129" s="32"/>
      <c r="K129" s="32"/>
      <c r="L129" s="29"/>
    </row>
    <row r="130" spans="1:12" x14ac:dyDescent="0.2">
      <c r="L130" s="14"/>
    </row>
    <row r="131" spans="1:12" x14ac:dyDescent="0.2">
      <c r="L131" s="14"/>
    </row>
    <row r="132" spans="1:12" x14ac:dyDescent="0.2">
      <c r="L132" s="14"/>
    </row>
    <row r="133" spans="1:12" x14ac:dyDescent="0.2">
      <c r="L133" s="14"/>
    </row>
    <row r="134" spans="1:12" x14ac:dyDescent="0.2">
      <c r="L134" s="14"/>
    </row>
    <row r="135" spans="1:12" x14ac:dyDescent="0.2">
      <c r="L135" s="14"/>
    </row>
    <row r="136" spans="1:12" x14ac:dyDescent="0.2">
      <c r="L136" s="14"/>
    </row>
    <row r="137" spans="1:12" x14ac:dyDescent="0.2">
      <c r="L137" s="14"/>
    </row>
    <row r="138" spans="1:12" x14ac:dyDescent="0.2">
      <c r="L138" s="14"/>
    </row>
    <row r="139" spans="1:12" x14ac:dyDescent="0.2">
      <c r="L139" s="14"/>
    </row>
    <row r="140" spans="1:12" x14ac:dyDescent="0.2">
      <c r="L140" s="14"/>
    </row>
    <row r="141" spans="1:12" x14ac:dyDescent="0.2">
      <c r="L141" s="14"/>
    </row>
    <row r="142" spans="1:12" x14ac:dyDescent="0.2">
      <c r="L142" s="14"/>
    </row>
    <row r="143" spans="1:12" x14ac:dyDescent="0.2">
      <c r="L143" s="14"/>
    </row>
    <row r="144" spans="1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  <row r="613" spans="12:12" x14ac:dyDescent="0.2">
      <c r="L613" s="14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Móstoles T</vt:lpstr>
      <vt:lpstr>Esperanza Vida Móstoles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Móstoles 2010-2022 por edad. Totales</dc:title>
  <dc:creator>Dirección General de Economía. Comunidad de Madrid</dc:creator>
  <cp:keywords>Defunciones, Mortalidad, Esperanza de vida, Móstoles, 2023</cp:keywords>
  <cp:lastModifiedBy>Dirección General de Economía. Comunidad de Madrid</cp:lastModifiedBy>
  <dcterms:created xsi:type="dcterms:W3CDTF">2018-03-23T07:16:28Z</dcterms:created>
  <dcterms:modified xsi:type="dcterms:W3CDTF">2025-02-27T14:10:14Z</dcterms:modified>
</cp:coreProperties>
</file>