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1489Torrejon\"/>
    </mc:Choice>
  </mc:AlternateContent>
  <bookViews>
    <workbookView xWindow="0" yWindow="0" windowWidth="21600" windowHeight="9435" tabRatio="659"/>
  </bookViews>
  <sheets>
    <sheet name="Esperanza Vida Torrejón Ardoz H" sheetId="13" r:id="rId1"/>
    <sheet name="Esperanza Vida H" sheetId="3" r:id="rId2"/>
    <sheet name="2023" sheetId="18" r:id="rId3"/>
    <sheet name="2022" sheetId="17" r:id="rId4"/>
    <sheet name="2021" sheetId="16" r:id="rId5"/>
    <sheet name="2020" sheetId="15" r:id="rId6"/>
    <sheet name="2019" sheetId="14" r:id="rId7"/>
    <sheet name="2018" sheetId="12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4" i="17" l="1"/>
  <c r="J104" i="16"/>
  <c r="J104" i="15"/>
  <c r="J104" i="14"/>
  <c r="J104" i="12"/>
  <c r="J104" i="11"/>
  <c r="J104" i="10"/>
  <c r="J104" i="9"/>
  <c r="J104" i="2"/>
  <c r="J104" i="4"/>
  <c r="J104" i="6"/>
  <c r="J104" i="7"/>
  <c r="J104" i="8"/>
  <c r="J104" i="18"/>
  <c r="F9" i="18" l="1"/>
  <c r="G9" i="18"/>
  <c r="I9" i="18" s="1"/>
  <c r="H10" i="18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J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K104" i="17"/>
  <c r="K103" i="17" s="1"/>
  <c r="K102" i="17" s="1"/>
  <c r="L104" i="17"/>
  <c r="I104" i="17"/>
  <c r="J103" i="17"/>
  <c r="L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K104" i="16"/>
  <c r="L104" i="16" s="1"/>
  <c r="I104" i="16"/>
  <c r="J103" i="16"/>
  <c r="K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K104" i="15"/>
  <c r="L104" i="15"/>
  <c r="I104" i="15"/>
  <c r="J103" i="15"/>
  <c r="K103" i="15"/>
  <c r="L103" i="15"/>
  <c r="J102" i="15"/>
  <c r="K102" i="15"/>
  <c r="K101" i="15" s="1"/>
  <c r="K100" i="15" s="1"/>
  <c r="J101" i="15"/>
  <c r="L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J9" i="14"/>
  <c r="I10" i="14"/>
  <c r="H11" i="14"/>
  <c r="F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/>
  <c r="F76" i="12"/>
  <c r="G76" i="12"/>
  <c r="F75" i="12"/>
  <c r="G75" i="12"/>
  <c r="F74" i="12"/>
  <c r="G74" i="12"/>
  <c r="F73" i="12"/>
  <c r="G73" i="12"/>
  <c r="F72" i="12"/>
  <c r="G72" i="12"/>
  <c r="F71" i="12"/>
  <c r="G71" i="12"/>
  <c r="F70" i="12"/>
  <c r="G70" i="12"/>
  <c r="F69" i="12"/>
  <c r="G69" i="12"/>
  <c r="F68" i="12"/>
  <c r="G68" i="12"/>
  <c r="F67" i="12"/>
  <c r="G67" i="12"/>
  <c r="F66" i="12"/>
  <c r="G66" i="12"/>
  <c r="F65" i="12"/>
  <c r="G65" i="12"/>
  <c r="F64" i="12"/>
  <c r="G64" i="12"/>
  <c r="F63" i="12"/>
  <c r="G63" i="12"/>
  <c r="F62" i="12"/>
  <c r="G62" i="12"/>
  <c r="F61" i="12"/>
  <c r="G61" i="12"/>
  <c r="F60" i="12"/>
  <c r="G60" i="12"/>
  <c r="F59" i="12"/>
  <c r="G59" i="12"/>
  <c r="F58" i="12"/>
  <c r="G58" i="12"/>
  <c r="F57" i="12"/>
  <c r="G57" i="12"/>
  <c r="F56" i="12"/>
  <c r="G56" i="12"/>
  <c r="F55" i="12"/>
  <c r="G55" i="12"/>
  <c r="F54" i="12"/>
  <c r="G54" i="12"/>
  <c r="F53" i="12"/>
  <c r="G53" i="12"/>
  <c r="F52" i="12"/>
  <c r="G52" i="12"/>
  <c r="F51" i="12"/>
  <c r="G51" i="12"/>
  <c r="F50" i="12"/>
  <c r="G50" i="12"/>
  <c r="F49" i="12"/>
  <c r="G49" i="12"/>
  <c r="F48" i="12"/>
  <c r="G48" i="12"/>
  <c r="F47" i="12"/>
  <c r="G47" i="12"/>
  <c r="F46" i="12"/>
  <c r="G46" i="12"/>
  <c r="F45" i="12"/>
  <c r="G45" i="12"/>
  <c r="F44" i="12"/>
  <c r="G44" i="12"/>
  <c r="F43" i="12"/>
  <c r="G43" i="12"/>
  <c r="F42" i="12"/>
  <c r="G42" i="12"/>
  <c r="F41" i="12"/>
  <c r="G41" i="12"/>
  <c r="F40" i="12"/>
  <c r="G40" i="12"/>
  <c r="F39" i="12"/>
  <c r="G39" i="12"/>
  <c r="F38" i="12"/>
  <c r="G38" i="12"/>
  <c r="F37" i="12"/>
  <c r="G37" i="12"/>
  <c r="F36" i="12"/>
  <c r="G36" i="12"/>
  <c r="F35" i="12"/>
  <c r="G35" i="12"/>
  <c r="F34" i="12"/>
  <c r="G34" i="12"/>
  <c r="F33" i="12"/>
  <c r="G33" i="12"/>
  <c r="F32" i="12"/>
  <c r="G32" i="12"/>
  <c r="F31" i="12"/>
  <c r="G31" i="12"/>
  <c r="F30" i="12"/>
  <c r="G30" i="12"/>
  <c r="F29" i="12"/>
  <c r="G29" i="12"/>
  <c r="F28" i="12"/>
  <c r="G28" i="12"/>
  <c r="F27" i="12"/>
  <c r="G27" i="12"/>
  <c r="F26" i="12"/>
  <c r="G26" i="12"/>
  <c r="F25" i="12"/>
  <c r="G25" i="12"/>
  <c r="F24" i="12"/>
  <c r="G24" i="12"/>
  <c r="F23" i="12"/>
  <c r="G23" i="12"/>
  <c r="F22" i="12"/>
  <c r="G22" i="12"/>
  <c r="F21" i="12"/>
  <c r="G21" i="12"/>
  <c r="F20" i="12"/>
  <c r="G20" i="12"/>
  <c r="F19" i="12"/>
  <c r="G19" i="12"/>
  <c r="F18" i="12"/>
  <c r="G18" i="12"/>
  <c r="F17" i="12"/>
  <c r="G17" i="12"/>
  <c r="F16" i="12"/>
  <c r="G16" i="12"/>
  <c r="F15" i="12"/>
  <c r="G15" i="12"/>
  <c r="F14" i="12"/>
  <c r="G14" i="12"/>
  <c r="F13" i="12"/>
  <c r="G13" i="12"/>
  <c r="F12" i="12"/>
  <c r="G12" i="12"/>
  <c r="F11" i="12"/>
  <c r="G11" i="12"/>
  <c r="F10" i="12"/>
  <c r="G10" i="12"/>
  <c r="F9" i="12"/>
  <c r="G9" i="12"/>
  <c r="I9" i="12"/>
  <c r="H10" i="12"/>
  <c r="I11" i="14"/>
  <c r="H12" i="14"/>
  <c r="J10" i="14"/>
  <c r="J9" i="12"/>
  <c r="I10" i="12"/>
  <c r="H11" i="12"/>
  <c r="F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2" i="14"/>
  <c r="H13" i="14"/>
  <c r="J11" i="14"/>
  <c r="I11" i="12"/>
  <c r="H12" i="12"/>
  <c r="J10" i="12"/>
  <c r="J9" i="11"/>
  <c r="I10" i="11"/>
  <c r="H11" i="11"/>
  <c r="F104" i="8"/>
  <c r="F104" i="2"/>
  <c r="F103" i="9"/>
  <c r="G103" i="9"/>
  <c r="J12" i="14"/>
  <c r="I13" i="14"/>
  <c r="H14" i="14"/>
  <c r="I12" i="12"/>
  <c r="H13" i="12"/>
  <c r="J11" i="12"/>
  <c r="J10" i="11"/>
  <c r="I11" i="11"/>
  <c r="H12" i="11"/>
  <c r="F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4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3" i="14"/>
  <c r="I14" i="14"/>
  <c r="H15" i="14"/>
  <c r="J12" i="12"/>
  <c r="I13" i="12"/>
  <c r="H14" i="12"/>
  <c r="J11" i="11"/>
  <c r="I12" i="11"/>
  <c r="H13" i="11"/>
  <c r="J9" i="10"/>
  <c r="I10" i="10"/>
  <c r="H11" i="10"/>
  <c r="I10" i="9"/>
  <c r="H11" i="9"/>
  <c r="J9" i="9"/>
  <c r="F104" i="4"/>
  <c r="J14" i="14"/>
  <c r="I15" i="14"/>
  <c r="H16" i="14"/>
  <c r="J13" i="12"/>
  <c r="I14" i="12"/>
  <c r="H15" i="12"/>
  <c r="I13" i="11"/>
  <c r="H14" i="11"/>
  <c r="J12" i="11"/>
  <c r="I11" i="10"/>
  <c r="H12" i="10"/>
  <c r="J10" i="10"/>
  <c r="I11" i="9"/>
  <c r="H12" i="9"/>
  <c r="J10" i="9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I16" i="14"/>
  <c r="H17" i="14"/>
  <c r="J15" i="14"/>
  <c r="I15" i="12"/>
  <c r="H16" i="12"/>
  <c r="J14" i="12"/>
  <c r="I14" i="11"/>
  <c r="H15" i="11"/>
  <c r="J13" i="11"/>
  <c r="J11" i="10"/>
  <c r="I12" i="10"/>
  <c r="H13" i="10"/>
  <c r="I12" i="9"/>
  <c r="H13" i="9"/>
  <c r="J11" i="9"/>
  <c r="I10" i="8"/>
  <c r="H11" i="8"/>
  <c r="J9" i="8"/>
  <c r="F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7" i="14"/>
  <c r="H18" i="14"/>
  <c r="J16" i="14"/>
  <c r="I16" i="12"/>
  <c r="H17" i="12"/>
  <c r="J15" i="12"/>
  <c r="J14" i="11"/>
  <c r="I15" i="11"/>
  <c r="H16" i="11"/>
  <c r="J12" i="10"/>
  <c r="I13" i="10"/>
  <c r="H14" i="10"/>
  <c r="I13" i="9"/>
  <c r="H14" i="9"/>
  <c r="J12" i="9"/>
  <c r="J10" i="8"/>
  <c r="I11" i="8"/>
  <c r="H12" i="8"/>
  <c r="J9" i="7"/>
  <c r="I10" i="7"/>
  <c r="H11" i="7"/>
  <c r="I10" i="6"/>
  <c r="H11" i="6"/>
  <c r="J9" i="4"/>
  <c r="I10" i="4"/>
  <c r="H11" i="4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17" i="14"/>
  <c r="I18" i="14"/>
  <c r="H19" i="14"/>
  <c r="I17" i="12"/>
  <c r="H18" i="12"/>
  <c r="J16" i="12"/>
  <c r="I16" i="11"/>
  <c r="H17" i="11"/>
  <c r="J15" i="11"/>
  <c r="J13" i="10"/>
  <c r="I14" i="10"/>
  <c r="H15" i="10"/>
  <c r="J13" i="9"/>
  <c r="I14" i="9"/>
  <c r="H15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I19" i="14"/>
  <c r="H20" i="14"/>
  <c r="J18" i="14"/>
  <c r="J17" i="12"/>
  <c r="I18" i="12"/>
  <c r="H19" i="12"/>
  <c r="I17" i="11"/>
  <c r="H18" i="11"/>
  <c r="J16" i="11"/>
  <c r="I15" i="10"/>
  <c r="H16" i="10"/>
  <c r="J14" i="10"/>
  <c r="I15" i="9"/>
  <c r="H16" i="9"/>
  <c r="J14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I20" i="14"/>
  <c r="H21" i="14"/>
  <c r="J19" i="14"/>
  <c r="I19" i="12"/>
  <c r="H20" i="12"/>
  <c r="J18" i="12"/>
  <c r="J17" i="11"/>
  <c r="I18" i="11"/>
  <c r="H19" i="11"/>
  <c r="J15" i="10"/>
  <c r="I16" i="10"/>
  <c r="H17" i="10"/>
  <c r="I16" i="9"/>
  <c r="H17" i="9"/>
  <c r="J15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J20" i="14"/>
  <c r="I21" i="14"/>
  <c r="H22" i="14"/>
  <c r="I20" i="12"/>
  <c r="H21" i="12"/>
  <c r="J19" i="12"/>
  <c r="J18" i="11"/>
  <c r="I19" i="11"/>
  <c r="H20" i="11"/>
  <c r="J16" i="10"/>
  <c r="I17" i="10"/>
  <c r="H18" i="10"/>
  <c r="I17" i="9"/>
  <c r="H18" i="9"/>
  <c r="J16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J21" i="14"/>
  <c r="I22" i="14"/>
  <c r="H23" i="14"/>
  <c r="J20" i="12"/>
  <c r="I21" i="12"/>
  <c r="H22" i="12"/>
  <c r="J19" i="11"/>
  <c r="I20" i="11"/>
  <c r="H21" i="11"/>
  <c r="J17" i="10"/>
  <c r="I18" i="10"/>
  <c r="H19" i="10"/>
  <c r="J17" i="9"/>
  <c r="I18" i="9"/>
  <c r="H19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I23" i="14"/>
  <c r="H24" i="14"/>
  <c r="J22" i="14"/>
  <c r="J21" i="12"/>
  <c r="I22" i="12"/>
  <c r="H23" i="12"/>
  <c r="I21" i="11"/>
  <c r="H22" i="11"/>
  <c r="J20" i="11"/>
  <c r="I19" i="10"/>
  <c r="H20" i="10"/>
  <c r="J18" i="10"/>
  <c r="J18" i="9"/>
  <c r="I19" i="9"/>
  <c r="H20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I24" i="14"/>
  <c r="H25" i="14"/>
  <c r="J23" i="14"/>
  <c r="I23" i="12"/>
  <c r="H24" i="12"/>
  <c r="J22" i="12"/>
  <c r="I22" i="11"/>
  <c r="H23" i="11"/>
  <c r="J21" i="11"/>
  <c r="J19" i="10"/>
  <c r="I20" i="10"/>
  <c r="H21" i="10"/>
  <c r="I20" i="9"/>
  <c r="H21" i="9"/>
  <c r="J19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5" i="14"/>
  <c r="H26" i="14"/>
  <c r="J24" i="14"/>
  <c r="I24" i="12"/>
  <c r="H25" i="12"/>
  <c r="J23" i="12"/>
  <c r="J22" i="11"/>
  <c r="I23" i="11"/>
  <c r="H24" i="11"/>
  <c r="J20" i="10"/>
  <c r="I21" i="10"/>
  <c r="H22" i="10"/>
  <c r="I21" i="9"/>
  <c r="H22" i="9"/>
  <c r="J20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J25" i="14"/>
  <c r="I26" i="14"/>
  <c r="H27" i="14"/>
  <c r="I25" i="12"/>
  <c r="H26" i="12"/>
  <c r="J24" i="12"/>
  <c r="J23" i="11"/>
  <c r="I24" i="11"/>
  <c r="H25" i="11"/>
  <c r="J21" i="10"/>
  <c r="I22" i="10"/>
  <c r="H23" i="10"/>
  <c r="J21" i="9"/>
  <c r="I22" i="9"/>
  <c r="H23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I27" i="14"/>
  <c r="H28" i="14"/>
  <c r="J26" i="14"/>
  <c r="J25" i="12"/>
  <c r="I26" i="12"/>
  <c r="H27" i="12"/>
  <c r="I25" i="11"/>
  <c r="H26" i="11"/>
  <c r="J24" i="11"/>
  <c r="I23" i="10"/>
  <c r="H24" i="10"/>
  <c r="J22" i="10"/>
  <c r="J22" i="9"/>
  <c r="I23" i="9"/>
  <c r="H24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J27" i="14"/>
  <c r="I28" i="14"/>
  <c r="H29" i="14"/>
  <c r="I27" i="12"/>
  <c r="H28" i="12"/>
  <c r="J26" i="12"/>
  <c r="I26" i="11"/>
  <c r="H27" i="11"/>
  <c r="J25" i="11"/>
  <c r="J23" i="10"/>
  <c r="I24" i="10"/>
  <c r="H25" i="10"/>
  <c r="I24" i="9"/>
  <c r="H25" i="9"/>
  <c r="J23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J28" i="14"/>
  <c r="I29" i="14"/>
  <c r="H30" i="14"/>
  <c r="I28" i="12"/>
  <c r="H29" i="12"/>
  <c r="J27" i="12"/>
  <c r="J26" i="11"/>
  <c r="I27" i="11"/>
  <c r="H28" i="11"/>
  <c r="J24" i="10"/>
  <c r="I25" i="10"/>
  <c r="H26" i="10"/>
  <c r="I25" i="9"/>
  <c r="H26" i="9"/>
  <c r="J24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J29" i="14"/>
  <c r="I30" i="14"/>
  <c r="H31" i="14"/>
  <c r="J28" i="12"/>
  <c r="I29" i="12"/>
  <c r="H30" i="12"/>
  <c r="J27" i="11"/>
  <c r="I28" i="11"/>
  <c r="H29" i="11"/>
  <c r="J25" i="10"/>
  <c r="I26" i="10"/>
  <c r="H27" i="10"/>
  <c r="J25" i="9"/>
  <c r="I26" i="9"/>
  <c r="H27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30" i="14"/>
  <c r="I31" i="14"/>
  <c r="H32" i="14"/>
  <c r="J29" i="12"/>
  <c r="I30" i="12"/>
  <c r="H31" i="12"/>
  <c r="I29" i="11"/>
  <c r="H30" i="11"/>
  <c r="J28" i="11"/>
  <c r="I27" i="10"/>
  <c r="H28" i="10"/>
  <c r="J26" i="10"/>
  <c r="J26" i="9"/>
  <c r="I27" i="9"/>
  <c r="H28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I32" i="14"/>
  <c r="H33" i="14"/>
  <c r="J31" i="14"/>
  <c r="J30" i="12"/>
  <c r="I31" i="12"/>
  <c r="H32" i="12"/>
  <c r="I30" i="11"/>
  <c r="H31" i="11"/>
  <c r="J29" i="11"/>
  <c r="J27" i="10"/>
  <c r="I28" i="10"/>
  <c r="H29" i="10"/>
  <c r="I28" i="9"/>
  <c r="H29" i="9"/>
  <c r="J27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I33" i="14"/>
  <c r="H34" i="14"/>
  <c r="J32" i="14"/>
  <c r="I32" i="12"/>
  <c r="H33" i="12"/>
  <c r="J31" i="12"/>
  <c r="I31" i="11"/>
  <c r="H32" i="11"/>
  <c r="J30" i="11"/>
  <c r="J28" i="10"/>
  <c r="I29" i="10"/>
  <c r="H30" i="10"/>
  <c r="I29" i="9"/>
  <c r="H30" i="9"/>
  <c r="J28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J33" i="14"/>
  <c r="I34" i="14"/>
  <c r="H35" i="14"/>
  <c r="J32" i="12"/>
  <c r="I33" i="12"/>
  <c r="H34" i="12"/>
  <c r="J31" i="11"/>
  <c r="I32" i="11"/>
  <c r="H33" i="11"/>
  <c r="J29" i="10"/>
  <c r="I30" i="10"/>
  <c r="H31" i="10"/>
  <c r="J29" i="9"/>
  <c r="I30" i="9"/>
  <c r="H31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I35" i="14"/>
  <c r="H36" i="14"/>
  <c r="J34" i="14"/>
  <c r="J33" i="12"/>
  <c r="I34" i="12"/>
  <c r="H35" i="12"/>
  <c r="J32" i="11"/>
  <c r="I33" i="11"/>
  <c r="H34" i="11"/>
  <c r="I31" i="10"/>
  <c r="H32" i="10"/>
  <c r="J30" i="10"/>
  <c r="J30" i="9"/>
  <c r="I31" i="9"/>
  <c r="H32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I36" i="14"/>
  <c r="H37" i="14"/>
  <c r="J35" i="14"/>
  <c r="I35" i="12"/>
  <c r="H36" i="12"/>
  <c r="J34" i="12"/>
  <c r="I34" i="11"/>
  <c r="H35" i="11"/>
  <c r="J33" i="11"/>
  <c r="J31" i="10"/>
  <c r="I32" i="10"/>
  <c r="H33" i="10"/>
  <c r="I32" i="9"/>
  <c r="H33" i="9"/>
  <c r="J31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J36" i="14"/>
  <c r="I37" i="14"/>
  <c r="H38" i="14"/>
  <c r="I36" i="12"/>
  <c r="H37" i="12"/>
  <c r="J35" i="12"/>
  <c r="I35" i="11"/>
  <c r="H36" i="11"/>
  <c r="J34" i="11"/>
  <c r="J32" i="10"/>
  <c r="I33" i="10"/>
  <c r="H34" i="10"/>
  <c r="I33" i="9"/>
  <c r="H34" i="9"/>
  <c r="J32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J37" i="14"/>
  <c r="I38" i="14"/>
  <c r="H39" i="14"/>
  <c r="J36" i="12"/>
  <c r="I37" i="12"/>
  <c r="H38" i="12"/>
  <c r="I36" i="11"/>
  <c r="H37" i="11"/>
  <c r="J35" i="11"/>
  <c r="J33" i="10"/>
  <c r="I34" i="10"/>
  <c r="H35" i="10"/>
  <c r="J33" i="9"/>
  <c r="I34" i="9"/>
  <c r="H35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I39" i="14"/>
  <c r="H40" i="14"/>
  <c r="J38" i="14"/>
  <c r="J37" i="12"/>
  <c r="I38" i="12"/>
  <c r="H39" i="12"/>
  <c r="J36" i="11"/>
  <c r="I37" i="11"/>
  <c r="H38" i="11"/>
  <c r="I35" i="10"/>
  <c r="H36" i="10"/>
  <c r="J34" i="10"/>
  <c r="J34" i="9"/>
  <c r="I35" i="9"/>
  <c r="H36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I40" i="14"/>
  <c r="H41" i="14"/>
  <c r="J39" i="14"/>
  <c r="I39" i="12"/>
  <c r="H40" i="12"/>
  <c r="J38" i="12"/>
  <c r="I38" i="11"/>
  <c r="H39" i="11"/>
  <c r="J37" i="11"/>
  <c r="I36" i="10"/>
  <c r="H37" i="10"/>
  <c r="J35" i="10"/>
  <c r="I36" i="9"/>
  <c r="H37" i="9"/>
  <c r="J35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J40" i="14"/>
  <c r="I41" i="14"/>
  <c r="H42" i="14"/>
  <c r="I40" i="12"/>
  <c r="H41" i="12"/>
  <c r="J39" i="12"/>
  <c r="I39" i="11"/>
  <c r="H40" i="11"/>
  <c r="J38" i="11"/>
  <c r="J36" i="10"/>
  <c r="I37" i="10"/>
  <c r="H38" i="10"/>
  <c r="I37" i="9"/>
  <c r="H38" i="9"/>
  <c r="J36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J41" i="14"/>
  <c r="I42" i="14"/>
  <c r="H43" i="14"/>
  <c r="J40" i="12"/>
  <c r="I41" i="12"/>
  <c r="H42" i="12"/>
  <c r="J39" i="11"/>
  <c r="I40" i="11"/>
  <c r="H41" i="11"/>
  <c r="J37" i="10"/>
  <c r="I38" i="10"/>
  <c r="H39" i="10"/>
  <c r="J37" i="9"/>
  <c r="I38" i="9"/>
  <c r="H39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I43" i="14"/>
  <c r="H44" i="14"/>
  <c r="J42" i="14"/>
  <c r="J41" i="12"/>
  <c r="I42" i="12"/>
  <c r="H43" i="12"/>
  <c r="J40" i="11"/>
  <c r="I41" i="11"/>
  <c r="H42" i="11"/>
  <c r="I39" i="10"/>
  <c r="H40" i="10"/>
  <c r="J38" i="10"/>
  <c r="J38" i="9"/>
  <c r="I39" i="9"/>
  <c r="H40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I44" i="14"/>
  <c r="H45" i="14"/>
  <c r="J43" i="14"/>
  <c r="I43" i="12"/>
  <c r="H44" i="12"/>
  <c r="J42" i="12"/>
  <c r="I42" i="11"/>
  <c r="H43" i="11"/>
  <c r="J41" i="11"/>
  <c r="I40" i="10"/>
  <c r="H41" i="10"/>
  <c r="J39" i="10"/>
  <c r="I40" i="9"/>
  <c r="H41" i="9"/>
  <c r="J39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J44" i="14"/>
  <c r="I45" i="14"/>
  <c r="H46" i="14"/>
  <c r="I44" i="12"/>
  <c r="H45" i="12"/>
  <c r="J43" i="12"/>
  <c r="I43" i="11"/>
  <c r="J42" i="11"/>
  <c r="H44" i="11"/>
  <c r="J40" i="10"/>
  <c r="I41" i="10"/>
  <c r="H42" i="10"/>
  <c r="I41" i="9"/>
  <c r="H42" i="9"/>
  <c r="J40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J45" i="14"/>
  <c r="I46" i="14"/>
  <c r="H47" i="14"/>
  <c r="J44" i="12"/>
  <c r="I45" i="12"/>
  <c r="H46" i="12"/>
  <c r="J43" i="11"/>
  <c r="I44" i="11"/>
  <c r="H45" i="11"/>
  <c r="J41" i="10"/>
  <c r="I42" i="10"/>
  <c r="H43" i="10"/>
  <c r="J41" i="9"/>
  <c r="I42" i="9"/>
  <c r="H43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J46" i="14"/>
  <c r="I47" i="14"/>
  <c r="H48" i="14"/>
  <c r="J45" i="12"/>
  <c r="I46" i="12"/>
  <c r="H47" i="12"/>
  <c r="J44" i="11"/>
  <c r="I45" i="11"/>
  <c r="H46" i="11"/>
  <c r="I43" i="10"/>
  <c r="H44" i="10"/>
  <c r="J42" i="10"/>
  <c r="J42" i="9"/>
  <c r="I43" i="9"/>
  <c r="H44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I48" i="14"/>
  <c r="H49" i="14"/>
  <c r="J47" i="14"/>
  <c r="I47" i="12"/>
  <c r="H48" i="12"/>
  <c r="J46" i="12"/>
  <c r="I46" i="11"/>
  <c r="H47" i="11"/>
  <c r="J45" i="11"/>
  <c r="I44" i="10"/>
  <c r="H45" i="10"/>
  <c r="J43" i="10"/>
  <c r="I44" i="9"/>
  <c r="H45" i="9"/>
  <c r="J43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I49" i="14"/>
  <c r="H50" i="14"/>
  <c r="J48" i="14"/>
  <c r="I48" i="12"/>
  <c r="H49" i="12"/>
  <c r="J47" i="12"/>
  <c r="I47" i="11"/>
  <c r="H48" i="11"/>
  <c r="J46" i="11"/>
  <c r="J44" i="10"/>
  <c r="I45" i="10"/>
  <c r="H46" i="10"/>
  <c r="I45" i="9"/>
  <c r="H46" i="9"/>
  <c r="J44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9" i="14"/>
  <c r="I50" i="14"/>
  <c r="H51" i="14"/>
  <c r="J48" i="12"/>
  <c r="I49" i="12"/>
  <c r="H50" i="12"/>
  <c r="I48" i="11"/>
  <c r="H49" i="11"/>
  <c r="J47" i="11"/>
  <c r="J45" i="10"/>
  <c r="I46" i="10"/>
  <c r="H47" i="10"/>
  <c r="J45" i="9"/>
  <c r="I46" i="9"/>
  <c r="H47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I51" i="14"/>
  <c r="H52" i="14"/>
  <c r="J50" i="14"/>
  <c r="J49" i="12"/>
  <c r="I50" i="12"/>
  <c r="H51" i="12"/>
  <c r="J48" i="11"/>
  <c r="I49" i="11"/>
  <c r="H50" i="11"/>
  <c r="I47" i="10"/>
  <c r="H48" i="10"/>
  <c r="J46" i="10"/>
  <c r="J46" i="9"/>
  <c r="I47" i="9"/>
  <c r="H48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52" i="14"/>
  <c r="H53" i="14"/>
  <c r="J51" i="14"/>
  <c r="I51" i="12"/>
  <c r="H52" i="12"/>
  <c r="J50" i="12"/>
  <c r="I50" i="11"/>
  <c r="H51" i="11"/>
  <c r="J49" i="11"/>
  <c r="I48" i="10"/>
  <c r="H49" i="10"/>
  <c r="J47" i="10"/>
  <c r="I48" i="9"/>
  <c r="H49" i="9"/>
  <c r="J47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J52" i="14"/>
  <c r="I53" i="14"/>
  <c r="H54" i="14"/>
  <c r="I52" i="12"/>
  <c r="H53" i="12"/>
  <c r="J51" i="12"/>
  <c r="I51" i="11"/>
  <c r="H52" i="11"/>
  <c r="J50" i="11"/>
  <c r="J48" i="10"/>
  <c r="I49" i="10"/>
  <c r="H50" i="10"/>
  <c r="I49" i="9"/>
  <c r="H50" i="9"/>
  <c r="J48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J53" i="14"/>
  <c r="I54" i="14"/>
  <c r="H55" i="14"/>
  <c r="J52" i="12"/>
  <c r="I53" i="12"/>
  <c r="H54" i="12"/>
  <c r="I52" i="11"/>
  <c r="H53" i="11"/>
  <c r="J51" i="11"/>
  <c r="J49" i="10"/>
  <c r="I50" i="10"/>
  <c r="H51" i="10"/>
  <c r="J49" i="9"/>
  <c r="I50" i="9"/>
  <c r="H51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I55" i="14"/>
  <c r="H56" i="14"/>
  <c r="J54" i="14"/>
  <c r="J53" i="12"/>
  <c r="I54" i="12"/>
  <c r="H55" i="12"/>
  <c r="J52" i="11"/>
  <c r="I53" i="11"/>
  <c r="H54" i="11"/>
  <c r="I51" i="10"/>
  <c r="H52" i="10"/>
  <c r="J50" i="10"/>
  <c r="J50" i="9"/>
  <c r="I51" i="9"/>
  <c r="H52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I56" i="14"/>
  <c r="H57" i="14"/>
  <c r="J55" i="14"/>
  <c r="I55" i="12"/>
  <c r="H56" i="12"/>
  <c r="J54" i="12"/>
  <c r="J53" i="11"/>
  <c r="I54" i="11"/>
  <c r="H55" i="11"/>
  <c r="I52" i="10"/>
  <c r="H53" i="10"/>
  <c r="J51" i="10"/>
  <c r="I52" i="9"/>
  <c r="H53" i="9"/>
  <c r="J51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J56" i="14"/>
  <c r="I57" i="14"/>
  <c r="H58" i="14"/>
  <c r="I56" i="12"/>
  <c r="H57" i="12"/>
  <c r="J55" i="12"/>
  <c r="I55" i="11"/>
  <c r="H56" i="11"/>
  <c r="J54" i="11"/>
  <c r="J52" i="10"/>
  <c r="I53" i="10"/>
  <c r="H54" i="10"/>
  <c r="I53" i="9"/>
  <c r="H54" i="9"/>
  <c r="J52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J57" i="14"/>
  <c r="I58" i="14"/>
  <c r="H59" i="14"/>
  <c r="J56" i="12"/>
  <c r="I57" i="12"/>
  <c r="H58" i="12"/>
  <c r="J55" i="11"/>
  <c r="I56" i="11"/>
  <c r="H57" i="11"/>
  <c r="J53" i="10"/>
  <c r="I54" i="10"/>
  <c r="H55" i="10"/>
  <c r="J53" i="9"/>
  <c r="I54" i="9"/>
  <c r="H55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I59" i="14"/>
  <c r="H60" i="14"/>
  <c r="J58" i="14"/>
  <c r="J57" i="12"/>
  <c r="I58" i="12"/>
  <c r="H59" i="12"/>
  <c r="J56" i="11"/>
  <c r="I57" i="11"/>
  <c r="H58" i="11"/>
  <c r="I55" i="10"/>
  <c r="H56" i="10"/>
  <c r="J54" i="10"/>
  <c r="J54" i="9"/>
  <c r="I55" i="9"/>
  <c r="H56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J59" i="14"/>
  <c r="I60" i="14"/>
  <c r="H61" i="14"/>
  <c r="I59" i="12"/>
  <c r="H60" i="12"/>
  <c r="J58" i="12"/>
  <c r="I58" i="11"/>
  <c r="J57" i="11"/>
  <c r="H59" i="11"/>
  <c r="I56" i="10"/>
  <c r="H57" i="10"/>
  <c r="J55" i="10"/>
  <c r="I56" i="9"/>
  <c r="H57" i="9"/>
  <c r="J55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J60" i="14"/>
  <c r="I61" i="14"/>
  <c r="H62" i="14"/>
  <c r="I60" i="12"/>
  <c r="H61" i="12"/>
  <c r="J59" i="12"/>
  <c r="I59" i="11"/>
  <c r="H60" i="11"/>
  <c r="J58" i="11"/>
  <c r="I57" i="10"/>
  <c r="H58" i="10"/>
  <c r="J56" i="10"/>
  <c r="J56" i="9"/>
  <c r="I57" i="9"/>
  <c r="H58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I62" i="14"/>
  <c r="H63" i="14"/>
  <c r="J61" i="14"/>
  <c r="J60" i="12"/>
  <c r="I61" i="12"/>
  <c r="H62" i="12"/>
  <c r="I60" i="11"/>
  <c r="H61" i="11"/>
  <c r="J59" i="11"/>
  <c r="J57" i="10"/>
  <c r="I58" i="10"/>
  <c r="H59" i="10"/>
  <c r="J57" i="9"/>
  <c r="I58" i="9"/>
  <c r="H59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2" i="14"/>
  <c r="I63" i="14"/>
  <c r="H64" i="14"/>
  <c r="J61" i="12"/>
  <c r="I62" i="12"/>
  <c r="H63" i="12"/>
  <c r="J60" i="11"/>
  <c r="I61" i="11"/>
  <c r="H62" i="11"/>
  <c r="I59" i="10"/>
  <c r="H60" i="10"/>
  <c r="J58" i="10"/>
  <c r="I59" i="9"/>
  <c r="H60" i="9"/>
  <c r="J58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I64" i="14"/>
  <c r="J63" i="14"/>
  <c r="H65" i="14"/>
  <c r="I63" i="12"/>
  <c r="H64" i="12"/>
  <c r="J62" i="12"/>
  <c r="J61" i="11"/>
  <c r="I62" i="11"/>
  <c r="H63" i="11"/>
  <c r="I60" i="10"/>
  <c r="H61" i="10"/>
  <c r="J59" i="10"/>
  <c r="I60" i="9"/>
  <c r="H61" i="9"/>
  <c r="J59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5" i="14"/>
  <c r="H66" i="14"/>
  <c r="J64" i="14"/>
  <c r="I64" i="12"/>
  <c r="H65" i="12"/>
  <c r="J63" i="12"/>
  <c r="I63" i="11"/>
  <c r="H64" i="11"/>
  <c r="J62" i="11"/>
  <c r="J60" i="10"/>
  <c r="I61" i="10"/>
  <c r="H62" i="10"/>
  <c r="I61" i="9"/>
  <c r="H62" i="9"/>
  <c r="J60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J65" i="14"/>
  <c r="I66" i="14"/>
  <c r="H67" i="14"/>
  <c r="J64" i="12"/>
  <c r="I65" i="12"/>
  <c r="H66" i="12"/>
  <c r="I64" i="11"/>
  <c r="H65" i="11"/>
  <c r="J63" i="11"/>
  <c r="J61" i="10"/>
  <c r="I62" i="10"/>
  <c r="H63" i="10"/>
  <c r="J61" i="9"/>
  <c r="I62" i="9"/>
  <c r="H63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I67" i="14"/>
  <c r="H68" i="14"/>
  <c r="J66" i="14"/>
  <c r="J65" i="12"/>
  <c r="I66" i="12"/>
  <c r="H67" i="12"/>
  <c r="J64" i="11"/>
  <c r="I65" i="11"/>
  <c r="H66" i="11"/>
  <c r="I63" i="10"/>
  <c r="H64" i="10"/>
  <c r="J62" i="10"/>
  <c r="I63" i="9"/>
  <c r="H64" i="9"/>
  <c r="J62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I68" i="14"/>
  <c r="H69" i="14"/>
  <c r="J67" i="14"/>
  <c r="I67" i="12"/>
  <c r="H68" i="12"/>
  <c r="J66" i="12"/>
  <c r="I66" i="11"/>
  <c r="H67" i="11"/>
  <c r="J65" i="11"/>
  <c r="I64" i="10"/>
  <c r="H65" i="10"/>
  <c r="J63" i="10"/>
  <c r="I64" i="9"/>
  <c r="H65" i="9"/>
  <c r="J63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J68" i="14"/>
  <c r="I69" i="14"/>
  <c r="H70" i="14"/>
  <c r="I68" i="12"/>
  <c r="H69" i="12"/>
  <c r="J67" i="12"/>
  <c r="I67" i="11"/>
  <c r="H68" i="11"/>
  <c r="J66" i="11"/>
  <c r="J64" i="10"/>
  <c r="I65" i="10"/>
  <c r="H66" i="10"/>
  <c r="J64" i="9"/>
  <c r="I65" i="9"/>
  <c r="H66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I70" i="14"/>
  <c r="H71" i="14"/>
  <c r="J69" i="14"/>
  <c r="J68" i="12"/>
  <c r="I69" i="12"/>
  <c r="H70" i="12"/>
  <c r="I68" i="11"/>
  <c r="H69" i="11"/>
  <c r="J67" i="11"/>
  <c r="J65" i="10"/>
  <c r="I66" i="10"/>
  <c r="H67" i="10"/>
  <c r="J65" i="9"/>
  <c r="I66" i="9"/>
  <c r="H67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I71" i="14"/>
  <c r="H72" i="14"/>
  <c r="J70" i="14"/>
  <c r="J69" i="12"/>
  <c r="I70" i="12"/>
  <c r="H71" i="12"/>
  <c r="J68" i="11"/>
  <c r="I69" i="11"/>
  <c r="H70" i="11"/>
  <c r="I67" i="10"/>
  <c r="H68" i="10"/>
  <c r="J66" i="10"/>
  <c r="I67" i="9"/>
  <c r="H68" i="9"/>
  <c r="J66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I72" i="14"/>
  <c r="H73" i="14"/>
  <c r="J71" i="14"/>
  <c r="I71" i="12"/>
  <c r="H72" i="12"/>
  <c r="J70" i="12"/>
  <c r="I70" i="11"/>
  <c r="H71" i="11"/>
  <c r="J69" i="11"/>
  <c r="I68" i="10"/>
  <c r="H69" i="10"/>
  <c r="J67" i="10"/>
  <c r="I68" i="9"/>
  <c r="H69" i="9"/>
  <c r="J67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J72" i="14"/>
  <c r="I73" i="14"/>
  <c r="H74" i="14"/>
  <c r="I72" i="12"/>
  <c r="H73" i="12"/>
  <c r="J71" i="12"/>
  <c r="I71" i="11"/>
  <c r="H72" i="11"/>
  <c r="J70" i="11"/>
  <c r="J68" i="10"/>
  <c r="I69" i="10"/>
  <c r="H70" i="10"/>
  <c r="I69" i="9"/>
  <c r="H70" i="9"/>
  <c r="J68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73" i="14"/>
  <c r="I74" i="14"/>
  <c r="H75" i="14"/>
  <c r="J72" i="12"/>
  <c r="I73" i="12"/>
  <c r="H74" i="12"/>
  <c r="I72" i="11"/>
  <c r="H73" i="11"/>
  <c r="J71" i="11"/>
  <c r="J69" i="10"/>
  <c r="I70" i="10"/>
  <c r="H71" i="10"/>
  <c r="J69" i="9"/>
  <c r="I70" i="9"/>
  <c r="H71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I75" i="14"/>
  <c r="H76" i="14"/>
  <c r="J74" i="14"/>
  <c r="J73" i="12"/>
  <c r="I74" i="12"/>
  <c r="H75" i="12"/>
  <c r="J72" i="11"/>
  <c r="I73" i="11"/>
  <c r="H74" i="11"/>
  <c r="I71" i="10"/>
  <c r="H72" i="10"/>
  <c r="J70" i="10"/>
  <c r="J70" i="9"/>
  <c r="I71" i="9"/>
  <c r="H72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J75" i="14"/>
  <c r="I76" i="14"/>
  <c r="H77" i="14"/>
  <c r="I75" i="12"/>
  <c r="H76" i="12"/>
  <c r="J74" i="12"/>
  <c r="J73" i="11"/>
  <c r="I74" i="11"/>
  <c r="H75" i="11"/>
  <c r="I72" i="10"/>
  <c r="H73" i="10"/>
  <c r="J71" i="10"/>
  <c r="I72" i="9"/>
  <c r="H73" i="9"/>
  <c r="J71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J76" i="14"/>
  <c r="I77" i="14"/>
  <c r="H78" i="14"/>
  <c r="I76" i="12"/>
  <c r="H77" i="12"/>
  <c r="J75" i="12"/>
  <c r="I75" i="11"/>
  <c r="H76" i="11"/>
  <c r="J74" i="11"/>
  <c r="J72" i="10"/>
  <c r="I73" i="10"/>
  <c r="H74" i="10"/>
  <c r="I73" i="9"/>
  <c r="H74" i="9"/>
  <c r="J72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J77" i="14"/>
  <c r="I78" i="14"/>
  <c r="H79" i="14"/>
  <c r="J76" i="12"/>
  <c r="I77" i="12"/>
  <c r="H78" i="12"/>
  <c r="J75" i="11"/>
  <c r="I76" i="11"/>
  <c r="H77" i="11"/>
  <c r="J73" i="10"/>
  <c r="I74" i="10"/>
  <c r="H75" i="10"/>
  <c r="J73" i="9"/>
  <c r="I74" i="9"/>
  <c r="H75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8" i="14"/>
  <c r="I79" i="14"/>
  <c r="H80" i="14"/>
  <c r="J77" i="12"/>
  <c r="I78" i="12"/>
  <c r="H79" i="12"/>
  <c r="J76" i="11"/>
  <c r="I77" i="11"/>
  <c r="H78" i="11"/>
  <c r="I75" i="10"/>
  <c r="H76" i="10"/>
  <c r="J74" i="10"/>
  <c r="J74" i="9"/>
  <c r="I75" i="9"/>
  <c r="H76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I80" i="14"/>
  <c r="H81" i="14"/>
  <c r="J79" i="14"/>
  <c r="I79" i="12"/>
  <c r="H80" i="12"/>
  <c r="J78" i="12"/>
  <c r="I78" i="11"/>
  <c r="H79" i="11"/>
  <c r="J77" i="11"/>
  <c r="I76" i="10"/>
  <c r="H77" i="10"/>
  <c r="J75" i="10"/>
  <c r="I76" i="9"/>
  <c r="H77" i="9"/>
  <c r="J75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I81" i="14"/>
  <c r="H82" i="14"/>
  <c r="J80" i="14"/>
  <c r="I80" i="12"/>
  <c r="H81" i="12"/>
  <c r="J79" i="12"/>
  <c r="I79" i="11"/>
  <c r="H80" i="11"/>
  <c r="J78" i="11"/>
  <c r="J76" i="10"/>
  <c r="I77" i="10"/>
  <c r="H78" i="10"/>
  <c r="I77" i="9"/>
  <c r="H78" i="9"/>
  <c r="J76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J81" i="14"/>
  <c r="I82" i="14"/>
  <c r="H83" i="14"/>
  <c r="J80" i="12"/>
  <c r="I81" i="12"/>
  <c r="H82" i="12"/>
  <c r="I80" i="11"/>
  <c r="H81" i="11"/>
  <c r="J79" i="11"/>
  <c r="J77" i="10"/>
  <c r="I78" i="10"/>
  <c r="H79" i="10"/>
  <c r="J77" i="9"/>
  <c r="I78" i="9"/>
  <c r="H79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I83" i="14"/>
  <c r="H84" i="14"/>
  <c r="J82" i="14"/>
  <c r="J81" i="12"/>
  <c r="I82" i="12"/>
  <c r="H83" i="12"/>
  <c r="J80" i="11"/>
  <c r="I81" i="11"/>
  <c r="H82" i="11"/>
  <c r="I79" i="10"/>
  <c r="H80" i="10"/>
  <c r="J78" i="10"/>
  <c r="J78" i="9"/>
  <c r="I79" i="9"/>
  <c r="H80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4" i="14"/>
  <c r="H85" i="14"/>
  <c r="J83" i="14"/>
  <c r="I83" i="12"/>
  <c r="H84" i="12"/>
  <c r="J82" i="12"/>
  <c r="I82" i="11"/>
  <c r="H83" i="11"/>
  <c r="J81" i="11"/>
  <c r="I80" i="10"/>
  <c r="H81" i="10"/>
  <c r="J79" i="10"/>
  <c r="I80" i="9"/>
  <c r="H81" i="9"/>
  <c r="J79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J84" i="14"/>
  <c r="I85" i="14"/>
  <c r="H86" i="14"/>
  <c r="I84" i="12"/>
  <c r="H85" i="12"/>
  <c r="J83" i="12"/>
  <c r="I83" i="11"/>
  <c r="H84" i="11"/>
  <c r="J82" i="11"/>
  <c r="J80" i="10"/>
  <c r="I81" i="10"/>
  <c r="H82" i="10"/>
  <c r="I81" i="9"/>
  <c r="H82" i="9"/>
  <c r="J80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I86" i="14"/>
  <c r="H87" i="14"/>
  <c r="J85" i="14"/>
  <c r="J84" i="12"/>
  <c r="I85" i="12"/>
  <c r="H86" i="12"/>
  <c r="J83" i="11"/>
  <c r="I84" i="11"/>
  <c r="H85" i="11"/>
  <c r="J81" i="10"/>
  <c r="I82" i="10"/>
  <c r="H83" i="10"/>
  <c r="J81" i="9"/>
  <c r="I82" i="9"/>
  <c r="H83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6" i="14"/>
  <c r="I87" i="14"/>
  <c r="H88" i="14"/>
  <c r="J85" i="12"/>
  <c r="I86" i="12"/>
  <c r="H87" i="12"/>
  <c r="J84" i="11"/>
  <c r="I85" i="11"/>
  <c r="H86" i="11"/>
  <c r="I83" i="10"/>
  <c r="H84" i="10"/>
  <c r="J82" i="10"/>
  <c r="J82" i="9"/>
  <c r="I83" i="9"/>
  <c r="H84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I88" i="14"/>
  <c r="H89" i="14"/>
  <c r="J87" i="14"/>
  <c r="I87" i="12"/>
  <c r="H88" i="12"/>
  <c r="J86" i="12"/>
  <c r="I86" i="11"/>
  <c r="H87" i="11"/>
  <c r="J85" i="11"/>
  <c r="I84" i="10"/>
  <c r="H85" i="10"/>
  <c r="J83" i="10"/>
  <c r="I84" i="9"/>
  <c r="H85" i="9"/>
  <c r="J83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J88" i="14"/>
  <c r="I89" i="14"/>
  <c r="H90" i="14"/>
  <c r="I88" i="12"/>
  <c r="H89" i="12"/>
  <c r="J87" i="12"/>
  <c r="I87" i="11"/>
  <c r="H88" i="11"/>
  <c r="J86" i="11"/>
  <c r="J84" i="10"/>
  <c r="I85" i="10"/>
  <c r="H86" i="10"/>
  <c r="I85" i="9"/>
  <c r="H86" i="9"/>
  <c r="J84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J89" i="14"/>
  <c r="I90" i="14"/>
  <c r="H91" i="14"/>
  <c r="J88" i="12"/>
  <c r="I89" i="12"/>
  <c r="H90" i="12"/>
  <c r="I88" i="11"/>
  <c r="H89" i="11"/>
  <c r="J87" i="11"/>
  <c r="J85" i="10"/>
  <c r="I86" i="10"/>
  <c r="H87" i="10"/>
  <c r="J85" i="9"/>
  <c r="I86" i="9"/>
  <c r="H87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I91" i="14"/>
  <c r="H92" i="14"/>
  <c r="J90" i="14"/>
  <c r="J89" i="12"/>
  <c r="I90" i="12"/>
  <c r="H91" i="12"/>
  <c r="J88" i="11"/>
  <c r="I89" i="11"/>
  <c r="H90" i="11"/>
  <c r="I87" i="10"/>
  <c r="H88" i="10"/>
  <c r="J86" i="10"/>
  <c r="J86" i="9"/>
  <c r="I87" i="9"/>
  <c r="H88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I92" i="14"/>
  <c r="H93" i="14"/>
  <c r="J91" i="14"/>
  <c r="I91" i="12"/>
  <c r="H92" i="12"/>
  <c r="J90" i="12"/>
  <c r="I90" i="11"/>
  <c r="H91" i="11"/>
  <c r="J89" i="11"/>
  <c r="I88" i="10"/>
  <c r="H89" i="10"/>
  <c r="J87" i="10"/>
  <c r="I88" i="9"/>
  <c r="H89" i="9"/>
  <c r="J87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J92" i="14"/>
  <c r="I93" i="14"/>
  <c r="H94" i="14"/>
  <c r="I92" i="12"/>
  <c r="H93" i="12"/>
  <c r="J91" i="12"/>
  <c r="I91" i="11"/>
  <c r="H92" i="11"/>
  <c r="J90" i="11"/>
  <c r="J88" i="10"/>
  <c r="I89" i="10"/>
  <c r="H90" i="10"/>
  <c r="I89" i="9"/>
  <c r="H90" i="9"/>
  <c r="J88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93" i="14"/>
  <c r="I94" i="14"/>
  <c r="H95" i="14"/>
  <c r="J92" i="12"/>
  <c r="I93" i="12"/>
  <c r="H94" i="12"/>
  <c r="J91" i="11"/>
  <c r="I92" i="11"/>
  <c r="H93" i="11"/>
  <c r="J89" i="10"/>
  <c r="I90" i="10"/>
  <c r="H91" i="10"/>
  <c r="J89" i="9"/>
  <c r="I90" i="9"/>
  <c r="H91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I95" i="14"/>
  <c r="H96" i="14"/>
  <c r="J94" i="14"/>
  <c r="J93" i="12"/>
  <c r="I94" i="12"/>
  <c r="H95" i="12"/>
  <c r="J92" i="11"/>
  <c r="I93" i="11"/>
  <c r="H94" i="11"/>
  <c r="I91" i="10"/>
  <c r="H92" i="10"/>
  <c r="J90" i="10"/>
  <c r="J90" i="9"/>
  <c r="I91" i="9"/>
  <c r="H92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I96" i="14"/>
  <c r="H97" i="14"/>
  <c r="J95" i="14"/>
  <c r="I95" i="12"/>
  <c r="H96" i="12"/>
  <c r="J94" i="12"/>
  <c r="I94" i="11"/>
  <c r="H95" i="11"/>
  <c r="J93" i="11"/>
  <c r="I92" i="10"/>
  <c r="H93" i="10"/>
  <c r="J91" i="10"/>
  <c r="I92" i="9"/>
  <c r="H93" i="9"/>
  <c r="J91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7" i="14"/>
  <c r="H98" i="14"/>
  <c r="J96" i="14"/>
  <c r="I96" i="12"/>
  <c r="H97" i="12"/>
  <c r="J95" i="12"/>
  <c r="I95" i="11"/>
  <c r="J94" i="11"/>
  <c r="H96" i="11"/>
  <c r="J92" i="10"/>
  <c r="I93" i="10"/>
  <c r="H94" i="10"/>
  <c r="I93" i="9"/>
  <c r="H94" i="9"/>
  <c r="J92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J97" i="14"/>
  <c r="I98" i="14"/>
  <c r="H99" i="14"/>
  <c r="J96" i="12"/>
  <c r="I97" i="12"/>
  <c r="H98" i="12"/>
  <c r="I96" i="11"/>
  <c r="H97" i="11"/>
  <c r="J95" i="11"/>
  <c r="J93" i="10"/>
  <c r="I94" i="10"/>
  <c r="H95" i="10"/>
  <c r="J93" i="9"/>
  <c r="I94" i="9"/>
  <c r="H95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J98" i="14"/>
  <c r="I99" i="14"/>
  <c r="H100" i="14"/>
  <c r="J97" i="12"/>
  <c r="I98" i="12"/>
  <c r="H99" i="12"/>
  <c r="J96" i="11"/>
  <c r="I97" i="11"/>
  <c r="H98" i="11"/>
  <c r="I95" i="10"/>
  <c r="H96" i="10"/>
  <c r="J94" i="10"/>
  <c r="J94" i="9"/>
  <c r="I95" i="9"/>
  <c r="H96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I100" i="14"/>
  <c r="H101" i="14"/>
  <c r="J99" i="14"/>
  <c r="I99" i="12"/>
  <c r="H100" i="12"/>
  <c r="J98" i="12"/>
  <c r="J97" i="11"/>
  <c r="I98" i="11"/>
  <c r="H99" i="11"/>
  <c r="I96" i="10"/>
  <c r="H97" i="10"/>
  <c r="J95" i="10"/>
  <c r="I96" i="9"/>
  <c r="H97" i="9"/>
  <c r="J95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J100" i="14"/>
  <c r="I101" i="14"/>
  <c r="H102" i="14"/>
  <c r="I100" i="12"/>
  <c r="H101" i="12"/>
  <c r="J99" i="12"/>
  <c r="I99" i="11"/>
  <c r="H100" i="11"/>
  <c r="J98" i="11"/>
  <c r="J96" i="10"/>
  <c r="I97" i="10"/>
  <c r="H98" i="10"/>
  <c r="I97" i="9"/>
  <c r="H98" i="9"/>
  <c r="J96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101" i="14"/>
  <c r="I102" i="14"/>
  <c r="H103" i="14"/>
  <c r="J100" i="12"/>
  <c r="I101" i="12"/>
  <c r="H102" i="12"/>
  <c r="J99" i="11"/>
  <c r="I100" i="11"/>
  <c r="H101" i="11"/>
  <c r="J97" i="10"/>
  <c r="I98" i="10"/>
  <c r="H99" i="10"/>
  <c r="J97" i="9"/>
  <c r="I98" i="9"/>
  <c r="H99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I103" i="14"/>
  <c r="H104" i="14"/>
  <c r="J102" i="14"/>
  <c r="J101" i="12"/>
  <c r="I102" i="12"/>
  <c r="H103" i="12"/>
  <c r="J100" i="11"/>
  <c r="I101" i="11"/>
  <c r="H102" i="11"/>
  <c r="I99" i="10"/>
  <c r="H100" i="10"/>
  <c r="J98" i="10"/>
  <c r="J98" i="9"/>
  <c r="I99" i="9"/>
  <c r="H100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K104" i="14"/>
  <c r="I104" i="14"/>
  <c r="J103" i="14"/>
  <c r="I103" i="12"/>
  <c r="H104" i="12"/>
  <c r="J102" i="12"/>
  <c r="I102" i="11"/>
  <c r="H103" i="11"/>
  <c r="J101" i="11"/>
  <c r="I100" i="10"/>
  <c r="H101" i="10"/>
  <c r="J99" i="10"/>
  <c r="I100" i="9"/>
  <c r="H101" i="9"/>
  <c r="J99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K104" i="12"/>
  <c r="L104" i="12" s="1"/>
  <c r="I104" i="12"/>
  <c r="J103" i="12"/>
  <c r="I103" i="11"/>
  <c r="H104" i="11"/>
  <c r="J102" i="11"/>
  <c r="J100" i="10"/>
  <c r="I101" i="10"/>
  <c r="H102" i="10"/>
  <c r="I101" i="9"/>
  <c r="H102" i="9"/>
  <c r="J100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K103" i="12"/>
  <c r="K102" i="12" s="1"/>
  <c r="K101" i="12" s="1"/>
  <c r="L101" i="12" s="1"/>
  <c r="K104" i="11"/>
  <c r="I104" i="11"/>
  <c r="J103" i="11"/>
  <c r="J101" i="10"/>
  <c r="I102" i="10"/>
  <c r="H103" i="10"/>
  <c r="J101" i="9"/>
  <c r="I102" i="9"/>
  <c r="H103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L103" i="12"/>
  <c r="L104" i="11"/>
  <c r="K103" i="11"/>
  <c r="I103" i="9"/>
  <c r="H104" i="9"/>
  <c r="J102" i="9"/>
  <c r="I103" i="10"/>
  <c r="H104" i="10"/>
  <c r="J103" i="10"/>
  <c r="J102" i="10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L102" i="12"/>
  <c r="J103" i="9"/>
  <c r="L103" i="11"/>
  <c r="K102" i="11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K100" i="12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K99" i="12"/>
  <c r="L100" i="12"/>
  <c r="I104" i="8"/>
  <c r="J103" i="8"/>
  <c r="I103" i="7"/>
  <c r="H104" i="7"/>
  <c r="I103" i="6"/>
  <c r="H104" i="6"/>
  <c r="J103" i="6"/>
  <c r="J102" i="7"/>
  <c r="J102" i="6"/>
  <c r="I103" i="4"/>
  <c r="H104" i="4"/>
  <c r="J102" i="4"/>
  <c r="J101" i="2"/>
  <c r="I102" i="2"/>
  <c r="H103" i="2"/>
  <c r="J103" i="4"/>
  <c r="J103" i="7"/>
  <c r="J102" i="2"/>
  <c r="I103" i="2"/>
  <c r="H104" i="2"/>
  <c r="J103" i="2"/>
  <c r="I104" i="10"/>
  <c r="K104" i="10"/>
  <c r="I104" i="9"/>
  <c r="K104" i="9"/>
  <c r="K103" i="9"/>
  <c r="L104" i="9"/>
  <c r="K104" i="8"/>
  <c r="K103" i="8"/>
  <c r="I104" i="4"/>
  <c r="K104" i="4"/>
  <c r="L104" i="8"/>
  <c r="I104" i="7"/>
  <c r="K104" i="7"/>
  <c r="K104" i="6"/>
  <c r="K103" i="6" s="1"/>
  <c r="I104" i="6"/>
  <c r="I104" i="2"/>
  <c r="K104" i="2"/>
  <c r="L104" i="2" s="1"/>
  <c r="K103" i="2"/>
  <c r="L104" i="6"/>
  <c r="L103" i="2"/>
  <c r="K102" i="2"/>
  <c r="K101" i="2" s="1"/>
  <c r="L101" i="2" s="1"/>
  <c r="K100" i="2"/>
  <c r="K101" i="11" l="1"/>
  <c r="L102" i="11"/>
  <c r="K99" i="2"/>
  <c r="L100" i="2"/>
  <c r="L103" i="6"/>
  <c r="K102" i="6"/>
  <c r="L104" i="4"/>
  <c r="K103" i="4"/>
  <c r="K101" i="17"/>
  <c r="L102" i="17"/>
  <c r="K103" i="7"/>
  <c r="L104" i="7"/>
  <c r="K102" i="9"/>
  <c r="L103" i="9"/>
  <c r="K103" i="14"/>
  <c r="L104" i="14"/>
  <c r="L102" i="2"/>
  <c r="K98" i="12"/>
  <c r="L99" i="12"/>
  <c r="L104" i="10"/>
  <c r="K103" i="10"/>
  <c r="L100" i="15"/>
  <c r="K99" i="15"/>
  <c r="K102" i="8"/>
  <c r="L103" i="8"/>
  <c r="L103" i="16"/>
  <c r="K102" i="16"/>
  <c r="L102" i="15"/>
  <c r="I10" i="18"/>
  <c r="H11" i="18"/>
  <c r="K98" i="2" l="1"/>
  <c r="L99" i="2"/>
  <c r="K101" i="8"/>
  <c r="L102" i="8"/>
  <c r="K102" i="4"/>
  <c r="L103" i="4"/>
  <c r="K101" i="16"/>
  <c r="L102" i="16"/>
  <c r="L103" i="14"/>
  <c r="K102" i="14"/>
  <c r="L103" i="7"/>
  <c r="K102" i="7"/>
  <c r="K97" i="12"/>
  <c r="L98" i="12"/>
  <c r="K101" i="6"/>
  <c r="L102" i="6"/>
  <c r="L99" i="15"/>
  <c r="K98" i="15"/>
  <c r="L103" i="10"/>
  <c r="K102" i="10"/>
  <c r="K101" i="9"/>
  <c r="L102" i="9"/>
  <c r="L101" i="17"/>
  <c r="K100" i="17"/>
  <c r="K100" i="11"/>
  <c r="L101" i="11"/>
  <c r="I11" i="18"/>
  <c r="H12" i="18"/>
  <c r="J10" i="18"/>
  <c r="K101" i="10" l="1"/>
  <c r="L102" i="10"/>
  <c r="L102" i="7"/>
  <c r="K101" i="7"/>
  <c r="L101" i="6"/>
  <c r="K100" i="6"/>
  <c r="K100" i="16"/>
  <c r="L101" i="16"/>
  <c r="K97" i="15"/>
  <c r="L98" i="15"/>
  <c r="L102" i="14"/>
  <c r="K101" i="14"/>
  <c r="L100" i="17"/>
  <c r="K99" i="17"/>
  <c r="L101" i="8"/>
  <c r="K100" i="8"/>
  <c r="L100" i="11"/>
  <c r="K99" i="11"/>
  <c r="K100" i="9"/>
  <c r="L101" i="9"/>
  <c r="K96" i="12"/>
  <c r="L97" i="12"/>
  <c r="L102" i="4"/>
  <c r="K101" i="4"/>
  <c r="L98" i="2"/>
  <c r="K97" i="2"/>
  <c r="I12" i="18"/>
  <c r="J11" i="18"/>
  <c r="H13" i="18"/>
  <c r="L101" i="4" l="1"/>
  <c r="K100" i="4"/>
  <c r="K99" i="8"/>
  <c r="L100" i="8"/>
  <c r="K99" i="9"/>
  <c r="L100" i="9"/>
  <c r="K96" i="2"/>
  <c r="L97" i="2"/>
  <c r="K98" i="11"/>
  <c r="L99" i="11"/>
  <c r="K98" i="17"/>
  <c r="L99" i="17"/>
  <c r="K99" i="6"/>
  <c r="L100" i="6"/>
  <c r="K100" i="14"/>
  <c r="L101" i="14"/>
  <c r="L101" i="7"/>
  <c r="K100" i="7"/>
  <c r="L100" i="16"/>
  <c r="K99" i="16"/>
  <c r="L96" i="12"/>
  <c r="K95" i="12"/>
  <c r="L97" i="15"/>
  <c r="K96" i="15"/>
  <c r="K100" i="10"/>
  <c r="L101" i="10"/>
  <c r="I13" i="18"/>
  <c r="H14" i="18"/>
  <c r="J12" i="18"/>
  <c r="K97" i="11" l="1"/>
  <c r="L98" i="11"/>
  <c r="L96" i="15"/>
  <c r="K95" i="15"/>
  <c r="K97" i="17"/>
  <c r="L98" i="17"/>
  <c r="K98" i="8"/>
  <c r="L99" i="8"/>
  <c r="K99" i="10"/>
  <c r="L100" i="10"/>
  <c r="L99" i="6"/>
  <c r="K98" i="6"/>
  <c r="L99" i="9"/>
  <c r="K98" i="9"/>
  <c r="L99" i="16"/>
  <c r="K98" i="16"/>
  <c r="K99" i="14"/>
  <c r="L100" i="14"/>
  <c r="K95" i="2"/>
  <c r="L96" i="2"/>
  <c r="L95" i="12"/>
  <c r="K94" i="12"/>
  <c r="L100" i="7"/>
  <c r="K99" i="7"/>
  <c r="L100" i="4"/>
  <c r="K99" i="4"/>
  <c r="I14" i="18"/>
  <c r="H15" i="18"/>
  <c r="J13" i="18"/>
  <c r="K98" i="10" l="1"/>
  <c r="L99" i="10"/>
  <c r="K97" i="16"/>
  <c r="L98" i="16"/>
  <c r="L99" i="14"/>
  <c r="K98" i="14"/>
  <c r="L97" i="17"/>
  <c r="K96" i="17"/>
  <c r="L99" i="7"/>
  <c r="K98" i="7"/>
  <c r="L98" i="6"/>
  <c r="K97" i="6"/>
  <c r="K94" i="15"/>
  <c r="L95" i="15"/>
  <c r="L95" i="2"/>
  <c r="K94" i="2"/>
  <c r="K97" i="8"/>
  <c r="L98" i="8"/>
  <c r="L99" i="4"/>
  <c r="K98" i="4"/>
  <c r="L94" i="12"/>
  <c r="K93" i="12"/>
  <c r="K97" i="9"/>
  <c r="L98" i="9"/>
  <c r="L97" i="11"/>
  <c r="K96" i="11"/>
  <c r="I15" i="18"/>
  <c r="H16" i="18"/>
  <c r="J14" i="18"/>
  <c r="L97" i="8" l="1"/>
  <c r="K96" i="8"/>
  <c r="L98" i="4"/>
  <c r="K97" i="4"/>
  <c r="L96" i="17"/>
  <c r="K95" i="17"/>
  <c r="K96" i="16"/>
  <c r="L97" i="16"/>
  <c r="K93" i="15"/>
  <c r="L94" i="15"/>
  <c r="K93" i="2"/>
  <c r="L94" i="2"/>
  <c r="L97" i="6"/>
  <c r="K96" i="6"/>
  <c r="K96" i="9"/>
  <c r="L97" i="9"/>
  <c r="K95" i="11"/>
  <c r="L96" i="11"/>
  <c r="K92" i="12"/>
  <c r="L93" i="12"/>
  <c r="L98" i="7"/>
  <c r="K97" i="7"/>
  <c r="K97" i="14"/>
  <c r="L98" i="14"/>
  <c r="L98" i="10"/>
  <c r="K97" i="10"/>
  <c r="I16" i="18"/>
  <c r="J15" i="18"/>
  <c r="H17" i="18"/>
  <c r="K91" i="12" l="1"/>
  <c r="L92" i="12"/>
  <c r="K94" i="11"/>
  <c r="L95" i="11"/>
  <c r="L97" i="4"/>
  <c r="K96" i="4"/>
  <c r="L97" i="14"/>
  <c r="K96" i="14"/>
  <c r="L96" i="9"/>
  <c r="K95" i="9"/>
  <c r="K92" i="2"/>
  <c r="L93" i="2"/>
  <c r="L96" i="16"/>
  <c r="K95" i="16"/>
  <c r="L97" i="10"/>
  <c r="K96" i="10"/>
  <c r="L97" i="7"/>
  <c r="K96" i="7"/>
  <c r="K95" i="6"/>
  <c r="L96" i="6"/>
  <c r="K94" i="17"/>
  <c r="L95" i="17"/>
  <c r="K95" i="8"/>
  <c r="L96" i="8"/>
  <c r="K92" i="15"/>
  <c r="L93" i="15"/>
  <c r="I17" i="18"/>
  <c r="J16" i="18"/>
  <c r="H18" i="18"/>
  <c r="L92" i="15" l="1"/>
  <c r="K91" i="15"/>
  <c r="K94" i="8"/>
  <c r="L95" i="8"/>
  <c r="L92" i="2"/>
  <c r="K91" i="2"/>
  <c r="K93" i="11"/>
  <c r="L94" i="11"/>
  <c r="K93" i="17"/>
  <c r="L94" i="17"/>
  <c r="L96" i="10"/>
  <c r="K95" i="10"/>
  <c r="K95" i="14"/>
  <c r="L96" i="14"/>
  <c r="L95" i="6"/>
  <c r="K94" i="6"/>
  <c r="L96" i="7"/>
  <c r="K95" i="7"/>
  <c r="L95" i="16"/>
  <c r="K94" i="16"/>
  <c r="L95" i="9"/>
  <c r="K94" i="9"/>
  <c r="L96" i="4"/>
  <c r="K95" i="4"/>
  <c r="L91" i="12"/>
  <c r="K90" i="12"/>
  <c r="I18" i="18"/>
  <c r="H19" i="18"/>
  <c r="J17" i="18"/>
  <c r="K94" i="14" l="1"/>
  <c r="L95" i="14"/>
  <c r="K94" i="4"/>
  <c r="L95" i="4"/>
  <c r="L93" i="17"/>
  <c r="K92" i="17"/>
  <c r="K93" i="16"/>
  <c r="L94" i="16"/>
  <c r="L94" i="6"/>
  <c r="K93" i="6"/>
  <c r="K94" i="10"/>
  <c r="L95" i="10"/>
  <c r="L93" i="11"/>
  <c r="K92" i="11"/>
  <c r="K93" i="8"/>
  <c r="L94" i="8"/>
  <c r="L90" i="12"/>
  <c r="K89" i="12"/>
  <c r="K93" i="9"/>
  <c r="L94" i="9"/>
  <c r="K94" i="7"/>
  <c r="L95" i="7"/>
  <c r="L91" i="2"/>
  <c r="K90" i="2"/>
  <c r="L91" i="15"/>
  <c r="K90" i="15"/>
  <c r="I19" i="18"/>
  <c r="H20" i="18"/>
  <c r="J18" i="18"/>
  <c r="L90" i="2" l="1"/>
  <c r="K89" i="2"/>
  <c r="K92" i="16"/>
  <c r="L93" i="16"/>
  <c r="K92" i="9"/>
  <c r="L93" i="9"/>
  <c r="L93" i="8"/>
  <c r="K92" i="8"/>
  <c r="L94" i="10"/>
  <c r="K93" i="10"/>
  <c r="K93" i="4"/>
  <c r="L94" i="4"/>
  <c r="K89" i="15"/>
  <c r="L90" i="15"/>
  <c r="L89" i="12"/>
  <c r="K88" i="12"/>
  <c r="L92" i="11"/>
  <c r="K91" i="11"/>
  <c r="K92" i="6"/>
  <c r="L93" i="6"/>
  <c r="L92" i="17"/>
  <c r="K91" i="17"/>
  <c r="K93" i="7"/>
  <c r="L94" i="7"/>
  <c r="K93" i="14"/>
  <c r="L94" i="14"/>
  <c r="I20" i="18"/>
  <c r="J19" i="18"/>
  <c r="H21" i="18"/>
  <c r="L92" i="8" l="1"/>
  <c r="K91" i="8"/>
  <c r="K92" i="7"/>
  <c r="L93" i="7"/>
  <c r="L92" i="16"/>
  <c r="K91" i="16"/>
  <c r="L93" i="14"/>
  <c r="K92" i="14"/>
  <c r="L88" i="12"/>
  <c r="K87" i="12"/>
  <c r="L92" i="6"/>
  <c r="K91" i="6"/>
  <c r="L93" i="4"/>
  <c r="K92" i="4"/>
  <c r="K90" i="17"/>
  <c r="L91" i="17"/>
  <c r="K90" i="11"/>
  <c r="L91" i="11"/>
  <c r="L93" i="10"/>
  <c r="K92" i="10"/>
  <c r="L89" i="2"/>
  <c r="K88" i="2"/>
  <c r="L89" i="15"/>
  <c r="K88" i="15"/>
  <c r="L92" i="9"/>
  <c r="K91" i="9"/>
  <c r="I21" i="18"/>
  <c r="H22" i="18"/>
  <c r="J20" i="18"/>
  <c r="K89" i="11" l="1"/>
  <c r="L90" i="11"/>
  <c r="L88" i="15"/>
  <c r="K87" i="15"/>
  <c r="L92" i="10"/>
  <c r="K91" i="10"/>
  <c r="L91" i="6"/>
  <c r="K90" i="6"/>
  <c r="L92" i="14"/>
  <c r="K91" i="14"/>
  <c r="K89" i="17"/>
  <c r="L90" i="17"/>
  <c r="L92" i="7"/>
  <c r="K91" i="7"/>
  <c r="K90" i="9"/>
  <c r="L91" i="9"/>
  <c r="L88" i="2"/>
  <c r="K87" i="2"/>
  <c r="L92" i="4"/>
  <c r="K91" i="4"/>
  <c r="K86" i="12"/>
  <c r="L87" i="12"/>
  <c r="L91" i="16"/>
  <c r="K90" i="16"/>
  <c r="L91" i="8"/>
  <c r="K90" i="8"/>
  <c r="I22" i="18"/>
  <c r="H23" i="18"/>
  <c r="J21" i="18"/>
  <c r="L90" i="8" l="1"/>
  <c r="K89" i="8"/>
  <c r="L87" i="2"/>
  <c r="K86" i="2"/>
  <c r="L91" i="7"/>
  <c r="K90" i="7"/>
  <c r="L91" i="14"/>
  <c r="K90" i="14"/>
  <c r="K90" i="10"/>
  <c r="L91" i="10"/>
  <c r="K85" i="12"/>
  <c r="L86" i="12"/>
  <c r="K88" i="11"/>
  <c r="L89" i="11"/>
  <c r="K89" i="16"/>
  <c r="L90" i="16"/>
  <c r="K90" i="4"/>
  <c r="L91" i="4"/>
  <c r="L90" i="6"/>
  <c r="K89" i="6"/>
  <c r="K86" i="15"/>
  <c r="L87" i="15"/>
  <c r="L90" i="9"/>
  <c r="K89" i="9"/>
  <c r="L89" i="17"/>
  <c r="K88" i="17"/>
  <c r="I23" i="18"/>
  <c r="H24" i="18"/>
  <c r="J22" i="18"/>
  <c r="L88" i="17" l="1"/>
  <c r="K87" i="17"/>
  <c r="K89" i="7"/>
  <c r="L90" i="7"/>
  <c r="L89" i="8"/>
  <c r="K88" i="8"/>
  <c r="K85" i="15"/>
  <c r="L86" i="15"/>
  <c r="L90" i="4"/>
  <c r="K89" i="4"/>
  <c r="L88" i="11"/>
  <c r="K87" i="11"/>
  <c r="K89" i="10"/>
  <c r="L90" i="10"/>
  <c r="L89" i="9"/>
  <c r="K88" i="9"/>
  <c r="L89" i="6"/>
  <c r="K88" i="6"/>
  <c r="K89" i="14"/>
  <c r="L90" i="14"/>
  <c r="L86" i="2"/>
  <c r="K85" i="2"/>
  <c r="K88" i="16"/>
  <c r="L89" i="16"/>
  <c r="L85" i="12"/>
  <c r="K84" i="12"/>
  <c r="I24" i="18"/>
  <c r="J23" i="18"/>
  <c r="H25" i="18"/>
  <c r="L84" i="12" l="1"/>
  <c r="K83" i="12"/>
  <c r="L85" i="2"/>
  <c r="K84" i="2"/>
  <c r="L88" i="6"/>
  <c r="K87" i="6"/>
  <c r="L89" i="4"/>
  <c r="K88" i="4"/>
  <c r="L88" i="8"/>
  <c r="K87" i="8"/>
  <c r="K86" i="17"/>
  <c r="L87" i="17"/>
  <c r="K88" i="10"/>
  <c r="L89" i="10"/>
  <c r="L88" i="9"/>
  <c r="K87" i="9"/>
  <c r="L87" i="11"/>
  <c r="K86" i="11"/>
  <c r="L88" i="16"/>
  <c r="K87" i="16"/>
  <c r="K88" i="14"/>
  <c r="L89" i="14"/>
  <c r="K84" i="15"/>
  <c r="L85" i="15"/>
  <c r="K88" i="7"/>
  <c r="L89" i="7"/>
  <c r="I25" i="18"/>
  <c r="H26" i="18"/>
  <c r="J24" i="18"/>
  <c r="L86" i="11" l="1"/>
  <c r="K85" i="11"/>
  <c r="K86" i="8"/>
  <c r="L87" i="8"/>
  <c r="L87" i="6"/>
  <c r="K86" i="6"/>
  <c r="L83" i="12"/>
  <c r="K82" i="12"/>
  <c r="L88" i="7"/>
  <c r="K87" i="7"/>
  <c r="L88" i="14"/>
  <c r="K87" i="14"/>
  <c r="K87" i="10"/>
  <c r="L88" i="10"/>
  <c r="L87" i="16"/>
  <c r="K86" i="16"/>
  <c r="L87" i="9"/>
  <c r="K86" i="9"/>
  <c r="L88" i="4"/>
  <c r="K87" i="4"/>
  <c r="L84" i="2"/>
  <c r="K83" i="2"/>
  <c r="L84" i="15"/>
  <c r="K83" i="15"/>
  <c r="K85" i="17"/>
  <c r="L86" i="17"/>
  <c r="I26" i="18"/>
  <c r="H27" i="18"/>
  <c r="J25" i="18"/>
  <c r="L83" i="2" l="1"/>
  <c r="K82" i="2"/>
  <c r="L86" i="9"/>
  <c r="K85" i="9"/>
  <c r="L87" i="7"/>
  <c r="K86" i="7"/>
  <c r="L86" i="6"/>
  <c r="K85" i="6"/>
  <c r="L85" i="11"/>
  <c r="K84" i="11"/>
  <c r="L85" i="17"/>
  <c r="K84" i="17"/>
  <c r="L87" i="10"/>
  <c r="K86" i="10"/>
  <c r="L83" i="15"/>
  <c r="K82" i="15"/>
  <c r="K86" i="4"/>
  <c r="L87" i="4"/>
  <c r="K85" i="16"/>
  <c r="L86" i="16"/>
  <c r="K86" i="14"/>
  <c r="L87" i="14"/>
  <c r="K81" i="12"/>
  <c r="L82" i="12"/>
  <c r="K85" i="8"/>
  <c r="L86" i="8"/>
  <c r="I27" i="18"/>
  <c r="H28" i="18"/>
  <c r="J26" i="18"/>
  <c r="L86" i="10" l="1"/>
  <c r="K85" i="10"/>
  <c r="K83" i="11"/>
  <c r="L84" i="11"/>
  <c r="K85" i="7"/>
  <c r="L86" i="7"/>
  <c r="K81" i="2"/>
  <c r="L82" i="2"/>
  <c r="L85" i="8"/>
  <c r="K84" i="8"/>
  <c r="L86" i="14"/>
  <c r="K85" i="14"/>
  <c r="K85" i="4"/>
  <c r="L86" i="4"/>
  <c r="K81" i="15"/>
  <c r="L82" i="15"/>
  <c r="L84" i="17"/>
  <c r="K83" i="17"/>
  <c r="K84" i="6"/>
  <c r="L85" i="6"/>
  <c r="K84" i="9"/>
  <c r="L85" i="9"/>
  <c r="K80" i="12"/>
  <c r="L81" i="12"/>
  <c r="K84" i="16"/>
  <c r="L85" i="16"/>
  <c r="I28" i="18"/>
  <c r="J27" i="18"/>
  <c r="H29" i="18"/>
  <c r="K82" i="17" l="1"/>
  <c r="L83" i="17"/>
  <c r="L84" i="8"/>
  <c r="K83" i="8"/>
  <c r="K84" i="10"/>
  <c r="L85" i="10"/>
  <c r="L84" i="16"/>
  <c r="K83" i="16"/>
  <c r="K83" i="9"/>
  <c r="L84" i="9"/>
  <c r="L85" i="4"/>
  <c r="K84" i="4"/>
  <c r="L85" i="7"/>
  <c r="K84" i="7"/>
  <c r="K84" i="14"/>
  <c r="L85" i="14"/>
  <c r="K79" i="12"/>
  <c r="L80" i="12"/>
  <c r="L84" i="6"/>
  <c r="K83" i="6"/>
  <c r="L81" i="15"/>
  <c r="K80" i="15"/>
  <c r="K80" i="2"/>
  <c r="L81" i="2"/>
  <c r="K82" i="11"/>
  <c r="L83" i="11"/>
  <c r="I29" i="18"/>
  <c r="H30" i="18" s="1"/>
  <c r="J28" i="18"/>
  <c r="L80" i="15" l="1"/>
  <c r="K79" i="15"/>
  <c r="K83" i="7"/>
  <c r="L84" i="7"/>
  <c r="L82" i="11"/>
  <c r="K81" i="11"/>
  <c r="L79" i="12"/>
  <c r="K78" i="12"/>
  <c r="L83" i="9"/>
  <c r="K82" i="9"/>
  <c r="K83" i="10"/>
  <c r="L84" i="10"/>
  <c r="K81" i="17"/>
  <c r="L82" i="17"/>
  <c r="L83" i="6"/>
  <c r="K82" i="6"/>
  <c r="L84" i="4"/>
  <c r="K83" i="4"/>
  <c r="L83" i="16"/>
  <c r="K82" i="16"/>
  <c r="K82" i="8"/>
  <c r="L83" i="8"/>
  <c r="L80" i="2"/>
  <c r="K79" i="2"/>
  <c r="K83" i="14"/>
  <c r="L84" i="14"/>
  <c r="I30" i="18"/>
  <c r="H31" i="18"/>
  <c r="J29" i="18"/>
  <c r="K82" i="4" l="1"/>
  <c r="L83" i="4"/>
  <c r="K81" i="9"/>
  <c r="L82" i="9"/>
  <c r="K80" i="11"/>
  <c r="L81" i="11"/>
  <c r="K78" i="15"/>
  <c r="L79" i="15"/>
  <c r="L83" i="14"/>
  <c r="K82" i="14"/>
  <c r="L82" i="8"/>
  <c r="K81" i="8"/>
  <c r="L81" i="17"/>
  <c r="K80" i="17"/>
  <c r="L79" i="2"/>
  <c r="K78" i="2"/>
  <c r="K81" i="16"/>
  <c r="L82" i="16"/>
  <c r="L82" i="6"/>
  <c r="K81" i="6"/>
  <c r="K77" i="12"/>
  <c r="L78" i="12"/>
  <c r="L83" i="10"/>
  <c r="K82" i="10"/>
  <c r="L83" i="7"/>
  <c r="K82" i="7"/>
  <c r="I31" i="18"/>
  <c r="H32" i="18"/>
  <c r="J30" i="18"/>
  <c r="K81" i="7" l="1"/>
  <c r="L82" i="7"/>
  <c r="L80" i="17"/>
  <c r="K79" i="17"/>
  <c r="K81" i="14"/>
  <c r="L82" i="14"/>
  <c r="K76" i="12"/>
  <c r="L77" i="12"/>
  <c r="K80" i="16"/>
  <c r="L81" i="16"/>
  <c r="K79" i="11"/>
  <c r="L80" i="11"/>
  <c r="L82" i="4"/>
  <c r="K81" i="4"/>
  <c r="L82" i="10"/>
  <c r="K81" i="10"/>
  <c r="L81" i="6"/>
  <c r="K80" i="6"/>
  <c r="L78" i="2"/>
  <c r="K77" i="2"/>
  <c r="L81" i="8"/>
  <c r="K80" i="8"/>
  <c r="K77" i="15"/>
  <c r="L78" i="15"/>
  <c r="K80" i="9"/>
  <c r="L81" i="9"/>
  <c r="I32" i="18"/>
  <c r="J31" i="18"/>
  <c r="H33" i="18"/>
  <c r="L80" i="8" l="1"/>
  <c r="K79" i="8"/>
  <c r="L80" i="6"/>
  <c r="K79" i="6"/>
  <c r="K80" i="4"/>
  <c r="L81" i="4"/>
  <c r="L80" i="9"/>
  <c r="K79" i="9"/>
  <c r="L80" i="16"/>
  <c r="K79" i="16"/>
  <c r="L81" i="14"/>
  <c r="K80" i="14"/>
  <c r="L81" i="7"/>
  <c r="K80" i="7"/>
  <c r="L77" i="2"/>
  <c r="K76" i="2"/>
  <c r="K80" i="10"/>
  <c r="L81" i="10"/>
  <c r="K78" i="17"/>
  <c r="L79" i="17"/>
  <c r="K76" i="15"/>
  <c r="L77" i="15"/>
  <c r="K78" i="11"/>
  <c r="L79" i="11"/>
  <c r="L76" i="12"/>
  <c r="K75" i="12"/>
  <c r="I33" i="18"/>
  <c r="H34" i="18"/>
  <c r="J32" i="18"/>
  <c r="L75" i="12" l="1"/>
  <c r="K74" i="12"/>
  <c r="L80" i="7"/>
  <c r="K79" i="7"/>
  <c r="L79" i="16"/>
  <c r="K78" i="16"/>
  <c r="L79" i="8"/>
  <c r="K78" i="8"/>
  <c r="L76" i="15"/>
  <c r="K75" i="15"/>
  <c r="K79" i="10"/>
  <c r="L80" i="10"/>
  <c r="L80" i="4"/>
  <c r="K79" i="4"/>
  <c r="L76" i="2"/>
  <c r="K75" i="2"/>
  <c r="K79" i="14"/>
  <c r="L80" i="14"/>
  <c r="L79" i="9"/>
  <c r="K78" i="9"/>
  <c r="L79" i="6"/>
  <c r="K78" i="6"/>
  <c r="K77" i="11"/>
  <c r="L78" i="11"/>
  <c r="K77" i="17"/>
  <c r="L78" i="17"/>
  <c r="I34" i="18"/>
  <c r="H35" i="18"/>
  <c r="J33" i="18"/>
  <c r="L78" i="6" l="1"/>
  <c r="K77" i="6"/>
  <c r="L79" i="4"/>
  <c r="K78" i="4"/>
  <c r="L75" i="15"/>
  <c r="K74" i="15"/>
  <c r="K77" i="16"/>
  <c r="L78" i="16"/>
  <c r="L74" i="12"/>
  <c r="K73" i="12"/>
  <c r="L77" i="17"/>
  <c r="K76" i="17"/>
  <c r="K78" i="14"/>
  <c r="L79" i="14"/>
  <c r="K77" i="9"/>
  <c r="L78" i="9"/>
  <c r="L75" i="2"/>
  <c r="K74" i="2"/>
  <c r="L78" i="8"/>
  <c r="K77" i="8"/>
  <c r="L79" i="7"/>
  <c r="K78" i="7"/>
  <c r="L77" i="11"/>
  <c r="K76" i="11"/>
  <c r="L79" i="10"/>
  <c r="K78" i="10"/>
  <c r="I35" i="18"/>
  <c r="H36" i="18"/>
  <c r="J34" i="18"/>
  <c r="L78" i="10" l="1"/>
  <c r="K77" i="10"/>
  <c r="K77" i="7"/>
  <c r="L78" i="7"/>
  <c r="L74" i="2"/>
  <c r="K73" i="2"/>
  <c r="L73" i="12"/>
  <c r="K72" i="12"/>
  <c r="K73" i="15"/>
  <c r="L74" i="15"/>
  <c r="K76" i="6"/>
  <c r="L77" i="6"/>
  <c r="K77" i="14"/>
  <c r="L78" i="14"/>
  <c r="L76" i="11"/>
  <c r="K75" i="11"/>
  <c r="L77" i="8"/>
  <c r="K76" i="8"/>
  <c r="L76" i="17"/>
  <c r="K75" i="17"/>
  <c r="L78" i="4"/>
  <c r="K77" i="4"/>
  <c r="L77" i="9"/>
  <c r="K76" i="9"/>
  <c r="K76" i="16"/>
  <c r="L77" i="16"/>
  <c r="I36" i="18"/>
  <c r="H37" i="18"/>
  <c r="J35" i="18"/>
  <c r="L77" i="14" l="1"/>
  <c r="K76" i="14"/>
  <c r="K75" i="9"/>
  <c r="L76" i="9"/>
  <c r="K74" i="17"/>
  <c r="L75" i="17"/>
  <c r="K74" i="11"/>
  <c r="L75" i="11"/>
  <c r="L72" i="12"/>
  <c r="K71" i="12"/>
  <c r="L76" i="16"/>
  <c r="K75" i="16"/>
  <c r="L73" i="15"/>
  <c r="K72" i="15"/>
  <c r="L76" i="6"/>
  <c r="K75" i="6"/>
  <c r="L77" i="7"/>
  <c r="K76" i="7"/>
  <c r="K76" i="4"/>
  <c r="L77" i="4"/>
  <c r="L76" i="8"/>
  <c r="K75" i="8"/>
  <c r="L73" i="2"/>
  <c r="K72" i="2"/>
  <c r="K76" i="10"/>
  <c r="L77" i="10"/>
  <c r="I37" i="18"/>
  <c r="J36" i="18"/>
  <c r="H38" i="18"/>
  <c r="L75" i="6" l="1"/>
  <c r="K74" i="6"/>
  <c r="K73" i="17"/>
  <c r="L74" i="17"/>
  <c r="L75" i="9"/>
  <c r="K74" i="9"/>
  <c r="K75" i="10"/>
  <c r="L76" i="10"/>
  <c r="L72" i="2"/>
  <c r="K71" i="2"/>
  <c r="L75" i="16"/>
  <c r="K74" i="16"/>
  <c r="L76" i="4"/>
  <c r="K75" i="4"/>
  <c r="K73" i="11"/>
  <c r="L74" i="11"/>
  <c r="L75" i="8"/>
  <c r="K74" i="8"/>
  <c r="L76" i="7"/>
  <c r="K75" i="7"/>
  <c r="L72" i="15"/>
  <c r="K71" i="15"/>
  <c r="L71" i="12"/>
  <c r="K70" i="12"/>
  <c r="K75" i="14"/>
  <c r="L76" i="14"/>
  <c r="I38" i="18"/>
  <c r="H39" i="18"/>
  <c r="J37" i="18"/>
  <c r="L70" i="12" l="1"/>
  <c r="K69" i="12"/>
  <c r="L73" i="17"/>
  <c r="K72" i="17"/>
  <c r="L75" i="7"/>
  <c r="K74" i="7"/>
  <c r="K73" i="16"/>
  <c r="L74" i="16"/>
  <c r="K72" i="11"/>
  <c r="L73" i="11"/>
  <c r="L75" i="10"/>
  <c r="K74" i="10"/>
  <c r="K70" i="15"/>
  <c r="L71" i="15"/>
  <c r="L74" i="8"/>
  <c r="K73" i="8"/>
  <c r="L75" i="4"/>
  <c r="K74" i="4"/>
  <c r="L71" i="2"/>
  <c r="K70" i="2"/>
  <c r="K73" i="9"/>
  <c r="L74" i="9"/>
  <c r="L74" i="6"/>
  <c r="K73" i="6"/>
  <c r="K74" i="14"/>
  <c r="L75" i="14"/>
  <c r="I39" i="18"/>
  <c r="H40" i="18"/>
  <c r="J38" i="18"/>
  <c r="K73" i="14" l="1"/>
  <c r="L74" i="14"/>
  <c r="K69" i="15"/>
  <c r="L70" i="15"/>
  <c r="L73" i="6"/>
  <c r="K72" i="6"/>
  <c r="L74" i="10"/>
  <c r="K73" i="10"/>
  <c r="L72" i="17"/>
  <c r="K71" i="17"/>
  <c r="K72" i="9"/>
  <c r="L73" i="9"/>
  <c r="L70" i="2"/>
  <c r="K69" i="2"/>
  <c r="K72" i="16"/>
  <c r="L73" i="16"/>
  <c r="L72" i="11"/>
  <c r="K71" i="11"/>
  <c r="L73" i="8"/>
  <c r="K72" i="8"/>
  <c r="L74" i="4"/>
  <c r="K73" i="4"/>
  <c r="K73" i="7"/>
  <c r="L74" i="7"/>
  <c r="K68" i="12"/>
  <c r="L69" i="12"/>
  <c r="I40" i="18"/>
  <c r="J39" i="18"/>
  <c r="H41" i="18"/>
  <c r="L72" i="8" l="1"/>
  <c r="K71" i="8"/>
  <c r="K68" i="15"/>
  <c r="L69" i="15"/>
  <c r="K72" i="10"/>
  <c r="L73" i="10"/>
  <c r="K72" i="7"/>
  <c r="L73" i="7"/>
  <c r="L72" i="9"/>
  <c r="K71" i="9"/>
  <c r="L71" i="11"/>
  <c r="K70" i="11"/>
  <c r="L69" i="2"/>
  <c r="K68" i="2"/>
  <c r="K70" i="17"/>
  <c r="L71" i="17"/>
  <c r="L72" i="6"/>
  <c r="K71" i="6"/>
  <c r="L72" i="16"/>
  <c r="K71" i="16"/>
  <c r="L73" i="4"/>
  <c r="K72" i="4"/>
  <c r="K67" i="12"/>
  <c r="L68" i="12"/>
  <c r="K72" i="14"/>
  <c r="L73" i="14"/>
  <c r="I41" i="18"/>
  <c r="J40" i="18"/>
  <c r="H42" i="18"/>
  <c r="L72" i="14" l="1"/>
  <c r="K71" i="14"/>
  <c r="K71" i="10"/>
  <c r="L72" i="10"/>
  <c r="L71" i="16"/>
  <c r="K70" i="16"/>
  <c r="K69" i="11"/>
  <c r="L70" i="11"/>
  <c r="K69" i="17"/>
  <c r="L70" i="17"/>
  <c r="L72" i="7"/>
  <c r="K71" i="7"/>
  <c r="L68" i="15"/>
  <c r="K67" i="15"/>
  <c r="L67" i="12"/>
  <c r="K66" i="12"/>
  <c r="L72" i="4"/>
  <c r="K71" i="4"/>
  <c r="L71" i="6"/>
  <c r="K70" i="6"/>
  <c r="L68" i="2"/>
  <c r="K67" i="2"/>
  <c r="L71" i="9"/>
  <c r="K70" i="9"/>
  <c r="K70" i="8"/>
  <c r="L71" i="8"/>
  <c r="I42" i="18"/>
  <c r="H43" i="18"/>
  <c r="J41" i="18"/>
  <c r="L70" i="6" l="1"/>
  <c r="K69" i="6"/>
  <c r="L71" i="10"/>
  <c r="K70" i="10"/>
  <c r="L66" i="12"/>
  <c r="K65" i="12"/>
  <c r="L69" i="11"/>
  <c r="K68" i="11"/>
  <c r="L67" i="2"/>
  <c r="K66" i="2"/>
  <c r="K70" i="4"/>
  <c r="L71" i="4"/>
  <c r="L67" i="15"/>
  <c r="K66" i="15"/>
  <c r="K69" i="16"/>
  <c r="L70" i="16"/>
  <c r="L71" i="14"/>
  <c r="K70" i="14"/>
  <c r="K69" i="9"/>
  <c r="L70" i="9"/>
  <c r="L71" i="7"/>
  <c r="K70" i="7"/>
  <c r="K69" i="8"/>
  <c r="L70" i="8"/>
  <c r="L69" i="17"/>
  <c r="K68" i="17"/>
  <c r="I43" i="18"/>
  <c r="H44" i="18"/>
  <c r="J42" i="18"/>
  <c r="L70" i="10" l="1"/>
  <c r="K69" i="10"/>
  <c r="K69" i="4"/>
  <c r="L70" i="4"/>
  <c r="K67" i="11"/>
  <c r="L68" i="11"/>
  <c r="L69" i="9"/>
  <c r="K68" i="9"/>
  <c r="L68" i="17"/>
  <c r="K67" i="17"/>
  <c r="L70" i="14"/>
  <c r="K69" i="14"/>
  <c r="K65" i="15"/>
  <c r="L66" i="15"/>
  <c r="K65" i="2"/>
  <c r="L66" i="2"/>
  <c r="K64" i="12"/>
  <c r="L65" i="12"/>
  <c r="K68" i="6"/>
  <c r="L69" i="6"/>
  <c r="L69" i="8"/>
  <c r="K68" i="8"/>
  <c r="K68" i="16"/>
  <c r="L69" i="16"/>
  <c r="K69" i="7"/>
  <c r="L70" i="7"/>
  <c r="I44" i="18"/>
  <c r="J43" i="18"/>
  <c r="H45" i="18"/>
  <c r="L69" i="14" l="1"/>
  <c r="K68" i="14"/>
  <c r="K68" i="4"/>
  <c r="L69" i="4"/>
  <c r="K67" i="9"/>
  <c r="L68" i="9"/>
  <c r="L68" i="16"/>
  <c r="K67" i="16"/>
  <c r="K64" i="2"/>
  <c r="L65" i="2"/>
  <c r="L68" i="8"/>
  <c r="K67" i="8"/>
  <c r="K66" i="17"/>
  <c r="L67" i="17"/>
  <c r="K68" i="10"/>
  <c r="L69" i="10"/>
  <c r="L68" i="6"/>
  <c r="K67" i="6"/>
  <c r="L69" i="7"/>
  <c r="K68" i="7"/>
  <c r="L64" i="12"/>
  <c r="K63" i="12"/>
  <c r="L65" i="15"/>
  <c r="K64" i="15"/>
  <c r="L67" i="11"/>
  <c r="K66" i="11"/>
  <c r="I45" i="18"/>
  <c r="J44" i="18"/>
  <c r="H46" i="18"/>
  <c r="K67" i="7" l="1"/>
  <c r="L68" i="7"/>
  <c r="L64" i="15"/>
  <c r="K63" i="15"/>
  <c r="K66" i="8"/>
  <c r="L67" i="8"/>
  <c r="L67" i="6"/>
  <c r="K66" i="6"/>
  <c r="K67" i="14"/>
  <c r="L68" i="14"/>
  <c r="L67" i="16"/>
  <c r="K66" i="16"/>
  <c r="K67" i="10"/>
  <c r="L68" i="10"/>
  <c r="L68" i="4"/>
  <c r="K67" i="4"/>
  <c r="K65" i="11"/>
  <c r="L66" i="11"/>
  <c r="L63" i="12"/>
  <c r="K62" i="12"/>
  <c r="K65" i="17"/>
  <c r="L66" i="17"/>
  <c r="L64" i="2"/>
  <c r="K63" i="2"/>
  <c r="L67" i="9"/>
  <c r="K66" i="9"/>
  <c r="I46" i="18"/>
  <c r="H47" i="18"/>
  <c r="J45" i="18"/>
  <c r="L65" i="11" l="1"/>
  <c r="K64" i="11"/>
  <c r="L67" i="4"/>
  <c r="K66" i="4"/>
  <c r="K62" i="15"/>
  <c r="L63" i="15"/>
  <c r="L65" i="17"/>
  <c r="K64" i="17"/>
  <c r="K66" i="14"/>
  <c r="L67" i="14"/>
  <c r="L63" i="2"/>
  <c r="K62" i="2"/>
  <c r="L67" i="10"/>
  <c r="K66" i="10"/>
  <c r="L66" i="8"/>
  <c r="K65" i="8"/>
  <c r="L62" i="12"/>
  <c r="K61" i="12"/>
  <c r="K65" i="16"/>
  <c r="L66" i="16"/>
  <c r="L66" i="6"/>
  <c r="K65" i="6"/>
  <c r="K65" i="9"/>
  <c r="L66" i="9"/>
  <c r="L67" i="7"/>
  <c r="K66" i="7"/>
  <c r="I47" i="18"/>
  <c r="H48" i="18"/>
  <c r="J46" i="18"/>
  <c r="L66" i="4" l="1"/>
  <c r="K65" i="4"/>
  <c r="K61" i="15"/>
  <c r="L62" i="15"/>
  <c r="L65" i="8"/>
  <c r="K64" i="8"/>
  <c r="K64" i="9"/>
  <c r="L65" i="9"/>
  <c r="L66" i="14"/>
  <c r="K65" i="14"/>
  <c r="L62" i="2"/>
  <c r="K61" i="2"/>
  <c r="L64" i="17"/>
  <c r="K63" i="17"/>
  <c r="K64" i="16"/>
  <c r="L65" i="16"/>
  <c r="K65" i="7"/>
  <c r="L66" i="7"/>
  <c r="L65" i="6"/>
  <c r="K64" i="6"/>
  <c r="K60" i="12"/>
  <c r="L61" i="12"/>
  <c r="L66" i="10"/>
  <c r="K65" i="10"/>
  <c r="K63" i="11"/>
  <c r="L64" i="11"/>
  <c r="I48" i="18"/>
  <c r="J47" i="18"/>
  <c r="H49" i="18"/>
  <c r="K60" i="2" l="1"/>
  <c r="L61" i="2"/>
  <c r="K60" i="15"/>
  <c r="L61" i="15"/>
  <c r="K64" i="10"/>
  <c r="L65" i="10"/>
  <c r="K62" i="17"/>
  <c r="L63" i="17"/>
  <c r="L65" i="14"/>
  <c r="K64" i="14"/>
  <c r="K63" i="8"/>
  <c r="L64" i="8"/>
  <c r="K64" i="4"/>
  <c r="L65" i="4"/>
  <c r="L64" i="6"/>
  <c r="K63" i="6"/>
  <c r="L64" i="16"/>
  <c r="K63" i="16"/>
  <c r="K63" i="9"/>
  <c r="L64" i="9"/>
  <c r="K62" i="11"/>
  <c r="L63" i="11"/>
  <c r="L60" i="12"/>
  <c r="K59" i="12"/>
  <c r="L65" i="7"/>
  <c r="K64" i="7"/>
  <c r="I49" i="18"/>
  <c r="J48" i="18"/>
  <c r="H50" i="18"/>
  <c r="L59" i="12" l="1"/>
  <c r="K58" i="12"/>
  <c r="L60" i="15"/>
  <c r="K59" i="15"/>
  <c r="K62" i="6"/>
  <c r="L63" i="6"/>
  <c r="L63" i="9"/>
  <c r="K62" i="9"/>
  <c r="K62" i="8"/>
  <c r="L63" i="8"/>
  <c r="L63" i="16"/>
  <c r="K62" i="16"/>
  <c r="K63" i="14"/>
  <c r="L64" i="14"/>
  <c r="K61" i="17"/>
  <c r="L62" i="17"/>
  <c r="L64" i="7"/>
  <c r="K63" i="7"/>
  <c r="K61" i="11"/>
  <c r="L62" i="11"/>
  <c r="L64" i="4"/>
  <c r="K63" i="4"/>
  <c r="K63" i="10"/>
  <c r="L64" i="10"/>
  <c r="K59" i="2"/>
  <c r="L60" i="2"/>
  <c r="I50" i="18"/>
  <c r="H51" i="18"/>
  <c r="J49" i="18"/>
  <c r="K61" i="16" l="1"/>
  <c r="L62" i="16"/>
  <c r="L62" i="9"/>
  <c r="K61" i="9"/>
  <c r="L61" i="11"/>
  <c r="K60" i="11"/>
  <c r="L63" i="7"/>
  <c r="K62" i="7"/>
  <c r="L58" i="12"/>
  <c r="K57" i="12"/>
  <c r="L59" i="15"/>
  <c r="K58" i="15"/>
  <c r="L63" i="10"/>
  <c r="K62" i="10"/>
  <c r="L61" i="17"/>
  <c r="K60" i="17"/>
  <c r="L63" i="4"/>
  <c r="K62" i="4"/>
  <c r="L59" i="2"/>
  <c r="K58" i="2"/>
  <c r="L63" i="14"/>
  <c r="K62" i="14"/>
  <c r="L62" i="8"/>
  <c r="K61" i="8"/>
  <c r="L62" i="6"/>
  <c r="K61" i="6"/>
  <c r="I51" i="18"/>
  <c r="H52" i="18"/>
  <c r="J50" i="18"/>
  <c r="K57" i="15" l="1"/>
  <c r="L58" i="15"/>
  <c r="L61" i="8"/>
  <c r="K60" i="8"/>
  <c r="L58" i="2"/>
  <c r="K57" i="2"/>
  <c r="L61" i="9"/>
  <c r="K60" i="9"/>
  <c r="L62" i="4"/>
  <c r="K61" i="4"/>
  <c r="L62" i="10"/>
  <c r="K61" i="10"/>
  <c r="K56" i="12"/>
  <c r="L57" i="12"/>
  <c r="L60" i="11"/>
  <c r="K59" i="11"/>
  <c r="L60" i="17"/>
  <c r="K59" i="17"/>
  <c r="L62" i="7"/>
  <c r="K61" i="7"/>
  <c r="K60" i="6"/>
  <c r="L61" i="6"/>
  <c r="L62" i="14"/>
  <c r="K61" i="14"/>
  <c r="K60" i="16"/>
  <c r="L61" i="16"/>
  <c r="I52" i="18"/>
  <c r="H53" i="18"/>
  <c r="J51" i="18"/>
  <c r="L61" i="14" l="1"/>
  <c r="K60" i="14"/>
  <c r="L59" i="11"/>
  <c r="K58" i="11"/>
  <c r="K60" i="10"/>
  <c r="L61" i="10"/>
  <c r="L60" i="9"/>
  <c r="K59" i="9"/>
  <c r="L60" i="8"/>
  <c r="K59" i="8"/>
  <c r="L60" i="6"/>
  <c r="K59" i="6"/>
  <c r="L60" i="16"/>
  <c r="K59" i="16"/>
  <c r="L56" i="12"/>
  <c r="K55" i="12"/>
  <c r="L61" i="7"/>
  <c r="K60" i="7"/>
  <c r="K58" i="17"/>
  <c r="L59" i="17"/>
  <c r="L61" i="4"/>
  <c r="K60" i="4"/>
  <c r="L57" i="2"/>
  <c r="K56" i="2"/>
  <c r="L57" i="15"/>
  <c r="K56" i="15"/>
  <c r="I53" i="18"/>
  <c r="J52" i="18"/>
  <c r="H54" i="18"/>
  <c r="K57" i="11" l="1"/>
  <c r="L58" i="11"/>
  <c r="L55" i="12"/>
  <c r="K54" i="12"/>
  <c r="K59" i="10"/>
  <c r="L60" i="10"/>
  <c r="L56" i="2"/>
  <c r="K55" i="2"/>
  <c r="L59" i="6"/>
  <c r="K58" i="6"/>
  <c r="L59" i="9"/>
  <c r="K58" i="9"/>
  <c r="K57" i="17"/>
  <c r="L58" i="17"/>
  <c r="L56" i="15"/>
  <c r="K55" i="15"/>
  <c r="L60" i="4"/>
  <c r="K59" i="4"/>
  <c r="K59" i="7"/>
  <c r="L60" i="7"/>
  <c r="L59" i="16"/>
  <c r="K58" i="16"/>
  <c r="K58" i="8"/>
  <c r="L59" i="8"/>
  <c r="K59" i="14"/>
  <c r="L60" i="14"/>
  <c r="I54" i="18"/>
  <c r="H55" i="18"/>
  <c r="J53" i="18"/>
  <c r="L58" i="9" l="1"/>
  <c r="K57" i="9"/>
  <c r="K57" i="8"/>
  <c r="L58" i="8"/>
  <c r="K54" i="15"/>
  <c r="L55" i="15"/>
  <c r="L54" i="12"/>
  <c r="K53" i="12"/>
  <c r="L59" i="7"/>
  <c r="K58" i="7"/>
  <c r="K57" i="16"/>
  <c r="L58" i="16"/>
  <c r="K58" i="4"/>
  <c r="L59" i="4"/>
  <c r="L58" i="6"/>
  <c r="K57" i="6"/>
  <c r="L55" i="2"/>
  <c r="K54" i="2"/>
  <c r="K58" i="14"/>
  <c r="L59" i="14"/>
  <c r="L57" i="17"/>
  <c r="K56" i="17"/>
  <c r="L59" i="10"/>
  <c r="K58" i="10"/>
  <c r="K56" i="11"/>
  <c r="L57" i="11"/>
  <c r="I55" i="18"/>
  <c r="H56" i="18"/>
  <c r="J54" i="18"/>
  <c r="K52" i="12" l="1"/>
  <c r="L53" i="12"/>
  <c r="L58" i="10"/>
  <c r="K57" i="10"/>
  <c r="L57" i="8"/>
  <c r="K56" i="8"/>
  <c r="L57" i="6"/>
  <c r="K56" i="6"/>
  <c r="K56" i="16"/>
  <c r="L57" i="16"/>
  <c r="L56" i="17"/>
  <c r="K55" i="17"/>
  <c r="L54" i="2"/>
  <c r="K53" i="2"/>
  <c r="L58" i="7"/>
  <c r="K57" i="7"/>
  <c r="K56" i="9"/>
  <c r="L57" i="9"/>
  <c r="L58" i="14"/>
  <c r="K57" i="14"/>
  <c r="K55" i="11"/>
  <c r="L56" i="11"/>
  <c r="L58" i="4"/>
  <c r="K57" i="4"/>
  <c r="K53" i="15"/>
  <c r="L54" i="15"/>
  <c r="I56" i="18"/>
  <c r="H57" i="18" s="1"/>
  <c r="J55" i="18"/>
  <c r="K54" i="17" l="1"/>
  <c r="L55" i="17"/>
  <c r="K56" i="14"/>
  <c r="L57" i="14"/>
  <c r="L56" i="6"/>
  <c r="K55" i="6"/>
  <c r="L53" i="2"/>
  <c r="K52" i="2"/>
  <c r="K55" i="8"/>
  <c r="L56" i="8"/>
  <c r="K56" i="4"/>
  <c r="L57" i="4"/>
  <c r="L57" i="7"/>
  <c r="K56" i="7"/>
  <c r="K56" i="10"/>
  <c r="L57" i="10"/>
  <c r="K52" i="15"/>
  <c r="L53" i="15"/>
  <c r="K54" i="11"/>
  <c r="L55" i="11"/>
  <c r="L56" i="9"/>
  <c r="K55" i="9"/>
  <c r="L56" i="16"/>
  <c r="K55" i="16"/>
  <c r="L52" i="12"/>
  <c r="K51" i="12"/>
  <c r="I57" i="18"/>
  <c r="J56" i="18"/>
  <c r="H58" i="18"/>
  <c r="K51" i="2" l="1"/>
  <c r="L52" i="2"/>
  <c r="K53" i="11"/>
  <c r="L54" i="11"/>
  <c r="L56" i="4"/>
  <c r="K55" i="4"/>
  <c r="L55" i="9"/>
  <c r="K54" i="9"/>
  <c r="K55" i="7"/>
  <c r="L56" i="7"/>
  <c r="L55" i="6"/>
  <c r="K54" i="6"/>
  <c r="L55" i="16"/>
  <c r="K54" i="16"/>
  <c r="L56" i="10"/>
  <c r="K55" i="10"/>
  <c r="L56" i="14"/>
  <c r="K55" i="14"/>
  <c r="L51" i="12"/>
  <c r="K50" i="12"/>
  <c r="L52" i="15"/>
  <c r="K51" i="15"/>
  <c r="K54" i="8"/>
  <c r="L55" i="8"/>
  <c r="K53" i="17"/>
  <c r="L54" i="17"/>
  <c r="I58" i="18"/>
  <c r="H59" i="18"/>
  <c r="J57" i="18"/>
  <c r="L54" i="6" l="1"/>
  <c r="K53" i="6"/>
  <c r="L54" i="8"/>
  <c r="K53" i="8"/>
  <c r="L53" i="11"/>
  <c r="K52" i="11"/>
  <c r="L50" i="12"/>
  <c r="K49" i="12"/>
  <c r="K53" i="9"/>
  <c r="L54" i="9"/>
  <c r="L51" i="15"/>
  <c r="K50" i="15"/>
  <c r="L55" i="14"/>
  <c r="K54" i="14"/>
  <c r="K53" i="16"/>
  <c r="L54" i="16"/>
  <c r="L55" i="4"/>
  <c r="K54" i="4"/>
  <c r="L55" i="10"/>
  <c r="K54" i="10"/>
  <c r="L53" i="17"/>
  <c r="K52" i="17"/>
  <c r="L55" i="7"/>
  <c r="K54" i="7"/>
  <c r="K50" i="2"/>
  <c r="L51" i="2"/>
  <c r="I59" i="18"/>
  <c r="H60" i="18"/>
  <c r="J58" i="18"/>
  <c r="K49" i="15" l="1"/>
  <c r="L50" i="15"/>
  <c r="K53" i="10"/>
  <c r="L54" i="10"/>
  <c r="L53" i="8"/>
  <c r="K52" i="8"/>
  <c r="K52" i="16"/>
  <c r="L53" i="16"/>
  <c r="L54" i="4"/>
  <c r="K53" i="4"/>
  <c r="L54" i="14"/>
  <c r="K53" i="14"/>
  <c r="K51" i="11"/>
  <c r="L52" i="11"/>
  <c r="K52" i="6"/>
  <c r="L53" i="6"/>
  <c r="K53" i="7"/>
  <c r="L54" i="7"/>
  <c r="K48" i="12"/>
  <c r="L49" i="12"/>
  <c r="L52" i="17"/>
  <c r="K51" i="17"/>
  <c r="L50" i="2"/>
  <c r="K49" i="2"/>
  <c r="L53" i="9"/>
  <c r="K52" i="9"/>
  <c r="I60" i="18"/>
  <c r="J59" i="18"/>
  <c r="H61" i="18"/>
  <c r="K52" i="14" l="1"/>
  <c r="L53" i="14"/>
  <c r="L52" i="16"/>
  <c r="K51" i="16"/>
  <c r="L52" i="6"/>
  <c r="K51" i="6"/>
  <c r="K51" i="9"/>
  <c r="L52" i="9"/>
  <c r="K52" i="4"/>
  <c r="L53" i="4"/>
  <c r="L52" i="8"/>
  <c r="K51" i="8"/>
  <c r="K48" i="2"/>
  <c r="L49" i="2"/>
  <c r="L48" i="12"/>
  <c r="K47" i="12"/>
  <c r="L53" i="10"/>
  <c r="K52" i="10"/>
  <c r="K50" i="17"/>
  <c r="L51" i="17"/>
  <c r="L53" i="7"/>
  <c r="K52" i="7"/>
  <c r="L51" i="11"/>
  <c r="K50" i="11"/>
  <c r="L49" i="15"/>
  <c r="K48" i="15"/>
  <c r="I61" i="18"/>
  <c r="J60" i="18"/>
  <c r="H62" i="18"/>
  <c r="L51" i="16" l="1"/>
  <c r="K50" i="16"/>
  <c r="L47" i="12"/>
  <c r="K46" i="12"/>
  <c r="K49" i="11"/>
  <c r="L50" i="11"/>
  <c r="L52" i="10"/>
  <c r="K51" i="10"/>
  <c r="L51" i="6"/>
  <c r="K50" i="6"/>
  <c r="K50" i="8"/>
  <c r="L51" i="8"/>
  <c r="K49" i="17"/>
  <c r="L50" i="17"/>
  <c r="L51" i="9"/>
  <c r="K50" i="9"/>
  <c r="L48" i="15"/>
  <c r="K47" i="15"/>
  <c r="L52" i="7"/>
  <c r="K51" i="7"/>
  <c r="K47" i="2"/>
  <c r="L48" i="2"/>
  <c r="L52" i="4"/>
  <c r="K51" i="4"/>
  <c r="K51" i="14"/>
  <c r="L52" i="14"/>
  <c r="I62" i="18"/>
  <c r="H63" i="18"/>
  <c r="J61" i="18"/>
  <c r="L51" i="7" l="1"/>
  <c r="K50" i="7"/>
  <c r="L50" i="8"/>
  <c r="K49" i="8"/>
  <c r="L51" i="4"/>
  <c r="K50" i="4"/>
  <c r="L46" i="12"/>
  <c r="K45" i="12"/>
  <c r="K46" i="15"/>
  <c r="L47" i="15"/>
  <c r="K49" i="6"/>
  <c r="L50" i="6"/>
  <c r="K49" i="16"/>
  <c r="L50" i="16"/>
  <c r="K49" i="9"/>
  <c r="L50" i="9"/>
  <c r="L51" i="10"/>
  <c r="K50" i="10"/>
  <c r="K50" i="14"/>
  <c r="L51" i="14"/>
  <c r="L47" i="2"/>
  <c r="K46" i="2"/>
  <c r="L49" i="17"/>
  <c r="K48" i="17"/>
  <c r="L49" i="11"/>
  <c r="K48" i="11"/>
  <c r="I63" i="18"/>
  <c r="H64" i="18"/>
  <c r="J62" i="18"/>
  <c r="L45" i="12" l="1"/>
  <c r="K44" i="12"/>
  <c r="L49" i="8"/>
  <c r="K48" i="8"/>
  <c r="K48" i="6"/>
  <c r="L49" i="6"/>
  <c r="K48" i="9"/>
  <c r="L49" i="9"/>
  <c r="K47" i="11"/>
  <c r="L48" i="11"/>
  <c r="L46" i="2"/>
  <c r="K45" i="2"/>
  <c r="L50" i="10"/>
  <c r="K49" i="10"/>
  <c r="L50" i="4"/>
  <c r="K49" i="4"/>
  <c r="K49" i="7"/>
  <c r="L50" i="7"/>
  <c r="L48" i="17"/>
  <c r="K47" i="17"/>
  <c r="L50" i="14"/>
  <c r="K49" i="14"/>
  <c r="K48" i="16"/>
  <c r="L49" i="16"/>
  <c r="K45" i="15"/>
  <c r="L46" i="15"/>
  <c r="I64" i="18"/>
  <c r="J63" i="18"/>
  <c r="H65" i="18"/>
  <c r="L49" i="7" l="1"/>
  <c r="K48" i="7"/>
  <c r="K46" i="17"/>
  <c r="L47" i="17"/>
  <c r="L48" i="8"/>
  <c r="K47" i="8"/>
  <c r="K44" i="15"/>
  <c r="L45" i="15"/>
  <c r="K48" i="4"/>
  <c r="L49" i="4"/>
  <c r="K47" i="9"/>
  <c r="L48" i="9"/>
  <c r="L48" i="6"/>
  <c r="K47" i="6"/>
  <c r="L45" i="2"/>
  <c r="K44" i="2"/>
  <c r="L48" i="16"/>
  <c r="K47" i="16"/>
  <c r="K48" i="14"/>
  <c r="L49" i="14"/>
  <c r="K48" i="10"/>
  <c r="L49" i="10"/>
  <c r="K43" i="12"/>
  <c r="L44" i="12"/>
  <c r="K46" i="11"/>
  <c r="L47" i="11"/>
  <c r="I65" i="18"/>
  <c r="J64" i="18"/>
  <c r="H66" i="18"/>
  <c r="K47" i="14" l="1"/>
  <c r="L48" i="14"/>
  <c r="K45" i="17"/>
  <c r="L46" i="17"/>
  <c r="K43" i="2"/>
  <c r="L44" i="2"/>
  <c r="L43" i="12"/>
  <c r="K42" i="12"/>
  <c r="L47" i="9"/>
  <c r="K46" i="9"/>
  <c r="L47" i="16"/>
  <c r="K46" i="16"/>
  <c r="K46" i="6"/>
  <c r="L47" i="6"/>
  <c r="K46" i="8"/>
  <c r="L47" i="8"/>
  <c r="K47" i="7"/>
  <c r="L48" i="7"/>
  <c r="L44" i="15"/>
  <c r="K43" i="15"/>
  <c r="L46" i="11"/>
  <c r="K45" i="11"/>
  <c r="L48" i="10"/>
  <c r="K47" i="10"/>
  <c r="L48" i="4"/>
  <c r="K47" i="4"/>
  <c r="I66" i="18"/>
  <c r="H67" i="18"/>
  <c r="J65" i="18"/>
  <c r="K45" i="16" l="1"/>
  <c r="L46" i="16"/>
  <c r="L47" i="10"/>
  <c r="K46" i="10"/>
  <c r="L46" i="8"/>
  <c r="K45" i="8"/>
  <c r="L45" i="17"/>
  <c r="K44" i="17"/>
  <c r="L42" i="12"/>
  <c r="K41" i="12"/>
  <c r="K45" i="9"/>
  <c r="L46" i="9"/>
  <c r="L43" i="15"/>
  <c r="K42" i="15"/>
  <c r="L47" i="4"/>
  <c r="K46" i="4"/>
  <c r="K44" i="11"/>
  <c r="L45" i="11"/>
  <c r="L47" i="7"/>
  <c r="K46" i="7"/>
  <c r="L46" i="6"/>
  <c r="K45" i="6"/>
  <c r="K42" i="2"/>
  <c r="L43" i="2"/>
  <c r="L47" i="14"/>
  <c r="K46" i="14"/>
  <c r="I67" i="18"/>
  <c r="H68" i="18"/>
  <c r="J66" i="18"/>
  <c r="L46" i="4" l="1"/>
  <c r="K45" i="4"/>
  <c r="L46" i="10"/>
  <c r="K45" i="10"/>
  <c r="L44" i="17"/>
  <c r="K43" i="17"/>
  <c r="K44" i="9"/>
  <c r="L45" i="9"/>
  <c r="L42" i="2"/>
  <c r="K41" i="2"/>
  <c r="L46" i="14"/>
  <c r="K45" i="14"/>
  <c r="L45" i="6"/>
  <c r="K44" i="6"/>
  <c r="K41" i="15"/>
  <c r="L42" i="15"/>
  <c r="K40" i="12"/>
  <c r="L41" i="12"/>
  <c r="L45" i="8"/>
  <c r="K44" i="8"/>
  <c r="L46" i="7"/>
  <c r="K45" i="7"/>
  <c r="K43" i="11"/>
  <c r="L44" i="11"/>
  <c r="K44" i="16"/>
  <c r="L45" i="16"/>
  <c r="I68" i="18"/>
  <c r="H69" i="18"/>
  <c r="J67" i="18"/>
  <c r="L44" i="8" l="1"/>
  <c r="K43" i="8"/>
  <c r="L45" i="14"/>
  <c r="K44" i="14"/>
  <c r="L45" i="10"/>
  <c r="K44" i="10"/>
  <c r="L44" i="16"/>
  <c r="K43" i="16"/>
  <c r="L41" i="15"/>
  <c r="K40" i="15"/>
  <c r="K43" i="9"/>
  <c r="L44" i="9"/>
  <c r="K39" i="12"/>
  <c r="L40" i="12"/>
  <c r="L43" i="11"/>
  <c r="K42" i="11"/>
  <c r="L45" i="7"/>
  <c r="K44" i="7"/>
  <c r="L44" i="6"/>
  <c r="K43" i="6"/>
  <c r="K40" i="2"/>
  <c r="L41" i="2"/>
  <c r="K42" i="17"/>
  <c r="L43" i="17"/>
  <c r="K44" i="4"/>
  <c r="L45" i="4"/>
  <c r="I69" i="18"/>
  <c r="H70" i="18" s="1"/>
  <c r="J68" i="18"/>
  <c r="K41" i="17" l="1"/>
  <c r="L42" i="17"/>
  <c r="L42" i="11"/>
  <c r="K41" i="11"/>
  <c r="L43" i="16"/>
  <c r="K42" i="16"/>
  <c r="L40" i="15"/>
  <c r="K39" i="15"/>
  <c r="L44" i="10"/>
  <c r="K43" i="10"/>
  <c r="L43" i="8"/>
  <c r="K42" i="8"/>
  <c r="L43" i="6"/>
  <c r="K42" i="6"/>
  <c r="K43" i="14"/>
  <c r="L44" i="14"/>
  <c r="L43" i="9"/>
  <c r="K42" i="9"/>
  <c r="L44" i="7"/>
  <c r="K43" i="7"/>
  <c r="L44" i="4"/>
  <c r="K43" i="4"/>
  <c r="K39" i="2"/>
  <c r="L40" i="2"/>
  <c r="L39" i="12"/>
  <c r="K38" i="12"/>
  <c r="I70" i="18"/>
  <c r="H71" i="18"/>
  <c r="J69" i="18"/>
  <c r="L43" i="7" l="1"/>
  <c r="K42" i="7"/>
  <c r="K38" i="15"/>
  <c r="L39" i="15"/>
  <c r="L39" i="2"/>
  <c r="K38" i="2"/>
  <c r="L43" i="14"/>
  <c r="K42" i="14"/>
  <c r="L38" i="12"/>
  <c r="K37" i="12"/>
  <c r="L43" i="4"/>
  <c r="K42" i="4"/>
  <c r="K41" i="9"/>
  <c r="L42" i="9"/>
  <c r="K41" i="6"/>
  <c r="L42" i="6"/>
  <c r="L43" i="10"/>
  <c r="K42" i="10"/>
  <c r="K41" i="16"/>
  <c r="L42" i="16"/>
  <c r="L42" i="8"/>
  <c r="K41" i="8"/>
  <c r="L41" i="11"/>
  <c r="K40" i="11"/>
  <c r="L41" i="17"/>
  <c r="K40" i="17"/>
  <c r="I71" i="18"/>
  <c r="H72" i="18"/>
  <c r="J70" i="18"/>
  <c r="K37" i="15" l="1"/>
  <c r="L38" i="15"/>
  <c r="L40" i="11"/>
  <c r="K39" i="11"/>
  <c r="L42" i="4"/>
  <c r="K41" i="4"/>
  <c r="K41" i="14"/>
  <c r="L42" i="14"/>
  <c r="K40" i="16"/>
  <c r="L41" i="16"/>
  <c r="K40" i="6"/>
  <c r="L41" i="6"/>
  <c r="L40" i="17"/>
  <c r="K39" i="17"/>
  <c r="L41" i="8"/>
  <c r="K40" i="8"/>
  <c r="L42" i="10"/>
  <c r="K41" i="10"/>
  <c r="L37" i="12"/>
  <c r="K36" i="12"/>
  <c r="L38" i="2"/>
  <c r="K37" i="2"/>
  <c r="L42" i="7"/>
  <c r="K41" i="7"/>
  <c r="K40" i="9"/>
  <c r="L41" i="9"/>
  <c r="I72" i="18"/>
  <c r="H73" i="18"/>
  <c r="J71" i="18"/>
  <c r="K40" i="7" l="1"/>
  <c r="L41" i="7"/>
  <c r="K35" i="12"/>
  <c r="L36" i="12"/>
  <c r="L40" i="6"/>
  <c r="K39" i="6"/>
  <c r="L37" i="2"/>
  <c r="K36" i="2"/>
  <c r="K38" i="17"/>
  <c r="L39" i="17"/>
  <c r="K40" i="4"/>
  <c r="L41" i="4"/>
  <c r="L40" i="8"/>
  <c r="K39" i="8"/>
  <c r="K38" i="11"/>
  <c r="L39" i="11"/>
  <c r="L41" i="14"/>
  <c r="K40" i="14"/>
  <c r="L41" i="10"/>
  <c r="K40" i="10"/>
  <c r="K39" i="9"/>
  <c r="L40" i="9"/>
  <c r="L40" i="16"/>
  <c r="K39" i="16"/>
  <c r="L37" i="15"/>
  <c r="K36" i="15"/>
  <c r="I73" i="18"/>
  <c r="J72" i="18"/>
  <c r="H74" i="18"/>
  <c r="L40" i="10" l="1"/>
  <c r="K39" i="10"/>
  <c r="L39" i="16"/>
  <c r="K38" i="16"/>
  <c r="K35" i="2"/>
  <c r="L36" i="2"/>
  <c r="L38" i="11"/>
  <c r="K37" i="11"/>
  <c r="L36" i="15"/>
  <c r="K35" i="15"/>
  <c r="L40" i="14"/>
  <c r="K39" i="14"/>
  <c r="K38" i="8"/>
  <c r="L39" i="8"/>
  <c r="K38" i="6"/>
  <c r="L39" i="6"/>
  <c r="K39" i="4"/>
  <c r="L40" i="4"/>
  <c r="L35" i="12"/>
  <c r="K34" i="12"/>
  <c r="L39" i="9"/>
  <c r="K38" i="9"/>
  <c r="K37" i="17"/>
  <c r="L38" i="17"/>
  <c r="K39" i="7"/>
  <c r="L40" i="7"/>
  <c r="I74" i="18"/>
  <c r="H75" i="18"/>
  <c r="J73" i="18"/>
  <c r="K33" i="12" l="1"/>
  <c r="L34" i="12"/>
  <c r="K38" i="14"/>
  <c r="L39" i="14"/>
  <c r="L37" i="17"/>
  <c r="K36" i="17"/>
  <c r="L38" i="6"/>
  <c r="K37" i="6"/>
  <c r="K37" i="9"/>
  <c r="L38" i="9"/>
  <c r="K34" i="15"/>
  <c r="L35" i="15"/>
  <c r="L39" i="10"/>
  <c r="K38" i="10"/>
  <c r="K36" i="11"/>
  <c r="L37" i="11"/>
  <c r="K37" i="16"/>
  <c r="L38" i="16"/>
  <c r="K38" i="7"/>
  <c r="L39" i="7"/>
  <c r="K38" i="4"/>
  <c r="L39" i="4"/>
  <c r="L38" i="8"/>
  <c r="K37" i="8"/>
  <c r="K34" i="2"/>
  <c r="L35" i="2"/>
  <c r="I75" i="18"/>
  <c r="H76" i="18"/>
  <c r="J74" i="18"/>
  <c r="K36" i="16" l="1"/>
  <c r="L37" i="16"/>
  <c r="K36" i="6"/>
  <c r="L37" i="6"/>
  <c r="L38" i="7"/>
  <c r="K37" i="7"/>
  <c r="K33" i="15"/>
  <c r="L34" i="15"/>
  <c r="L38" i="14"/>
  <c r="K37" i="14"/>
  <c r="L34" i="2"/>
  <c r="K33" i="2"/>
  <c r="L37" i="9"/>
  <c r="K36" i="9"/>
  <c r="L37" i="8"/>
  <c r="K36" i="8"/>
  <c r="L36" i="11"/>
  <c r="K35" i="11"/>
  <c r="L38" i="10"/>
  <c r="K37" i="10"/>
  <c r="L36" i="17"/>
  <c r="K35" i="17"/>
  <c r="K37" i="4"/>
  <c r="L38" i="4"/>
  <c r="L33" i="12"/>
  <c r="K32" i="12"/>
  <c r="I76" i="18"/>
  <c r="H77" i="18" s="1"/>
  <c r="J75" i="18"/>
  <c r="K32" i="2" l="1"/>
  <c r="L33" i="2"/>
  <c r="L37" i="10"/>
  <c r="K36" i="10"/>
  <c r="K35" i="6"/>
  <c r="L36" i="6"/>
  <c r="L36" i="8"/>
  <c r="K35" i="8"/>
  <c r="K36" i="4"/>
  <c r="L37" i="4"/>
  <c r="L33" i="15"/>
  <c r="K32" i="15"/>
  <c r="K31" i="12"/>
  <c r="L32" i="12"/>
  <c r="K34" i="17"/>
  <c r="L35" i="17"/>
  <c r="L35" i="11"/>
  <c r="K34" i="11"/>
  <c r="K35" i="9"/>
  <c r="L36" i="9"/>
  <c r="L37" i="14"/>
  <c r="K36" i="14"/>
  <c r="K36" i="7"/>
  <c r="L37" i="7"/>
  <c r="L36" i="16"/>
  <c r="K35" i="16"/>
  <c r="I77" i="18"/>
  <c r="H78" i="18" s="1"/>
  <c r="J76" i="18"/>
  <c r="K35" i="10" l="1"/>
  <c r="L36" i="10"/>
  <c r="K33" i="17"/>
  <c r="L34" i="17"/>
  <c r="K34" i="8"/>
  <c r="L35" i="8"/>
  <c r="L36" i="7"/>
  <c r="K35" i="7"/>
  <c r="K34" i="9"/>
  <c r="L35" i="9"/>
  <c r="L35" i="16"/>
  <c r="K34" i="16"/>
  <c r="K35" i="14"/>
  <c r="L36" i="14"/>
  <c r="L34" i="11"/>
  <c r="K33" i="11"/>
  <c r="L32" i="15"/>
  <c r="K31" i="15"/>
  <c r="L31" i="12"/>
  <c r="K30" i="12"/>
  <c r="K35" i="4"/>
  <c r="L36" i="4"/>
  <c r="L35" i="6"/>
  <c r="K34" i="6"/>
  <c r="K31" i="2"/>
  <c r="L32" i="2"/>
  <c r="I78" i="18"/>
  <c r="H79" i="18"/>
  <c r="J77" i="18"/>
  <c r="L30" i="12" l="1"/>
  <c r="K29" i="12"/>
  <c r="L33" i="17"/>
  <c r="K32" i="17"/>
  <c r="L34" i="6"/>
  <c r="K33" i="6"/>
  <c r="K33" i="16"/>
  <c r="L34" i="16"/>
  <c r="K34" i="7"/>
  <c r="L35" i="7"/>
  <c r="K30" i="15"/>
  <c r="L31" i="15"/>
  <c r="L33" i="11"/>
  <c r="K32" i="11"/>
  <c r="L31" i="2"/>
  <c r="K30" i="2"/>
  <c r="K34" i="4"/>
  <c r="L35" i="4"/>
  <c r="L35" i="14"/>
  <c r="K34" i="14"/>
  <c r="L34" i="9"/>
  <c r="K33" i="9"/>
  <c r="L34" i="8"/>
  <c r="K33" i="8"/>
  <c r="L35" i="10"/>
  <c r="K34" i="10"/>
  <c r="I79" i="18"/>
  <c r="J78" i="18"/>
  <c r="H80" i="18"/>
  <c r="K33" i="14" l="1"/>
  <c r="L34" i="14"/>
  <c r="L32" i="17"/>
  <c r="K31" i="17"/>
  <c r="K29" i="15"/>
  <c r="L30" i="15"/>
  <c r="K33" i="7"/>
  <c r="L34" i="7"/>
  <c r="L33" i="8"/>
  <c r="K32" i="8"/>
  <c r="L30" i="2"/>
  <c r="K29" i="2"/>
  <c r="K32" i="16"/>
  <c r="L33" i="16"/>
  <c r="L34" i="10"/>
  <c r="K33" i="10"/>
  <c r="L33" i="9"/>
  <c r="K32" i="9"/>
  <c r="L32" i="11"/>
  <c r="K31" i="11"/>
  <c r="L33" i="6"/>
  <c r="K32" i="6"/>
  <c r="K28" i="12"/>
  <c r="L29" i="12"/>
  <c r="K33" i="4"/>
  <c r="L34" i="4"/>
  <c r="I80" i="18"/>
  <c r="H81" i="18"/>
  <c r="J79" i="18"/>
  <c r="K30" i="17" l="1"/>
  <c r="L31" i="17"/>
  <c r="L33" i="10"/>
  <c r="K32" i="10"/>
  <c r="L31" i="11"/>
  <c r="K30" i="11"/>
  <c r="L29" i="2"/>
  <c r="K28" i="2"/>
  <c r="L33" i="7"/>
  <c r="K32" i="7"/>
  <c r="L32" i="6"/>
  <c r="K31" i="6"/>
  <c r="K31" i="9"/>
  <c r="L32" i="9"/>
  <c r="L32" i="8"/>
  <c r="K31" i="8"/>
  <c r="L28" i="12"/>
  <c r="K27" i="12"/>
  <c r="K32" i="4"/>
  <c r="L33" i="4"/>
  <c r="L32" i="16"/>
  <c r="K31" i="16"/>
  <c r="L29" i="15"/>
  <c r="K28" i="15"/>
  <c r="K32" i="14"/>
  <c r="L33" i="14"/>
  <c r="I81" i="18"/>
  <c r="J80" i="18"/>
  <c r="H82" i="18"/>
  <c r="L28" i="15" l="1"/>
  <c r="K27" i="15"/>
  <c r="L31" i="6"/>
  <c r="K30" i="6"/>
  <c r="K27" i="2"/>
  <c r="L28" i="2"/>
  <c r="L32" i="10"/>
  <c r="K31" i="10"/>
  <c r="K31" i="4"/>
  <c r="L32" i="4"/>
  <c r="L31" i="16"/>
  <c r="K30" i="16"/>
  <c r="L27" i="12"/>
  <c r="K26" i="12"/>
  <c r="K31" i="7"/>
  <c r="L32" i="7"/>
  <c r="L30" i="11"/>
  <c r="K29" i="11"/>
  <c r="K30" i="8"/>
  <c r="L31" i="8"/>
  <c r="K31" i="14"/>
  <c r="L32" i="14"/>
  <c r="K30" i="9"/>
  <c r="L31" i="9"/>
  <c r="K29" i="17"/>
  <c r="L30" i="17"/>
  <c r="I82" i="18"/>
  <c r="H83" i="18"/>
  <c r="J81" i="18"/>
  <c r="L30" i="8" l="1"/>
  <c r="K29" i="8"/>
  <c r="K29" i="16"/>
  <c r="L30" i="16"/>
  <c r="L30" i="6"/>
  <c r="K29" i="6"/>
  <c r="K25" i="12"/>
  <c r="L26" i="12"/>
  <c r="K26" i="15"/>
  <c r="L27" i="15"/>
  <c r="L31" i="10"/>
  <c r="K30" i="10"/>
  <c r="L30" i="9"/>
  <c r="K29" i="9"/>
  <c r="K30" i="7"/>
  <c r="L31" i="7"/>
  <c r="K28" i="11"/>
  <c r="L29" i="11"/>
  <c r="L29" i="17"/>
  <c r="K28" i="17"/>
  <c r="K30" i="14"/>
  <c r="L31" i="14"/>
  <c r="K30" i="4"/>
  <c r="L31" i="4"/>
  <c r="K26" i="2"/>
  <c r="L27" i="2"/>
  <c r="I83" i="18"/>
  <c r="J82" i="18"/>
  <c r="H84" i="18"/>
  <c r="L30" i="14" l="1"/>
  <c r="K29" i="14"/>
  <c r="L30" i="10"/>
  <c r="K29" i="10"/>
  <c r="K27" i="11"/>
  <c r="L28" i="11"/>
  <c r="K29" i="4"/>
  <c r="L30" i="4"/>
  <c r="L25" i="12"/>
  <c r="K24" i="12"/>
  <c r="L29" i="16"/>
  <c r="K28" i="16"/>
  <c r="L26" i="2"/>
  <c r="K25" i="2"/>
  <c r="L28" i="17"/>
  <c r="K27" i="17"/>
  <c r="L30" i="7"/>
  <c r="K29" i="7"/>
  <c r="L29" i="9"/>
  <c r="K28" i="9"/>
  <c r="K28" i="6"/>
  <c r="L29" i="6"/>
  <c r="L29" i="8"/>
  <c r="K28" i="8"/>
  <c r="K25" i="15"/>
  <c r="L26" i="15"/>
  <c r="I84" i="18"/>
  <c r="H85" i="18"/>
  <c r="J83" i="18"/>
  <c r="L28" i="16" l="1"/>
  <c r="K27" i="16"/>
  <c r="L29" i="10"/>
  <c r="K28" i="10"/>
  <c r="L25" i="15"/>
  <c r="K24" i="15"/>
  <c r="K26" i="11"/>
  <c r="L27" i="11"/>
  <c r="K27" i="9"/>
  <c r="L28" i="9"/>
  <c r="K28" i="4"/>
  <c r="L29" i="4"/>
  <c r="L28" i="8"/>
  <c r="K27" i="8"/>
  <c r="K26" i="17"/>
  <c r="L27" i="17"/>
  <c r="K28" i="7"/>
  <c r="L29" i="7"/>
  <c r="L25" i="2"/>
  <c r="K24" i="2"/>
  <c r="K23" i="12"/>
  <c r="L24" i="12"/>
  <c r="K28" i="14"/>
  <c r="L29" i="14"/>
  <c r="K27" i="6"/>
  <c r="L28" i="6"/>
  <c r="I85" i="18"/>
  <c r="J84" i="18"/>
  <c r="H86" i="18"/>
  <c r="K27" i="14" l="1"/>
  <c r="L28" i="14"/>
  <c r="K23" i="2"/>
  <c r="L24" i="2"/>
  <c r="K27" i="4"/>
  <c r="L28" i="4"/>
  <c r="L27" i="8"/>
  <c r="K26" i="8"/>
  <c r="L24" i="15"/>
  <c r="K23" i="15"/>
  <c r="K26" i="16"/>
  <c r="L27" i="16"/>
  <c r="L28" i="10"/>
  <c r="K27" i="10"/>
  <c r="K25" i="17"/>
  <c r="L26" i="17"/>
  <c r="L26" i="11"/>
  <c r="K25" i="11"/>
  <c r="L27" i="6"/>
  <c r="K26" i="6"/>
  <c r="L23" i="12"/>
  <c r="K22" i="12"/>
  <c r="L28" i="7"/>
  <c r="K27" i="7"/>
  <c r="K26" i="9"/>
  <c r="L27" i="9"/>
  <c r="I86" i="18"/>
  <c r="H87" i="18"/>
  <c r="J85" i="18"/>
  <c r="K26" i="7" l="1"/>
  <c r="L27" i="7"/>
  <c r="L26" i="16"/>
  <c r="K25" i="16"/>
  <c r="L23" i="2"/>
  <c r="K22" i="2"/>
  <c r="K25" i="6"/>
  <c r="L26" i="6"/>
  <c r="L26" i="8"/>
  <c r="K25" i="8"/>
  <c r="L25" i="17"/>
  <c r="K24" i="17"/>
  <c r="L22" i="12"/>
  <c r="K21" i="12"/>
  <c r="K24" i="11"/>
  <c r="L25" i="11"/>
  <c r="L27" i="10"/>
  <c r="K26" i="10"/>
  <c r="K22" i="15"/>
  <c r="L23" i="15"/>
  <c r="L26" i="9"/>
  <c r="K25" i="9"/>
  <c r="K26" i="4"/>
  <c r="L27" i="4"/>
  <c r="L27" i="14"/>
  <c r="K26" i="14"/>
  <c r="I87" i="18"/>
  <c r="H88" i="18"/>
  <c r="J86" i="18"/>
  <c r="L24" i="17" l="1"/>
  <c r="K23" i="17"/>
  <c r="L25" i="16"/>
  <c r="K24" i="16"/>
  <c r="K21" i="15"/>
  <c r="L22" i="15"/>
  <c r="L25" i="6"/>
  <c r="K24" i="6"/>
  <c r="L26" i="4"/>
  <c r="K25" i="4"/>
  <c r="K23" i="11"/>
  <c r="L24" i="11"/>
  <c r="K25" i="14"/>
  <c r="L26" i="14"/>
  <c r="L25" i="9"/>
  <c r="K24" i="9"/>
  <c r="L26" i="10"/>
  <c r="K25" i="10"/>
  <c r="K20" i="12"/>
  <c r="L21" i="12"/>
  <c r="L25" i="8"/>
  <c r="K24" i="8"/>
  <c r="L22" i="2"/>
  <c r="K21" i="2"/>
  <c r="L26" i="7"/>
  <c r="K25" i="7"/>
  <c r="I88" i="18"/>
  <c r="H89" i="18"/>
  <c r="J87" i="18"/>
  <c r="K23" i="16" l="1"/>
  <c r="L24" i="16"/>
  <c r="K23" i="9"/>
  <c r="L24" i="9"/>
  <c r="L24" i="6"/>
  <c r="K23" i="6"/>
  <c r="K23" i="8"/>
  <c r="L24" i="8"/>
  <c r="L25" i="10"/>
  <c r="K24" i="10"/>
  <c r="K24" i="4"/>
  <c r="L25" i="4"/>
  <c r="K22" i="17"/>
  <c r="L23" i="17"/>
  <c r="K20" i="2"/>
  <c r="L21" i="2"/>
  <c r="L20" i="12"/>
  <c r="K19" i="12"/>
  <c r="L23" i="11"/>
  <c r="K22" i="11"/>
  <c r="L25" i="7"/>
  <c r="K24" i="7"/>
  <c r="L25" i="14"/>
  <c r="K24" i="14"/>
  <c r="L21" i="15"/>
  <c r="K20" i="15"/>
  <c r="I89" i="18"/>
  <c r="J88" i="18"/>
  <c r="H90" i="18"/>
  <c r="K19" i="2" l="1"/>
  <c r="L20" i="2"/>
  <c r="K23" i="4"/>
  <c r="L24" i="4"/>
  <c r="L23" i="8"/>
  <c r="K22" i="8"/>
  <c r="L23" i="9"/>
  <c r="K22" i="9"/>
  <c r="K21" i="17"/>
  <c r="L22" i="17"/>
  <c r="K23" i="14"/>
  <c r="L24" i="14"/>
  <c r="L22" i="11"/>
  <c r="K21" i="11"/>
  <c r="L20" i="15"/>
  <c r="K19" i="15"/>
  <c r="L24" i="7"/>
  <c r="K23" i="7"/>
  <c r="L19" i="12"/>
  <c r="K18" i="12"/>
  <c r="K23" i="10"/>
  <c r="L24" i="10"/>
  <c r="L23" i="6"/>
  <c r="K22" i="6"/>
  <c r="K22" i="16"/>
  <c r="L23" i="16"/>
  <c r="I90" i="18"/>
  <c r="H91" i="18"/>
  <c r="J89" i="18"/>
  <c r="K18" i="15" l="1"/>
  <c r="L19" i="15"/>
  <c r="K21" i="6"/>
  <c r="L22" i="6"/>
  <c r="K22" i="14"/>
  <c r="L23" i="14"/>
  <c r="K22" i="4"/>
  <c r="L23" i="4"/>
  <c r="L18" i="12"/>
  <c r="K17" i="12"/>
  <c r="L22" i="9"/>
  <c r="K21" i="9"/>
  <c r="K22" i="7"/>
  <c r="L23" i="7"/>
  <c r="K20" i="11"/>
  <c r="L21" i="11"/>
  <c r="L22" i="8"/>
  <c r="K21" i="8"/>
  <c r="K21" i="16"/>
  <c r="L22" i="16"/>
  <c r="K22" i="10"/>
  <c r="L23" i="10"/>
  <c r="L21" i="17"/>
  <c r="K20" i="17"/>
  <c r="K18" i="2"/>
  <c r="L19" i="2"/>
  <c r="I91" i="18"/>
  <c r="H92" i="18"/>
  <c r="J90" i="18"/>
  <c r="L20" i="17" l="1"/>
  <c r="K19" i="17"/>
  <c r="L21" i="16"/>
  <c r="K20" i="16"/>
  <c r="L21" i="6"/>
  <c r="K20" i="6"/>
  <c r="K19" i="11"/>
  <c r="L20" i="11"/>
  <c r="L21" i="8"/>
  <c r="K20" i="8"/>
  <c r="K16" i="12"/>
  <c r="L17" i="12"/>
  <c r="K20" i="9"/>
  <c r="L21" i="9"/>
  <c r="L22" i="4"/>
  <c r="K21" i="4"/>
  <c r="L18" i="2"/>
  <c r="K17" i="2"/>
  <c r="L22" i="10"/>
  <c r="K21" i="10"/>
  <c r="K21" i="7"/>
  <c r="L22" i="7"/>
  <c r="K21" i="14"/>
  <c r="L22" i="14"/>
  <c r="K17" i="15"/>
  <c r="L18" i="15"/>
  <c r="I92" i="18"/>
  <c r="J91" i="18"/>
  <c r="H93" i="18"/>
  <c r="L21" i="10" l="1"/>
  <c r="K20" i="10"/>
  <c r="L20" i="16"/>
  <c r="K19" i="16"/>
  <c r="K15" i="12"/>
  <c r="L16" i="12"/>
  <c r="L17" i="2"/>
  <c r="K16" i="2"/>
  <c r="L20" i="8"/>
  <c r="K19" i="8"/>
  <c r="K19" i="6"/>
  <c r="L20" i="6"/>
  <c r="K18" i="17"/>
  <c r="L19" i="17"/>
  <c r="L21" i="4"/>
  <c r="K20" i="4"/>
  <c r="L21" i="14"/>
  <c r="K20" i="14"/>
  <c r="L19" i="11"/>
  <c r="K18" i="11"/>
  <c r="L17" i="15"/>
  <c r="K16" i="15"/>
  <c r="L21" i="7"/>
  <c r="K20" i="7"/>
  <c r="L20" i="9"/>
  <c r="K19" i="9"/>
  <c r="I93" i="18"/>
  <c r="H94" i="18" s="1"/>
  <c r="J92" i="18"/>
  <c r="K19" i="7" l="1"/>
  <c r="L20" i="7"/>
  <c r="K18" i="16"/>
  <c r="L19" i="16"/>
  <c r="K18" i="6"/>
  <c r="L19" i="6"/>
  <c r="K19" i="4"/>
  <c r="L20" i="4"/>
  <c r="L19" i="9"/>
  <c r="K18" i="9"/>
  <c r="L16" i="15"/>
  <c r="K15" i="15"/>
  <c r="L20" i="14"/>
  <c r="K19" i="14"/>
  <c r="L19" i="8"/>
  <c r="K18" i="8"/>
  <c r="L20" i="10"/>
  <c r="K19" i="10"/>
  <c r="K17" i="11"/>
  <c r="L18" i="11"/>
  <c r="K15" i="2"/>
  <c r="L16" i="2"/>
  <c r="K17" i="17"/>
  <c r="L18" i="17"/>
  <c r="L15" i="12"/>
  <c r="K14" i="12"/>
  <c r="I94" i="18"/>
  <c r="H95" i="18"/>
  <c r="J93" i="18"/>
  <c r="L18" i="8" l="1"/>
  <c r="K17" i="8"/>
  <c r="L18" i="16"/>
  <c r="K17" i="16"/>
  <c r="L17" i="17"/>
  <c r="K16" i="17"/>
  <c r="K18" i="14"/>
  <c r="L19" i="14"/>
  <c r="L18" i="9"/>
  <c r="K17" i="9"/>
  <c r="K14" i="15"/>
  <c r="L15" i="15"/>
  <c r="K16" i="11"/>
  <c r="L17" i="11"/>
  <c r="K18" i="4"/>
  <c r="L19" i="4"/>
  <c r="L14" i="12"/>
  <c r="K13" i="12"/>
  <c r="K18" i="10"/>
  <c r="L19" i="10"/>
  <c r="L15" i="2"/>
  <c r="K14" i="2"/>
  <c r="K17" i="6"/>
  <c r="L18" i="6"/>
  <c r="K18" i="7"/>
  <c r="L19" i="7"/>
  <c r="I95" i="18"/>
  <c r="H96" i="18"/>
  <c r="J94" i="18"/>
  <c r="K16" i="6" l="1"/>
  <c r="L17" i="6"/>
  <c r="L17" i="16"/>
  <c r="K16" i="16"/>
  <c r="L18" i="4"/>
  <c r="K17" i="4"/>
  <c r="L18" i="14"/>
  <c r="K17" i="14"/>
  <c r="L14" i="2"/>
  <c r="K13" i="2"/>
  <c r="L13" i="12"/>
  <c r="K12" i="12"/>
  <c r="K16" i="9"/>
  <c r="L17" i="9"/>
  <c r="L16" i="17"/>
  <c r="K15" i="17"/>
  <c r="L17" i="8"/>
  <c r="K16" i="8"/>
  <c r="L18" i="10"/>
  <c r="K17" i="10"/>
  <c r="K13" i="15"/>
  <c r="L14" i="15"/>
  <c r="L18" i="7"/>
  <c r="K17" i="7"/>
  <c r="K15" i="11"/>
  <c r="L16" i="11"/>
  <c r="I96" i="18"/>
  <c r="H97" i="18" s="1"/>
  <c r="J95" i="18"/>
  <c r="K11" i="12" l="1"/>
  <c r="L12" i="12"/>
  <c r="K15" i="16"/>
  <c r="L16" i="16"/>
  <c r="K14" i="11"/>
  <c r="L15" i="11"/>
  <c r="L17" i="10"/>
  <c r="K16" i="10"/>
  <c r="L13" i="15"/>
  <c r="K12" i="15"/>
  <c r="K16" i="7"/>
  <c r="L17" i="7"/>
  <c r="K14" i="17"/>
  <c r="L15" i="17"/>
  <c r="K16" i="14"/>
  <c r="L17" i="14"/>
  <c r="L16" i="8"/>
  <c r="K15" i="8"/>
  <c r="L13" i="2"/>
  <c r="K12" i="2"/>
  <c r="K16" i="4"/>
  <c r="L17" i="4"/>
  <c r="L16" i="9"/>
  <c r="K15" i="9"/>
  <c r="K15" i="6"/>
  <c r="L16" i="6"/>
  <c r="I97" i="18"/>
  <c r="J96" i="18"/>
  <c r="H98" i="18"/>
  <c r="K14" i="16" l="1"/>
  <c r="L15" i="16"/>
  <c r="L15" i="9"/>
  <c r="K14" i="9"/>
  <c r="L16" i="7"/>
  <c r="K15" i="7"/>
  <c r="K14" i="8"/>
  <c r="L15" i="8"/>
  <c r="L12" i="15"/>
  <c r="K11" i="15"/>
  <c r="L12" i="2"/>
  <c r="K11" i="2"/>
  <c r="L16" i="10"/>
  <c r="K15" i="10"/>
  <c r="L16" i="14"/>
  <c r="K15" i="14"/>
  <c r="L15" i="6"/>
  <c r="K14" i="6"/>
  <c r="L16" i="4"/>
  <c r="K15" i="4"/>
  <c r="K13" i="17"/>
  <c r="L14" i="17"/>
  <c r="L14" i="11"/>
  <c r="K13" i="11"/>
  <c r="L11" i="12"/>
  <c r="K10" i="12"/>
  <c r="I98" i="18"/>
  <c r="H99" i="18" s="1"/>
  <c r="J97" i="18"/>
  <c r="L15" i="4" l="1"/>
  <c r="K14" i="4"/>
  <c r="K13" i="9"/>
  <c r="L14" i="9"/>
  <c r="L15" i="14"/>
  <c r="K14" i="14"/>
  <c r="L14" i="8"/>
  <c r="K13" i="8"/>
  <c r="K12" i="11"/>
  <c r="L13" i="11"/>
  <c r="K10" i="2"/>
  <c r="L11" i="2"/>
  <c r="L10" i="12"/>
  <c r="K9" i="12"/>
  <c r="L9" i="12" s="1"/>
  <c r="K13" i="6"/>
  <c r="L14" i="6"/>
  <c r="K14" i="10"/>
  <c r="L15" i="10"/>
  <c r="K10" i="15"/>
  <c r="L11" i="15"/>
  <c r="K14" i="7"/>
  <c r="L15" i="7"/>
  <c r="L13" i="17"/>
  <c r="K12" i="17"/>
  <c r="K13" i="16"/>
  <c r="L14" i="16"/>
  <c r="I99" i="18"/>
  <c r="H100" i="18"/>
  <c r="J98" i="18"/>
  <c r="L12" i="17" l="1"/>
  <c r="K11" i="17"/>
  <c r="L10" i="2"/>
  <c r="K9" i="2"/>
  <c r="L9" i="2" s="1"/>
  <c r="K12" i="9"/>
  <c r="L13" i="9"/>
  <c r="L13" i="8"/>
  <c r="K12" i="8"/>
  <c r="K9" i="15"/>
  <c r="L9" i="15" s="1"/>
  <c r="L10" i="15"/>
  <c r="K13" i="14"/>
  <c r="L14" i="14"/>
  <c r="L14" i="4"/>
  <c r="K13" i="4"/>
  <c r="K12" i="6"/>
  <c r="L13" i="6"/>
  <c r="L13" i="16"/>
  <c r="K12" i="16"/>
  <c r="K13" i="7"/>
  <c r="L14" i="7"/>
  <c r="L14" i="10"/>
  <c r="K13" i="10"/>
  <c r="L12" i="11"/>
  <c r="K11" i="11"/>
  <c r="I100" i="18"/>
  <c r="J99" i="18"/>
  <c r="H101" i="18"/>
  <c r="L13" i="7" l="1"/>
  <c r="K12" i="7"/>
  <c r="K12" i="14"/>
  <c r="L13" i="14"/>
  <c r="L13" i="10"/>
  <c r="K12" i="10"/>
  <c r="L12" i="16"/>
  <c r="K11" i="16"/>
  <c r="L13" i="4"/>
  <c r="K12" i="4"/>
  <c r="K10" i="17"/>
  <c r="L11" i="17"/>
  <c r="L11" i="11"/>
  <c r="K10" i="11"/>
  <c r="L12" i="8"/>
  <c r="K11" i="8"/>
  <c r="K11" i="6"/>
  <c r="L12" i="6"/>
  <c r="K11" i="9"/>
  <c r="L12" i="9"/>
  <c r="I101" i="18"/>
  <c r="J100" i="18"/>
  <c r="H102" i="18"/>
  <c r="L11" i="9" l="1"/>
  <c r="K10" i="9"/>
  <c r="K9" i="17"/>
  <c r="L9" i="17" s="1"/>
  <c r="L10" i="17"/>
  <c r="K11" i="14"/>
  <c r="L12" i="14"/>
  <c r="L11" i="6"/>
  <c r="K10" i="6"/>
  <c r="L11" i="8"/>
  <c r="K10" i="8"/>
  <c r="K10" i="16"/>
  <c r="L11" i="16"/>
  <c r="L10" i="11"/>
  <c r="K9" i="11"/>
  <c r="L9" i="11" s="1"/>
  <c r="L12" i="4"/>
  <c r="K11" i="4"/>
  <c r="L12" i="10"/>
  <c r="K11" i="10"/>
  <c r="L12" i="7"/>
  <c r="K11" i="7"/>
  <c r="I102" i="18"/>
  <c r="H103" i="18"/>
  <c r="J101" i="18"/>
  <c r="L11" i="4" l="1"/>
  <c r="K10" i="4"/>
  <c r="L11" i="7"/>
  <c r="K10" i="7"/>
  <c r="L10" i="9"/>
  <c r="K9" i="9"/>
  <c r="L9" i="9" s="1"/>
  <c r="L10" i="6"/>
  <c r="K9" i="6"/>
  <c r="L9" i="6" s="1"/>
  <c r="L10" i="16"/>
  <c r="K9" i="16"/>
  <c r="L9" i="16" s="1"/>
  <c r="K10" i="10"/>
  <c r="L11" i="10"/>
  <c r="K9" i="8"/>
  <c r="L9" i="8" s="1"/>
  <c r="L10" i="8"/>
  <c r="K10" i="14"/>
  <c r="L11" i="14"/>
  <c r="I103" i="18"/>
  <c r="H104" i="18"/>
  <c r="J102" i="18"/>
  <c r="K9" i="14" l="1"/>
  <c r="L9" i="14" s="1"/>
  <c r="L10" i="14"/>
  <c r="K9" i="4"/>
  <c r="L9" i="4" s="1"/>
  <c r="L10" i="4"/>
  <c r="L10" i="7"/>
  <c r="K9" i="7"/>
  <c r="L9" i="7" s="1"/>
  <c r="L10" i="10"/>
  <c r="K9" i="10"/>
  <c r="L9" i="10" s="1"/>
  <c r="I104" i="18"/>
  <c r="K104" i="18"/>
  <c r="J103" i="18"/>
  <c r="K103" i="18" l="1"/>
  <c r="L104" i="18"/>
  <c r="K102" i="18" l="1"/>
  <c r="L103" i="18"/>
  <c r="L102" i="18" l="1"/>
  <c r="K101" i="18"/>
  <c r="K100" i="18" l="1"/>
  <c r="L101" i="18"/>
  <c r="K99" i="18" l="1"/>
  <c r="L100" i="18"/>
  <c r="K98" i="18" l="1"/>
  <c r="L99" i="18"/>
  <c r="L98" i="18" l="1"/>
  <c r="K97" i="18"/>
  <c r="L97" i="18" l="1"/>
  <c r="K96" i="18"/>
  <c r="K95" i="18" l="1"/>
  <c r="L96" i="18"/>
  <c r="L95" i="18" l="1"/>
  <c r="K94" i="18"/>
  <c r="L94" i="18" l="1"/>
  <c r="K93" i="18"/>
  <c r="L93" i="18" l="1"/>
  <c r="K92" i="18"/>
  <c r="K91" i="18" l="1"/>
  <c r="L92" i="18"/>
  <c r="L91" i="18" l="1"/>
  <c r="K90" i="18"/>
  <c r="L90" i="18" l="1"/>
  <c r="K89" i="18"/>
  <c r="L89" i="18" l="1"/>
  <c r="K88" i="18"/>
  <c r="K87" i="18" l="1"/>
  <c r="L88" i="18"/>
  <c r="K86" i="18" l="1"/>
  <c r="L87" i="18"/>
  <c r="L86" i="18" l="1"/>
  <c r="K85" i="18"/>
  <c r="K84" i="18" l="1"/>
  <c r="L85" i="18"/>
  <c r="K83" i="18" l="1"/>
  <c r="L84" i="18"/>
  <c r="K82" i="18" l="1"/>
  <c r="L83" i="18"/>
  <c r="L82" i="18" l="1"/>
  <c r="K81" i="18"/>
  <c r="L81" i="18" l="1"/>
  <c r="K80" i="18"/>
  <c r="K79" i="18" l="1"/>
  <c r="L80" i="18"/>
  <c r="L79" i="18" l="1"/>
  <c r="K78" i="18"/>
  <c r="L78" i="18" l="1"/>
  <c r="K77" i="18"/>
  <c r="L77" i="18" l="1"/>
  <c r="K76" i="18"/>
  <c r="K75" i="18" l="1"/>
  <c r="L76" i="18"/>
  <c r="L75" i="18" l="1"/>
  <c r="K74" i="18"/>
  <c r="L74" i="18" l="1"/>
  <c r="K73" i="18"/>
  <c r="K72" i="18" l="1"/>
  <c r="L73" i="18"/>
  <c r="K71" i="18" l="1"/>
  <c r="L72" i="18"/>
  <c r="K70" i="18" l="1"/>
  <c r="L71" i="18"/>
  <c r="L70" i="18" l="1"/>
  <c r="K69" i="18"/>
  <c r="K68" i="18" l="1"/>
  <c r="L69" i="18"/>
  <c r="K67" i="18" l="1"/>
  <c r="L68" i="18"/>
  <c r="K66" i="18" l="1"/>
  <c r="L67" i="18"/>
  <c r="L66" i="18" l="1"/>
  <c r="K65" i="18"/>
  <c r="L65" i="18" l="1"/>
  <c r="K64" i="18"/>
  <c r="K63" i="18" l="1"/>
  <c r="L64" i="18"/>
  <c r="L63" i="18" l="1"/>
  <c r="K62" i="18"/>
  <c r="L62" i="18" l="1"/>
  <c r="K61" i="18"/>
  <c r="L61" i="18" l="1"/>
  <c r="K60" i="18"/>
  <c r="K59" i="18" l="1"/>
  <c r="L60" i="18"/>
  <c r="L59" i="18" l="1"/>
  <c r="K58" i="18"/>
  <c r="L58" i="18" l="1"/>
  <c r="K57" i="18"/>
  <c r="L57" i="18" l="1"/>
  <c r="K56" i="18"/>
  <c r="K55" i="18" l="1"/>
  <c r="L56" i="18"/>
  <c r="K54" i="18" l="1"/>
  <c r="L55" i="18"/>
  <c r="L54" i="18" l="1"/>
  <c r="K53" i="18"/>
  <c r="K52" i="18" l="1"/>
  <c r="L53" i="18"/>
  <c r="K51" i="18" l="1"/>
  <c r="L52" i="18"/>
  <c r="K50" i="18" l="1"/>
  <c r="L51" i="18"/>
  <c r="L50" i="18" l="1"/>
  <c r="K49" i="18"/>
  <c r="L49" i="18" l="1"/>
  <c r="K48" i="18"/>
  <c r="K47" i="18" l="1"/>
  <c r="L48" i="18"/>
  <c r="L47" i="18" l="1"/>
  <c r="K46" i="18"/>
  <c r="L46" i="18" l="1"/>
  <c r="K45" i="18"/>
  <c r="L45" i="18" l="1"/>
  <c r="K44" i="18"/>
  <c r="K43" i="18" l="1"/>
  <c r="L44" i="18"/>
  <c r="L43" i="18" l="1"/>
  <c r="K42" i="18"/>
  <c r="L42" i="18" l="1"/>
  <c r="K41" i="18"/>
  <c r="K40" i="18" l="1"/>
  <c r="L41" i="18"/>
  <c r="K39" i="18" l="1"/>
  <c r="L40" i="18"/>
  <c r="K38" i="18" l="1"/>
  <c r="L39" i="18"/>
  <c r="L38" i="18" l="1"/>
  <c r="K37" i="18"/>
  <c r="K36" i="18" l="1"/>
  <c r="L37" i="18"/>
  <c r="K35" i="18" l="1"/>
  <c r="L36" i="18"/>
  <c r="K34" i="18" l="1"/>
  <c r="L35" i="18"/>
  <c r="L34" i="18" l="1"/>
  <c r="K33" i="18"/>
  <c r="L33" i="18" l="1"/>
  <c r="K32" i="18"/>
  <c r="K31" i="18" l="1"/>
  <c r="L32" i="18"/>
  <c r="K30" i="18" l="1"/>
  <c r="L31" i="18"/>
  <c r="L30" i="18" l="1"/>
  <c r="K29" i="18"/>
  <c r="L29" i="18" l="1"/>
  <c r="K28" i="18"/>
  <c r="K27" i="18" l="1"/>
  <c r="L28" i="18"/>
  <c r="K26" i="18" l="1"/>
  <c r="L27" i="18"/>
  <c r="L26" i="18" l="1"/>
  <c r="K25" i="18"/>
  <c r="L25" i="18" l="1"/>
  <c r="K24" i="18"/>
  <c r="K23" i="18" l="1"/>
  <c r="L24" i="18"/>
  <c r="K22" i="18" l="1"/>
  <c r="L23" i="18"/>
  <c r="L22" i="18" l="1"/>
  <c r="K21" i="18"/>
  <c r="L21" i="18" l="1"/>
  <c r="K20" i="18"/>
  <c r="K19" i="18" l="1"/>
  <c r="L20" i="18"/>
  <c r="K18" i="18" l="1"/>
  <c r="L19" i="18"/>
  <c r="L18" i="18" l="1"/>
  <c r="K17" i="18"/>
  <c r="L17" i="18" l="1"/>
  <c r="K16" i="18"/>
  <c r="K15" i="18" l="1"/>
  <c r="L16" i="18"/>
  <c r="K14" i="18" l="1"/>
  <c r="L15" i="18"/>
  <c r="L14" i="18" l="1"/>
  <c r="K13" i="18"/>
  <c r="L13" i="18" l="1"/>
  <c r="K12" i="18"/>
  <c r="K11" i="18" l="1"/>
  <c r="L12" i="18"/>
  <c r="K10" i="18" l="1"/>
  <c r="L11" i="18"/>
  <c r="L10" i="18" l="1"/>
  <c r="K9" i="18"/>
  <c r="L9" i="18" s="1"/>
</calcChain>
</file>

<file path=xl/sharedStrings.xml><?xml version="1.0" encoding="utf-8"?>
<sst xmlns="http://schemas.openxmlformats.org/spreadsheetml/2006/main" count="431" uniqueCount="63">
  <si>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</si>
  <si>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</si>
  <si>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</si>
  <si>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</si>
  <si>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</si>
  <si>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</si>
  <si>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</si>
  <si>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</si>
  <si>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</si>
  <si>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</si>
  <si>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</si>
  <si>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</si>
  <si>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</si>
  <si>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</si>
  <si>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</si>
  <si>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</si>
  <si>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</si>
  <si>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</si>
  <si>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</si>
  <si>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</si>
  <si>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</si>
  <si>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Edad</t>
  </si>
  <si>
    <t>Tabla de mortalidad masculina. Torrejón de Ardoz 2013 (*)</t>
  </si>
  <si>
    <t>Tabla de mortalidad masculina. Torrejón de Ardoz 2012 (*)</t>
  </si>
  <si>
    <t>Tabla de mortalidad masculina. Torrejón de Ardoz 2011 (*)</t>
  </si>
  <si>
    <t>Tabla de mortalidad masculina. Torrejón de Ardoz 2010 (*)</t>
  </si>
  <si>
    <t>Esperanza de vida de Torrejón de Ardoz desde 2010 por edad. Hombres.</t>
  </si>
  <si>
    <t>95 y más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</si>
  <si>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</si>
  <si>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</si>
  <si>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(1) x = 95 y más es el intervalo abierto que comprende a las personas de 95 y más años. Cuando en ese intervalo no hay defunciones en el año de referencia, la fracción de años vividos se establece en 0,5000 y en 1 la probabilidad de defunción.</t>
  </si>
  <si>
    <t>Tabla de mortalidad masculina. Torrejón de Ardoz 2017.</t>
  </si>
  <si>
    <t>Tabla de mortalidad masculina. Torrejón de Ardoz 2014.</t>
  </si>
  <si>
    <t>Tabla de mortalidad masculina. Torrejón de Ardoz 2015.</t>
  </si>
  <si>
    <t>Tabla de mortalidad masculina. Torrejón de Ardoz 2016.</t>
  </si>
  <si>
    <t>Tabla de mortalidad masculina. Torrejón de Ardoz 2018.</t>
  </si>
  <si>
    <t>Edad x (1)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</si>
  <si>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</si>
  <si>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</si>
  <si>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</si>
  <si>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</si>
  <si>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</si>
  <si>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</si>
  <si>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</si>
  <si>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</si>
  <si>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</si>
  <si>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</si>
  <si>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a(x) (2)</t>
  </si>
  <si>
    <t>m(x) (3)</t>
  </si>
  <si>
    <t>q(x) (4)</t>
  </si>
  <si>
    <t>l(x) (5)</t>
  </si>
  <si>
    <t>d(x) (6)</t>
  </si>
  <si>
    <t>L(x) (7)</t>
  </si>
  <si>
    <t>T(x) (8)</t>
  </si>
  <si>
    <t>E(x) (9)</t>
  </si>
  <si>
    <t>Tabla de mortalidad masculina. Torrejón de Ardoz 2019.</t>
  </si>
  <si>
    <t>Esperanza de vida de los hombres residentes en Torrejón de Ardoz a distintas edades, desde 2010.</t>
  </si>
  <si>
    <t>Tabla de mortalidad masculina. Torrejón de Ardoz 2020.</t>
  </si>
  <si>
    <t>Fuente: Dirección General de Economía. Comunidad de Madrid</t>
  </si>
  <si>
    <t>Tabla de mortalidad masculina. Torrejón de Ardoz 2021.</t>
  </si>
  <si>
    <t>Tabla de mortalidad masculina. Torrejón de Ardoz 2022.</t>
  </si>
  <si>
    <t>Tabla de mortalidad masculina. Torrejón de Ardoz 2023.</t>
  </si>
  <si>
    <t>Población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</si>
</sst>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6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rgb="FF333333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9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0" borderId="0" xfId="0" applyNumberFormat="1" applyFont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3" fontId="9" fillId="0" borderId="6" xfId="0" applyNumberFormat="1" applyFont="1" applyFill="1" applyBorder="1"/>
    <xf numFmtId="0" fontId="9" fillId="0" borderId="6" xfId="0" applyFont="1" applyBorder="1"/>
    <xf numFmtId="0" fontId="9" fillId="0" borderId="0" xfId="0" applyFont="1" applyBorder="1"/>
    <xf numFmtId="3" fontId="10" fillId="0" borderId="0" xfId="0" applyNumberFormat="1" applyFont="1"/>
    <xf numFmtId="0" fontId="2" fillId="0" borderId="0" xfId="0" applyFont="1"/>
    <xf numFmtId="3" fontId="11" fillId="0" borderId="0" xfId="0" applyNumberFormat="1" applyFont="1"/>
    <xf numFmtId="0" fontId="11" fillId="0" borderId="0" xfId="0" applyFont="1"/>
    <xf numFmtId="0" fontId="11" fillId="0" borderId="0" xfId="0" applyFont="1" applyBorder="1"/>
    <xf numFmtId="0" fontId="9" fillId="0" borderId="2" xfId="0" applyFont="1" applyBorder="1"/>
    <xf numFmtId="3" fontId="7" fillId="0" borderId="0" xfId="0" applyNumberFormat="1" applyFont="1"/>
    <xf numFmtId="2" fontId="9" fillId="2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3" fontId="12" fillId="0" borderId="0" xfId="0" quotePrefix="1" applyNumberFormat="1" applyFont="1" applyBorder="1"/>
    <xf numFmtId="3" fontId="11" fillId="0" borderId="0" xfId="0" applyNumberFormat="1" applyFont="1" applyBorder="1"/>
    <xf numFmtId="3" fontId="12" fillId="0" borderId="7" xfId="0" applyNumberFormat="1" applyFont="1" applyBorder="1"/>
    <xf numFmtId="3" fontId="12" fillId="0" borderId="7" xfId="0" quotePrefix="1" applyNumberFormat="1" applyFont="1" applyBorder="1"/>
    <xf numFmtId="3" fontId="12" fillId="0" borderId="0" xfId="0" applyNumberFormat="1" applyFont="1" applyBorder="1"/>
    <xf numFmtId="0" fontId="12" fillId="0" borderId="0" xfId="0" applyFont="1" applyBorder="1"/>
    <xf numFmtId="0" fontId="4" fillId="2" borderId="1" xfId="0" applyNumberFormat="1" applyFont="1" applyFill="1" applyBorder="1" applyAlignment="1" applyProtection="1">
      <alignment horizontal="center" vertical="top"/>
    </xf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3" fontId="13" fillId="0" borderId="0" xfId="0" applyNumberFormat="1" applyFont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1" fillId="0" borderId="0" xfId="0" applyFont="1" applyAlignment="1">
      <alignment vertical="center"/>
    </xf>
    <xf numFmtId="0" fontId="14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15" fillId="0" borderId="0" xfId="0" applyNumberFormat="1" applyFont="1"/>
    <xf numFmtId="3" fontId="7" fillId="0" borderId="0" xfId="0" applyNumberFormat="1" applyFont="1" applyFill="1" applyBorder="1"/>
    <xf numFmtId="3" fontId="4" fillId="2" borderId="1" xfId="2" applyNumberFormat="1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 wrapText="1"/>
    </xf>
    <xf numFmtId="3" fontId="4" fillId="2" borderId="1" xfId="2" applyNumberFormat="1" applyFont="1" applyFill="1" applyBorder="1" applyAlignment="1">
      <alignment horizontal="center"/>
    </xf>
    <xf numFmtId="1" fontId="4" fillId="2" borderId="1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2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workbookViewId="0"/>
  </sheetViews>
  <sheetFormatPr baseColWidth="10" defaultRowHeight="12.75" x14ac:dyDescent="0.2"/>
  <cols>
    <col min="1" max="1" width="10" style="8" customWidth="1"/>
    <col min="2" max="15" width="10.7109375" style="8" customWidth="1"/>
    <col min="16" max="238" width="10.85546875" style="9"/>
    <col min="239" max="239" width="10" style="9" customWidth="1"/>
    <col min="240" max="269" width="10.7109375" style="9" customWidth="1"/>
    <col min="270" max="494" width="10.85546875" style="9"/>
    <col min="495" max="495" width="10" style="9" customWidth="1"/>
    <col min="496" max="525" width="10.7109375" style="9" customWidth="1"/>
    <col min="526" max="750" width="10.85546875" style="9"/>
    <col min="751" max="751" width="10" style="9" customWidth="1"/>
    <col min="752" max="781" width="10.7109375" style="9" customWidth="1"/>
    <col min="782" max="1006" width="10.85546875" style="9"/>
    <col min="1007" max="1007" width="10" style="9" customWidth="1"/>
    <col min="1008" max="1037" width="10.7109375" style="9" customWidth="1"/>
    <col min="1038" max="1262" width="10.85546875" style="9"/>
    <col min="1263" max="1263" width="10" style="9" customWidth="1"/>
    <col min="1264" max="1293" width="10.7109375" style="9" customWidth="1"/>
    <col min="1294" max="1518" width="10.85546875" style="9"/>
    <col min="1519" max="1519" width="10" style="9" customWidth="1"/>
    <col min="1520" max="1549" width="10.7109375" style="9" customWidth="1"/>
    <col min="1550" max="1774" width="10.85546875" style="9"/>
    <col min="1775" max="1775" width="10" style="9" customWidth="1"/>
    <col min="1776" max="1805" width="10.7109375" style="9" customWidth="1"/>
    <col min="1806" max="2030" width="10.85546875" style="9"/>
    <col min="2031" max="2031" width="10" style="9" customWidth="1"/>
    <col min="2032" max="2061" width="10.7109375" style="9" customWidth="1"/>
    <col min="2062" max="2286" width="10.85546875" style="9"/>
    <col min="2287" max="2287" width="10" style="9" customWidth="1"/>
    <col min="2288" max="2317" width="10.7109375" style="9" customWidth="1"/>
    <col min="2318" max="2542" width="10.85546875" style="9"/>
    <col min="2543" max="2543" width="10" style="9" customWidth="1"/>
    <col min="2544" max="2573" width="10.7109375" style="9" customWidth="1"/>
    <col min="2574" max="2798" width="10.85546875" style="9"/>
    <col min="2799" max="2799" width="10" style="9" customWidth="1"/>
    <col min="2800" max="2829" width="10.7109375" style="9" customWidth="1"/>
    <col min="2830" max="3054" width="10.85546875" style="9"/>
    <col min="3055" max="3055" width="10" style="9" customWidth="1"/>
    <col min="3056" max="3085" width="10.7109375" style="9" customWidth="1"/>
    <col min="3086" max="3310" width="10.85546875" style="9"/>
    <col min="3311" max="3311" width="10" style="9" customWidth="1"/>
    <col min="3312" max="3341" width="10.7109375" style="9" customWidth="1"/>
    <col min="3342" max="3566" width="10.85546875" style="9"/>
    <col min="3567" max="3567" width="10" style="9" customWidth="1"/>
    <col min="3568" max="3597" width="10.7109375" style="9" customWidth="1"/>
    <col min="3598" max="3822" width="10.85546875" style="9"/>
    <col min="3823" max="3823" width="10" style="9" customWidth="1"/>
    <col min="3824" max="3853" width="10.7109375" style="9" customWidth="1"/>
    <col min="3854" max="4078" width="10.85546875" style="9"/>
    <col min="4079" max="4079" width="10" style="9" customWidth="1"/>
    <col min="4080" max="4109" width="10.7109375" style="9" customWidth="1"/>
    <col min="4110" max="4334" width="10.85546875" style="9"/>
    <col min="4335" max="4335" width="10" style="9" customWidth="1"/>
    <col min="4336" max="4365" width="10.7109375" style="9" customWidth="1"/>
    <col min="4366" max="4590" width="10.85546875" style="9"/>
    <col min="4591" max="4591" width="10" style="9" customWidth="1"/>
    <col min="4592" max="4621" width="10.7109375" style="9" customWidth="1"/>
    <col min="4622" max="4846" width="10.85546875" style="9"/>
    <col min="4847" max="4847" width="10" style="9" customWidth="1"/>
    <col min="4848" max="4877" width="10.7109375" style="9" customWidth="1"/>
    <col min="4878" max="5102" width="10.85546875" style="9"/>
    <col min="5103" max="5103" width="10" style="9" customWidth="1"/>
    <col min="5104" max="5133" width="10.7109375" style="9" customWidth="1"/>
    <col min="5134" max="5358" width="10.85546875" style="9"/>
    <col min="5359" max="5359" width="10" style="9" customWidth="1"/>
    <col min="5360" max="5389" width="10.7109375" style="9" customWidth="1"/>
    <col min="5390" max="5614" width="10.85546875" style="9"/>
    <col min="5615" max="5615" width="10" style="9" customWidth="1"/>
    <col min="5616" max="5645" width="10.7109375" style="9" customWidth="1"/>
    <col min="5646" max="5870" width="10.85546875" style="9"/>
    <col min="5871" max="5871" width="10" style="9" customWidth="1"/>
    <col min="5872" max="5901" width="10.7109375" style="9" customWidth="1"/>
    <col min="5902" max="6126" width="10.85546875" style="9"/>
    <col min="6127" max="6127" width="10" style="9" customWidth="1"/>
    <col min="6128" max="6157" width="10.7109375" style="9" customWidth="1"/>
    <col min="6158" max="6382" width="10.85546875" style="9"/>
    <col min="6383" max="6383" width="10" style="9" customWidth="1"/>
    <col min="6384" max="6413" width="10.7109375" style="9" customWidth="1"/>
    <col min="6414" max="6638" width="10.85546875" style="9"/>
    <col min="6639" max="6639" width="10" style="9" customWidth="1"/>
    <col min="6640" max="6669" width="10.7109375" style="9" customWidth="1"/>
    <col min="6670" max="6894" width="10.85546875" style="9"/>
    <col min="6895" max="6895" width="10" style="9" customWidth="1"/>
    <col min="6896" max="6925" width="10.7109375" style="9" customWidth="1"/>
    <col min="6926" max="7150" width="10.85546875" style="9"/>
    <col min="7151" max="7151" width="10" style="9" customWidth="1"/>
    <col min="7152" max="7181" width="10.7109375" style="9" customWidth="1"/>
    <col min="7182" max="7406" width="10.85546875" style="9"/>
    <col min="7407" max="7407" width="10" style="9" customWidth="1"/>
    <col min="7408" max="7437" width="10.7109375" style="9" customWidth="1"/>
    <col min="7438" max="7662" width="10.85546875" style="9"/>
    <col min="7663" max="7663" width="10" style="9" customWidth="1"/>
    <col min="7664" max="7693" width="10.7109375" style="9" customWidth="1"/>
    <col min="7694" max="7918" width="10.85546875" style="9"/>
    <col min="7919" max="7919" width="10" style="9" customWidth="1"/>
    <col min="7920" max="7949" width="10.7109375" style="9" customWidth="1"/>
    <col min="7950" max="8174" width="10.85546875" style="9"/>
    <col min="8175" max="8175" width="10" style="9" customWidth="1"/>
    <col min="8176" max="8205" width="10.7109375" style="9" customWidth="1"/>
    <col min="8206" max="8430" width="10.85546875" style="9"/>
    <col min="8431" max="8431" width="10" style="9" customWidth="1"/>
    <col min="8432" max="8461" width="10.7109375" style="9" customWidth="1"/>
    <col min="8462" max="8686" width="10.85546875" style="9"/>
    <col min="8687" max="8687" width="10" style="9" customWidth="1"/>
    <col min="8688" max="8717" width="10.7109375" style="9" customWidth="1"/>
    <col min="8718" max="8942" width="10.85546875" style="9"/>
    <col min="8943" max="8943" width="10" style="9" customWidth="1"/>
    <col min="8944" max="8973" width="10.7109375" style="9" customWidth="1"/>
    <col min="8974" max="9198" width="10.85546875" style="9"/>
    <col min="9199" max="9199" width="10" style="9" customWidth="1"/>
    <col min="9200" max="9229" width="10.7109375" style="9" customWidth="1"/>
    <col min="9230" max="9454" width="10.85546875" style="9"/>
    <col min="9455" max="9455" width="10" style="9" customWidth="1"/>
    <col min="9456" max="9485" width="10.7109375" style="9" customWidth="1"/>
    <col min="9486" max="9710" width="10.85546875" style="9"/>
    <col min="9711" max="9711" width="10" style="9" customWidth="1"/>
    <col min="9712" max="9741" width="10.7109375" style="9" customWidth="1"/>
    <col min="9742" max="9966" width="10.85546875" style="9"/>
    <col min="9967" max="9967" width="10" style="9" customWidth="1"/>
    <col min="9968" max="9997" width="10.7109375" style="9" customWidth="1"/>
    <col min="9998" max="10222" width="10.85546875" style="9"/>
    <col min="10223" max="10223" width="10" style="9" customWidth="1"/>
    <col min="10224" max="10253" width="10.7109375" style="9" customWidth="1"/>
    <col min="10254" max="10478" width="10.85546875" style="9"/>
    <col min="10479" max="10479" width="10" style="9" customWidth="1"/>
    <col min="10480" max="10509" width="10.7109375" style="9" customWidth="1"/>
    <col min="10510" max="10734" width="10.85546875" style="9"/>
    <col min="10735" max="10735" width="10" style="9" customWidth="1"/>
    <col min="10736" max="10765" width="10.7109375" style="9" customWidth="1"/>
    <col min="10766" max="10990" width="10.85546875" style="9"/>
    <col min="10991" max="10991" width="10" style="9" customWidth="1"/>
    <col min="10992" max="11021" width="10.7109375" style="9" customWidth="1"/>
    <col min="11022" max="11246" width="10.85546875" style="9"/>
    <col min="11247" max="11247" width="10" style="9" customWidth="1"/>
    <col min="11248" max="11277" width="10.7109375" style="9" customWidth="1"/>
    <col min="11278" max="11502" width="10.85546875" style="9"/>
    <col min="11503" max="11503" width="10" style="9" customWidth="1"/>
    <col min="11504" max="11533" width="10.7109375" style="9" customWidth="1"/>
    <col min="11534" max="11758" width="10.85546875" style="9"/>
    <col min="11759" max="11759" width="10" style="9" customWidth="1"/>
    <col min="11760" max="11789" width="10.7109375" style="9" customWidth="1"/>
    <col min="11790" max="12014" width="10.85546875" style="9"/>
    <col min="12015" max="12015" width="10" style="9" customWidth="1"/>
    <col min="12016" max="12045" width="10.7109375" style="9" customWidth="1"/>
    <col min="12046" max="12270" width="10.85546875" style="9"/>
    <col min="12271" max="12271" width="10" style="9" customWidth="1"/>
    <col min="12272" max="12301" width="10.7109375" style="9" customWidth="1"/>
    <col min="12302" max="12526" width="10.85546875" style="9"/>
    <col min="12527" max="12527" width="10" style="9" customWidth="1"/>
    <col min="12528" max="12557" width="10.7109375" style="9" customWidth="1"/>
    <col min="12558" max="12782" width="10.85546875" style="9"/>
    <col min="12783" max="12783" width="10" style="9" customWidth="1"/>
    <col min="12784" max="12813" width="10.7109375" style="9" customWidth="1"/>
    <col min="12814" max="13038" width="10.85546875" style="9"/>
    <col min="13039" max="13039" width="10" style="9" customWidth="1"/>
    <col min="13040" max="13069" width="10.7109375" style="9" customWidth="1"/>
    <col min="13070" max="13294" width="10.85546875" style="9"/>
    <col min="13295" max="13295" width="10" style="9" customWidth="1"/>
    <col min="13296" max="13325" width="10.7109375" style="9" customWidth="1"/>
    <col min="13326" max="13550" width="10.85546875" style="9"/>
    <col min="13551" max="13551" width="10" style="9" customWidth="1"/>
    <col min="13552" max="13581" width="10.7109375" style="9" customWidth="1"/>
    <col min="13582" max="13806" width="10.85546875" style="9"/>
    <col min="13807" max="13807" width="10" style="9" customWidth="1"/>
    <col min="13808" max="13837" width="10.7109375" style="9" customWidth="1"/>
    <col min="13838" max="14062" width="10.85546875" style="9"/>
    <col min="14063" max="14063" width="10" style="9" customWidth="1"/>
    <col min="14064" max="14093" width="10.7109375" style="9" customWidth="1"/>
    <col min="14094" max="14318" width="10.85546875" style="9"/>
    <col min="14319" max="14319" width="10" style="9" customWidth="1"/>
    <col min="14320" max="14349" width="10.7109375" style="9" customWidth="1"/>
    <col min="14350" max="14574" width="10.85546875" style="9"/>
    <col min="14575" max="14575" width="10" style="9" customWidth="1"/>
    <col min="14576" max="14605" width="10.7109375" style="9" customWidth="1"/>
    <col min="14606" max="14830" width="10.85546875" style="9"/>
    <col min="14831" max="14831" width="10" style="9" customWidth="1"/>
    <col min="14832" max="14861" width="10.7109375" style="9" customWidth="1"/>
    <col min="14862" max="15086" width="10.85546875" style="9"/>
    <col min="15087" max="15087" width="10" style="9" customWidth="1"/>
    <col min="15088" max="15117" width="10.7109375" style="9" customWidth="1"/>
    <col min="15118" max="15342" width="10.85546875" style="9"/>
    <col min="15343" max="15343" width="10" style="9" customWidth="1"/>
    <col min="15344" max="15373" width="10.7109375" style="9" customWidth="1"/>
    <col min="15374" max="15598" width="10.85546875" style="9"/>
    <col min="15599" max="15599" width="10" style="9" customWidth="1"/>
    <col min="15600" max="15629" width="10.7109375" style="9" customWidth="1"/>
    <col min="15630" max="15854" width="10.85546875" style="9"/>
    <col min="15855" max="15855" width="10" style="9" customWidth="1"/>
    <col min="15856" max="15885" width="10.7109375" style="9" customWidth="1"/>
    <col min="15886" max="16110" width="10.85546875" style="9"/>
    <col min="16111" max="16111" width="10" style="9" customWidth="1"/>
    <col min="16112" max="16141" width="10.7109375" style="9" customWidth="1"/>
    <col min="16142" max="16384" width="10.85546875" style="9"/>
  </cols>
  <sheetData>
    <row r="1" spans="1:15" ht="15" customHeight="1" x14ac:dyDescent="0.2"/>
    <row r="2" spans="1:15" ht="15" customHeight="1" x14ac:dyDescent="0.2"/>
    <row r="3" spans="1:15" ht="15" customHeight="1" x14ac:dyDescent="0.2"/>
    <row r="4" spans="1:15" s="23" customFormat="1" ht="15" customHeight="1" x14ac:dyDescent="0.25">
      <c r="A4" s="2" t="s">
        <v>56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ht="15" customHeight="1" x14ac:dyDescent="0.2">
      <c r="A5" s="12"/>
    </row>
    <row r="6" spans="1:15" s="40" customFormat="1" ht="15" customHeight="1" x14ac:dyDescent="0.2">
      <c r="A6" s="39" t="s">
        <v>21</v>
      </c>
      <c r="B6" s="39">
        <v>2023</v>
      </c>
      <c r="C6" s="39">
        <v>2022</v>
      </c>
      <c r="D6" s="39">
        <v>2021</v>
      </c>
      <c r="E6" s="39">
        <v>2020</v>
      </c>
      <c r="F6" s="39">
        <v>2019</v>
      </c>
      <c r="G6" s="39">
        <v>2018</v>
      </c>
      <c r="H6" s="39">
        <v>2017</v>
      </c>
      <c r="I6" s="39">
        <v>2016</v>
      </c>
      <c r="J6" s="39">
        <v>2015</v>
      </c>
      <c r="K6" s="39">
        <v>2014</v>
      </c>
      <c r="L6" s="39">
        <v>2013</v>
      </c>
      <c r="M6" s="39">
        <v>2012</v>
      </c>
      <c r="N6" s="39">
        <v>2011</v>
      </c>
      <c r="O6" s="39">
        <v>2010</v>
      </c>
    </row>
    <row r="7" spans="1:15" ht="15" customHeight="1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5"/>
      <c r="L7" s="5"/>
      <c r="M7" s="5"/>
      <c r="N7" s="5"/>
      <c r="O7" s="5"/>
    </row>
    <row r="8" spans="1:15" ht="15" customHeight="1" x14ac:dyDescent="0.2">
      <c r="A8" s="16">
        <v>0</v>
      </c>
      <c r="B8" s="52">
        <v>82.900708116111502</v>
      </c>
      <c r="C8" s="52">
        <v>81.037489350357603</v>
      </c>
      <c r="D8" s="52">
        <v>80.777080895489874</v>
      </c>
      <c r="E8" s="52">
        <v>79.099978722999495</v>
      </c>
      <c r="F8" s="52">
        <v>81.781700365958415</v>
      </c>
      <c r="G8" s="52">
        <v>82.092829497991858</v>
      </c>
      <c r="H8" s="52">
        <v>82.10985569516123</v>
      </c>
      <c r="I8" s="52">
        <v>81.382179660420974</v>
      </c>
      <c r="J8" s="52">
        <v>80.966125826642624</v>
      </c>
      <c r="K8" s="52">
        <v>82.133101062194811</v>
      </c>
      <c r="L8" s="52">
        <v>79.694341240274341</v>
      </c>
      <c r="M8" s="52">
        <v>80.035321064508111</v>
      </c>
      <c r="N8" s="52">
        <v>80.319582673622492</v>
      </c>
      <c r="O8" s="52">
        <v>81.636046476743729</v>
      </c>
    </row>
    <row r="9" spans="1:15" ht="15" customHeight="1" x14ac:dyDescent="0.2">
      <c r="A9" s="16">
        <v>10</v>
      </c>
      <c r="B9" s="57">
        <v>73.053914220653894</v>
      </c>
      <c r="C9" s="57">
        <v>71.426932413700527</v>
      </c>
      <c r="D9" s="57">
        <v>71.060758089152642</v>
      </c>
      <c r="E9" s="57">
        <v>69.099978722999495</v>
      </c>
      <c r="F9" s="57">
        <v>72.045601990523167</v>
      </c>
      <c r="G9" s="57">
        <v>72.211509977261628</v>
      </c>
      <c r="H9" s="57">
        <v>72.10985569516123</v>
      </c>
      <c r="I9" s="57">
        <v>71.692676401979256</v>
      </c>
      <c r="J9" s="57">
        <v>71.069164094777747</v>
      </c>
      <c r="K9" s="57">
        <v>72.447930320605266</v>
      </c>
      <c r="L9" s="57">
        <v>69.996093840235488</v>
      </c>
      <c r="M9" s="57">
        <v>70.535214253324767</v>
      </c>
      <c r="N9" s="57">
        <v>70.518083764633175</v>
      </c>
      <c r="O9" s="57">
        <v>72.149976283512785</v>
      </c>
    </row>
    <row r="10" spans="1:15" ht="15" customHeight="1" x14ac:dyDescent="0.2">
      <c r="A10" s="16">
        <v>20</v>
      </c>
      <c r="B10" s="52">
        <v>63.136579085051622</v>
      </c>
      <c r="C10" s="52">
        <v>61.42693241370057</v>
      </c>
      <c r="D10" s="52">
        <v>61.060758089152607</v>
      </c>
      <c r="E10" s="52">
        <v>59.19077271675981</v>
      </c>
      <c r="F10" s="52">
        <v>62.045601990523132</v>
      </c>
      <c r="G10" s="52">
        <v>62.41238954771817</v>
      </c>
      <c r="H10" s="52">
        <v>62.215467834500537</v>
      </c>
      <c r="I10" s="52">
        <v>61.900416556501682</v>
      </c>
      <c r="J10" s="52">
        <v>61.069164094777747</v>
      </c>
      <c r="K10" s="52">
        <v>62.560644111948122</v>
      </c>
      <c r="L10" s="52">
        <v>60.109244882060437</v>
      </c>
      <c r="M10" s="52">
        <v>60.535214253324803</v>
      </c>
      <c r="N10" s="52">
        <v>60.518083764633182</v>
      </c>
      <c r="O10" s="52">
        <v>62.255447624057389</v>
      </c>
    </row>
    <row r="11" spans="1:15" ht="15" customHeight="1" x14ac:dyDescent="0.2">
      <c r="A11" s="16">
        <v>30</v>
      </c>
      <c r="B11" s="57">
        <v>53.221162251638816</v>
      </c>
      <c r="C11" s="57">
        <v>51.426932413700605</v>
      </c>
      <c r="D11" s="57">
        <v>51.231270059516881</v>
      </c>
      <c r="E11" s="57">
        <v>49.342571273171508</v>
      </c>
      <c r="F11" s="57">
        <v>52.139300813482244</v>
      </c>
      <c r="G11" s="57">
        <v>52.94178531856727</v>
      </c>
      <c r="H11" s="57">
        <v>52.299187413116549</v>
      </c>
      <c r="I11" s="57">
        <v>52.294355619223232</v>
      </c>
      <c r="J11" s="57">
        <v>51.158555224272483</v>
      </c>
      <c r="K11" s="57">
        <v>52.560644111948079</v>
      </c>
      <c r="L11" s="57">
        <v>50.41368727468884</v>
      </c>
      <c r="M11" s="57">
        <v>50.715991198631457</v>
      </c>
      <c r="N11" s="57">
        <v>50.69052251922659</v>
      </c>
      <c r="O11" s="57">
        <v>52.418325208934291</v>
      </c>
    </row>
    <row r="12" spans="1:15" ht="15" customHeight="1" x14ac:dyDescent="0.2">
      <c r="A12" s="16">
        <v>40</v>
      </c>
      <c r="B12" s="52">
        <v>43.587491966654703</v>
      </c>
      <c r="C12" s="52">
        <v>41.479222578422679</v>
      </c>
      <c r="D12" s="52">
        <v>41.276599701490468</v>
      </c>
      <c r="E12" s="52">
        <v>39.729123035021956</v>
      </c>
      <c r="F12" s="52">
        <v>42.346871914083188</v>
      </c>
      <c r="G12" s="52">
        <v>43.011161100292291</v>
      </c>
      <c r="H12" s="52">
        <v>42.390228281509998</v>
      </c>
      <c r="I12" s="52">
        <v>42.379345074892605</v>
      </c>
      <c r="J12" s="52">
        <v>41.313686708349465</v>
      </c>
      <c r="K12" s="52">
        <v>42.676904727150763</v>
      </c>
      <c r="L12" s="52">
        <v>40.748246807410261</v>
      </c>
      <c r="M12" s="52">
        <v>40.84745622494831</v>
      </c>
      <c r="N12" s="52">
        <v>40.848624095272612</v>
      </c>
      <c r="O12" s="52">
        <v>42.668017762391798</v>
      </c>
    </row>
    <row r="13" spans="1:15" ht="15" customHeight="1" x14ac:dyDescent="0.2">
      <c r="A13" s="16">
        <v>50</v>
      </c>
      <c r="B13" s="57">
        <v>33.938786441636275</v>
      </c>
      <c r="C13" s="57">
        <v>32.040048258152083</v>
      </c>
      <c r="D13" s="57">
        <v>31.647164101288702</v>
      </c>
      <c r="E13" s="57">
        <v>30.215047620030216</v>
      </c>
      <c r="F13" s="57">
        <v>32.647541818813366</v>
      </c>
      <c r="G13" s="57">
        <v>33.354458982882214</v>
      </c>
      <c r="H13" s="57">
        <v>32.817051829424202</v>
      </c>
      <c r="I13" s="57">
        <v>32.714605284788789</v>
      </c>
      <c r="J13" s="57">
        <v>31.827543018892943</v>
      </c>
      <c r="K13" s="57">
        <v>33.175796017085219</v>
      </c>
      <c r="L13" s="57">
        <v>31.096155999710948</v>
      </c>
      <c r="M13" s="57">
        <v>31.566979208298999</v>
      </c>
      <c r="N13" s="57">
        <v>31.462344081589585</v>
      </c>
      <c r="O13" s="57">
        <v>33.311673840857061</v>
      </c>
    </row>
    <row r="14" spans="1:15" ht="15" customHeight="1" x14ac:dyDescent="0.2">
      <c r="A14" s="16">
        <v>60</v>
      </c>
      <c r="B14" s="52">
        <v>24.859285894886185</v>
      </c>
      <c r="C14" s="52">
        <v>23.150303195306059</v>
      </c>
      <c r="D14" s="52">
        <v>22.582395068512191</v>
      </c>
      <c r="E14" s="52">
        <v>21.285103916995901</v>
      </c>
      <c r="F14" s="52">
        <v>23.515575550265147</v>
      </c>
      <c r="G14" s="52">
        <v>24.274907807428331</v>
      </c>
      <c r="H14" s="52">
        <v>23.948164909715373</v>
      </c>
      <c r="I14" s="52">
        <v>24.055116162101715</v>
      </c>
      <c r="J14" s="52">
        <v>23.027841740183483</v>
      </c>
      <c r="K14" s="52">
        <v>24.41804684970942</v>
      </c>
      <c r="L14" s="52">
        <v>22.3908647794226</v>
      </c>
      <c r="M14" s="52">
        <v>22.960461121743382</v>
      </c>
      <c r="N14" s="52">
        <v>22.484161873669844</v>
      </c>
      <c r="O14" s="52">
        <v>24.458192921285026</v>
      </c>
    </row>
    <row r="15" spans="1:15" ht="15" customHeight="1" x14ac:dyDescent="0.2">
      <c r="A15" s="16">
        <v>70</v>
      </c>
      <c r="B15" s="57">
        <v>16.632910393412718</v>
      </c>
      <c r="C15" s="57">
        <v>15.49687515253666</v>
      </c>
      <c r="D15" s="57">
        <v>14.656085235866946</v>
      </c>
      <c r="E15" s="57">
        <v>13.307102751332096</v>
      </c>
      <c r="F15" s="57">
        <v>15.055438789709282</v>
      </c>
      <c r="G15" s="57">
        <v>15.660470575279088</v>
      </c>
      <c r="H15" s="57">
        <v>15.828396152735188</v>
      </c>
      <c r="I15" s="57">
        <v>15.891313232049205</v>
      </c>
      <c r="J15" s="57">
        <v>14.977689674774314</v>
      </c>
      <c r="K15" s="57">
        <v>15.887820851816683</v>
      </c>
      <c r="L15" s="57">
        <v>14.364892766075073</v>
      </c>
      <c r="M15" s="57">
        <v>15.338949038005854</v>
      </c>
      <c r="N15" s="57">
        <v>14.432496368309234</v>
      </c>
      <c r="O15" s="57">
        <v>16.305433102876528</v>
      </c>
    </row>
    <row r="16" spans="1:15" ht="15" customHeight="1" x14ac:dyDescent="0.2">
      <c r="A16" s="16">
        <v>80</v>
      </c>
      <c r="B16" s="52">
        <v>9.2188619154038687</v>
      </c>
      <c r="C16" s="52">
        <v>8.6646030768871825</v>
      </c>
      <c r="D16" s="52">
        <v>7.9686321665558468</v>
      </c>
      <c r="E16" s="52">
        <v>6.8279527391806765</v>
      </c>
      <c r="F16" s="52">
        <v>7.767416721668396</v>
      </c>
      <c r="G16" s="52">
        <v>8.7457249190663742</v>
      </c>
      <c r="H16" s="52">
        <v>9.041167768842584</v>
      </c>
      <c r="I16" s="52">
        <v>8.4094679697314643</v>
      </c>
      <c r="J16" s="52">
        <v>8.1471813064693901</v>
      </c>
      <c r="K16" s="52">
        <v>9.0519395903805258</v>
      </c>
      <c r="L16" s="52">
        <v>7.8028605340973343</v>
      </c>
      <c r="M16" s="52">
        <v>8.6649918866817259</v>
      </c>
      <c r="N16" s="52">
        <v>7.8589978039279398</v>
      </c>
      <c r="O16" s="52">
        <v>8.9852121866143886</v>
      </c>
    </row>
    <row r="17" spans="1:15" ht="15" customHeight="1" x14ac:dyDescent="0.2">
      <c r="A17" s="16">
        <v>90</v>
      </c>
      <c r="B17" s="57">
        <v>3.3637846739961401</v>
      </c>
      <c r="C17" s="57">
        <v>3.3188870668860289</v>
      </c>
      <c r="D17" s="57">
        <v>3.2801041535143898</v>
      </c>
      <c r="E17" s="57">
        <v>3.0706005099851175</v>
      </c>
      <c r="F17" s="57">
        <v>3.0250705021701001</v>
      </c>
      <c r="G17" s="57">
        <v>3.4963038938567301</v>
      </c>
      <c r="H17" s="57">
        <v>3.3559989026816339</v>
      </c>
      <c r="I17" s="57">
        <v>3.0492891462261427</v>
      </c>
      <c r="J17" s="57">
        <v>2.7396385805972923</v>
      </c>
      <c r="K17" s="57">
        <v>3.3925049100574012</v>
      </c>
      <c r="L17" s="57">
        <v>3.3470941318030358</v>
      </c>
      <c r="M17" s="57">
        <v>3.7447447383359869</v>
      </c>
      <c r="N17" s="57">
        <v>2.9653876069484051</v>
      </c>
      <c r="O17" s="57">
        <v>3.5004226143643922</v>
      </c>
    </row>
    <row r="18" spans="1:15" ht="15" customHeight="1" x14ac:dyDescent="0.2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9"/>
      <c r="L18" s="19"/>
      <c r="M18" s="19"/>
      <c r="N18" s="19"/>
      <c r="O18" s="19"/>
    </row>
    <row r="19" spans="1:15" ht="15" customHeight="1" x14ac:dyDescent="0.2">
      <c r="A19" s="12"/>
    </row>
    <row r="20" spans="1:15" ht="15" customHeight="1" x14ac:dyDescent="0.2">
      <c r="A20" s="6"/>
    </row>
    <row r="21" spans="1:15" ht="15" customHeight="1" x14ac:dyDescent="0.2">
      <c r="A21" s="12"/>
    </row>
    <row r="22" spans="1:15" s="25" customFormat="1" ht="15" customHeight="1" x14ac:dyDescent="0.2">
      <c r="A22" s="4" t="s">
        <v>58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34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4.25" x14ac:dyDescent="0.2">
      <c r="A6" s="41" t="s">
        <v>0</v>
      </c>
      <c r="B6" s="42" t="s">
        <v>1</v>
      </c>
      <c r="C6" s="78" t="s">
        <v>2</v>
      </c>
      <c r="D6" s="78"/>
      <c r="E6" s="67" t="s">
        <v>3</v>
      </c>
      <c r="F6" s="67" t="s">
        <v>4</v>
      </c>
      <c r="G6" s="67" t="s">
        <v>5</v>
      </c>
      <c r="H6" s="42" t="s">
        <v>6</v>
      </c>
      <c r="I6" s="42" t="s">
        <v>7</v>
      </c>
      <c r="J6" s="42" t="s">
        <v>8</v>
      </c>
      <c r="K6" s="42" t="s">
        <v>9</v>
      </c>
      <c r="L6" s="67" t="s">
        <v>10</v>
      </c>
    </row>
    <row r="7" spans="1:13" s="40" customFormat="1" x14ac:dyDescent="0.2">
      <c r="A7" s="44"/>
      <c r="B7" s="45"/>
      <c r="C7" s="46">
        <v>42370</v>
      </c>
      <c r="D7" s="47">
        <v>42736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54">
        <v>2</v>
      </c>
      <c r="C9" s="55">
        <v>782</v>
      </c>
      <c r="D9" s="55">
        <v>741</v>
      </c>
      <c r="E9" s="13">
        <v>0.4672</v>
      </c>
      <c r="F9" s="14">
        <f t="shared" ref="F9:F72" si="0">B9/((C9+D9)/2)</f>
        <v>2.6263952724885093E-3</v>
      </c>
      <c r="G9" s="14">
        <f t="shared" ref="G9:G72" si="1">F9/((1+(1-E9)*F9))</f>
        <v>2.6227251793157205E-3</v>
      </c>
      <c r="H9" s="12">
        <v>100000</v>
      </c>
      <c r="I9" s="12">
        <f>H9*G9</f>
        <v>262.27251793157205</v>
      </c>
      <c r="J9" s="12">
        <f t="shared" ref="J9:J72" si="2">H10+I9*E9</f>
        <v>99860.261202446054</v>
      </c>
      <c r="K9" s="12">
        <f t="shared" ref="K9:K72" si="3">K10+J9</f>
        <v>8138217.9660420967</v>
      </c>
      <c r="L9" s="29">
        <f>K9/H9</f>
        <v>81.382179660420974</v>
      </c>
    </row>
    <row r="10" spans="1:13" x14ac:dyDescent="0.2">
      <c r="A10" s="16">
        <v>1</v>
      </c>
      <c r="B10" s="54">
        <v>0</v>
      </c>
      <c r="C10" s="55">
        <v>821</v>
      </c>
      <c r="D10" s="55">
        <v>785</v>
      </c>
      <c r="E10" s="13">
        <v>0</v>
      </c>
      <c r="F10" s="14">
        <f t="shared" si="0"/>
        <v>0</v>
      </c>
      <c r="G10" s="14">
        <f t="shared" si="1"/>
        <v>0</v>
      </c>
      <c r="H10" s="12">
        <f>H9-I9</f>
        <v>99737.727482068425</v>
      </c>
      <c r="I10" s="12">
        <f t="shared" ref="I10:I73" si="4">H10*G10</f>
        <v>0</v>
      </c>
      <c r="J10" s="12">
        <f t="shared" si="2"/>
        <v>99737.727482068425</v>
      </c>
      <c r="K10" s="12">
        <f t="shared" si="3"/>
        <v>8038357.7048396505</v>
      </c>
      <c r="L10" s="15">
        <f t="shared" ref="L10:L73" si="5">K10/H10</f>
        <v>80.594955467426757</v>
      </c>
    </row>
    <row r="11" spans="1:13" x14ac:dyDescent="0.2">
      <c r="A11" s="16">
        <v>2</v>
      </c>
      <c r="B11" s="54">
        <v>0</v>
      </c>
      <c r="C11" s="55">
        <v>745</v>
      </c>
      <c r="D11" s="55">
        <v>816</v>
      </c>
      <c r="E11" s="13">
        <v>0</v>
      </c>
      <c r="F11" s="14">
        <f t="shared" si="0"/>
        <v>0</v>
      </c>
      <c r="G11" s="14">
        <f t="shared" si="1"/>
        <v>0</v>
      </c>
      <c r="H11" s="12">
        <f t="shared" ref="H11:H74" si="6">H10-I10</f>
        <v>99737.727482068425</v>
      </c>
      <c r="I11" s="12">
        <f t="shared" si="4"/>
        <v>0</v>
      </c>
      <c r="J11" s="12">
        <f t="shared" si="2"/>
        <v>99737.727482068425</v>
      </c>
      <c r="K11" s="12">
        <f t="shared" si="3"/>
        <v>7938619.9773575822</v>
      </c>
      <c r="L11" s="15">
        <f t="shared" si="5"/>
        <v>79.594955467426757</v>
      </c>
    </row>
    <row r="12" spans="1:13" x14ac:dyDescent="0.2">
      <c r="A12" s="16">
        <v>3</v>
      </c>
      <c r="B12" s="54">
        <v>0</v>
      </c>
      <c r="C12" s="55">
        <v>802</v>
      </c>
      <c r="D12" s="55">
        <v>742</v>
      </c>
      <c r="E12" s="13">
        <v>0</v>
      </c>
      <c r="F12" s="14">
        <f t="shared" si="0"/>
        <v>0</v>
      </c>
      <c r="G12" s="14">
        <f t="shared" si="1"/>
        <v>0</v>
      </c>
      <c r="H12" s="12">
        <f t="shared" si="6"/>
        <v>99737.727482068425</v>
      </c>
      <c r="I12" s="12">
        <f t="shared" si="4"/>
        <v>0</v>
      </c>
      <c r="J12" s="12">
        <f t="shared" si="2"/>
        <v>99737.727482068425</v>
      </c>
      <c r="K12" s="12">
        <f t="shared" si="3"/>
        <v>7838882.2498755138</v>
      </c>
      <c r="L12" s="15">
        <f t="shared" si="5"/>
        <v>78.594955467426757</v>
      </c>
    </row>
    <row r="13" spans="1:13" x14ac:dyDescent="0.2">
      <c r="A13" s="16">
        <v>4</v>
      </c>
      <c r="B13" s="54">
        <v>0</v>
      </c>
      <c r="C13" s="55">
        <v>851</v>
      </c>
      <c r="D13" s="55">
        <v>795</v>
      </c>
      <c r="E13" s="13">
        <v>0</v>
      </c>
      <c r="F13" s="14">
        <f t="shared" si="0"/>
        <v>0</v>
      </c>
      <c r="G13" s="14">
        <f t="shared" si="1"/>
        <v>0</v>
      </c>
      <c r="H13" s="12">
        <f t="shared" si="6"/>
        <v>99737.727482068425</v>
      </c>
      <c r="I13" s="12">
        <f t="shared" si="4"/>
        <v>0</v>
      </c>
      <c r="J13" s="12">
        <f t="shared" si="2"/>
        <v>99737.727482068425</v>
      </c>
      <c r="K13" s="12">
        <f t="shared" si="3"/>
        <v>7739144.5223934455</v>
      </c>
      <c r="L13" s="15">
        <f t="shared" si="5"/>
        <v>77.594955467426757</v>
      </c>
    </row>
    <row r="14" spans="1:13" x14ac:dyDescent="0.2">
      <c r="A14" s="16">
        <v>5</v>
      </c>
      <c r="B14" s="54">
        <v>0</v>
      </c>
      <c r="C14" s="55">
        <v>813</v>
      </c>
      <c r="D14" s="55">
        <v>841</v>
      </c>
      <c r="E14" s="13">
        <v>0</v>
      </c>
      <c r="F14" s="14">
        <f t="shared" si="0"/>
        <v>0</v>
      </c>
      <c r="G14" s="14">
        <f t="shared" si="1"/>
        <v>0</v>
      </c>
      <c r="H14" s="12">
        <f t="shared" si="6"/>
        <v>99737.727482068425</v>
      </c>
      <c r="I14" s="12">
        <f t="shared" si="4"/>
        <v>0</v>
      </c>
      <c r="J14" s="12">
        <f t="shared" si="2"/>
        <v>99737.727482068425</v>
      </c>
      <c r="K14" s="12">
        <f t="shared" si="3"/>
        <v>7639406.7949113771</v>
      </c>
      <c r="L14" s="15">
        <f t="shared" si="5"/>
        <v>76.594955467426757</v>
      </c>
    </row>
    <row r="15" spans="1:13" x14ac:dyDescent="0.2">
      <c r="A15" s="16">
        <v>6</v>
      </c>
      <c r="B15" s="54">
        <v>0</v>
      </c>
      <c r="C15" s="55">
        <v>797</v>
      </c>
      <c r="D15" s="55">
        <v>806</v>
      </c>
      <c r="E15" s="13">
        <v>0</v>
      </c>
      <c r="F15" s="14">
        <f t="shared" si="0"/>
        <v>0</v>
      </c>
      <c r="G15" s="14">
        <f t="shared" si="1"/>
        <v>0</v>
      </c>
      <c r="H15" s="12">
        <f t="shared" si="6"/>
        <v>99737.727482068425</v>
      </c>
      <c r="I15" s="12">
        <f t="shared" si="4"/>
        <v>0</v>
      </c>
      <c r="J15" s="12">
        <f t="shared" si="2"/>
        <v>99737.727482068425</v>
      </c>
      <c r="K15" s="12">
        <f t="shared" si="3"/>
        <v>7539669.0674293088</v>
      </c>
      <c r="L15" s="15">
        <f t="shared" si="5"/>
        <v>75.594955467426757</v>
      </c>
    </row>
    <row r="16" spans="1:13" x14ac:dyDescent="0.2">
      <c r="A16" s="16">
        <v>7</v>
      </c>
      <c r="B16" s="54">
        <v>0</v>
      </c>
      <c r="C16" s="55">
        <v>841</v>
      </c>
      <c r="D16" s="55">
        <v>791</v>
      </c>
      <c r="E16" s="13">
        <v>0</v>
      </c>
      <c r="F16" s="14">
        <f t="shared" si="0"/>
        <v>0</v>
      </c>
      <c r="G16" s="14">
        <f t="shared" si="1"/>
        <v>0</v>
      </c>
      <c r="H16" s="12">
        <f t="shared" si="6"/>
        <v>99737.727482068425</v>
      </c>
      <c r="I16" s="12">
        <f t="shared" si="4"/>
        <v>0</v>
      </c>
      <c r="J16" s="12">
        <f t="shared" si="2"/>
        <v>99737.727482068425</v>
      </c>
      <c r="K16" s="12">
        <f t="shared" si="3"/>
        <v>7439931.3399472404</v>
      </c>
      <c r="L16" s="15">
        <f t="shared" si="5"/>
        <v>74.594955467426757</v>
      </c>
    </row>
    <row r="17" spans="1:12" x14ac:dyDescent="0.2">
      <c r="A17" s="16">
        <v>8</v>
      </c>
      <c r="B17" s="54">
        <v>0</v>
      </c>
      <c r="C17" s="55">
        <v>755</v>
      </c>
      <c r="D17" s="55">
        <v>834</v>
      </c>
      <c r="E17" s="13">
        <v>0</v>
      </c>
      <c r="F17" s="14">
        <f t="shared" si="0"/>
        <v>0</v>
      </c>
      <c r="G17" s="14">
        <f t="shared" si="1"/>
        <v>0</v>
      </c>
      <c r="H17" s="12">
        <f t="shared" si="6"/>
        <v>99737.727482068425</v>
      </c>
      <c r="I17" s="12">
        <f t="shared" si="4"/>
        <v>0</v>
      </c>
      <c r="J17" s="12">
        <f t="shared" si="2"/>
        <v>99737.727482068425</v>
      </c>
      <c r="K17" s="12">
        <f t="shared" si="3"/>
        <v>7340193.6124651721</v>
      </c>
      <c r="L17" s="15">
        <f t="shared" si="5"/>
        <v>73.594955467426757</v>
      </c>
    </row>
    <row r="18" spans="1:12" x14ac:dyDescent="0.2">
      <c r="A18" s="16">
        <v>9</v>
      </c>
      <c r="B18" s="54">
        <v>1</v>
      </c>
      <c r="C18" s="55">
        <v>718</v>
      </c>
      <c r="D18" s="55">
        <v>761</v>
      </c>
      <c r="E18" s="13">
        <v>0.36609999999999998</v>
      </c>
      <c r="F18" s="14">
        <f t="shared" si="0"/>
        <v>1.3522650439486139E-3</v>
      </c>
      <c r="G18" s="14">
        <f t="shared" si="1"/>
        <v>1.3511068740399543E-3</v>
      </c>
      <c r="H18" s="12">
        <f t="shared" si="6"/>
        <v>99737.727482068425</v>
      </c>
      <c r="I18" s="12">
        <f t="shared" si="4"/>
        <v>134.7563292021463</v>
      </c>
      <c r="J18" s="12">
        <f t="shared" si="2"/>
        <v>99652.305444987185</v>
      </c>
      <c r="K18" s="12">
        <f t="shared" si="3"/>
        <v>7240455.8849831037</v>
      </c>
      <c r="L18" s="15">
        <f t="shared" si="5"/>
        <v>72.594955467426757</v>
      </c>
    </row>
    <row r="19" spans="1:12" x14ac:dyDescent="0.2">
      <c r="A19" s="16">
        <v>10</v>
      </c>
      <c r="B19" s="54">
        <v>1</v>
      </c>
      <c r="C19" s="55">
        <v>710</v>
      </c>
      <c r="D19" s="55">
        <v>699</v>
      </c>
      <c r="E19" s="13">
        <v>0.85250000000000004</v>
      </c>
      <c r="F19" s="14">
        <f t="shared" si="0"/>
        <v>1.4194464158977999E-3</v>
      </c>
      <c r="G19" s="14">
        <f t="shared" si="1"/>
        <v>1.4191492909575356E-3</v>
      </c>
      <c r="H19" s="12">
        <f t="shared" si="6"/>
        <v>99602.971152866274</v>
      </c>
      <c r="I19" s="12">
        <f t="shared" si="4"/>
        <v>141.35148588885406</v>
      </c>
      <c r="J19" s="12">
        <f t="shared" si="2"/>
        <v>99582.121808697673</v>
      </c>
      <c r="K19" s="12">
        <f t="shared" si="3"/>
        <v>7140803.5795381162</v>
      </c>
      <c r="L19" s="15">
        <f t="shared" si="5"/>
        <v>71.692676401979256</v>
      </c>
    </row>
    <row r="20" spans="1:12" x14ac:dyDescent="0.2">
      <c r="A20" s="16">
        <v>11</v>
      </c>
      <c r="B20" s="54">
        <v>0</v>
      </c>
      <c r="C20" s="55">
        <v>747</v>
      </c>
      <c r="D20" s="55">
        <v>714</v>
      </c>
      <c r="E20" s="13">
        <v>0</v>
      </c>
      <c r="F20" s="14">
        <f t="shared" si="0"/>
        <v>0</v>
      </c>
      <c r="G20" s="14">
        <f t="shared" si="1"/>
        <v>0</v>
      </c>
      <c r="H20" s="12">
        <f t="shared" si="6"/>
        <v>99461.619666977422</v>
      </c>
      <c r="I20" s="12">
        <f t="shared" si="4"/>
        <v>0</v>
      </c>
      <c r="J20" s="12">
        <f t="shared" si="2"/>
        <v>99461.619666977422</v>
      </c>
      <c r="K20" s="12">
        <f t="shared" si="3"/>
        <v>7041221.4577294188</v>
      </c>
      <c r="L20" s="15">
        <f t="shared" si="5"/>
        <v>70.7933520618828</v>
      </c>
    </row>
    <row r="21" spans="1:12" x14ac:dyDescent="0.2">
      <c r="A21" s="16">
        <v>12</v>
      </c>
      <c r="B21" s="54">
        <v>0</v>
      </c>
      <c r="C21" s="55">
        <v>656</v>
      </c>
      <c r="D21" s="55">
        <v>745</v>
      </c>
      <c r="E21" s="13">
        <v>0</v>
      </c>
      <c r="F21" s="14">
        <f t="shared" si="0"/>
        <v>0</v>
      </c>
      <c r="G21" s="14">
        <f t="shared" si="1"/>
        <v>0</v>
      </c>
      <c r="H21" s="12">
        <f t="shared" si="6"/>
        <v>99461.619666977422</v>
      </c>
      <c r="I21" s="12">
        <f t="shared" si="4"/>
        <v>0</v>
      </c>
      <c r="J21" s="12">
        <f t="shared" si="2"/>
        <v>99461.619666977422</v>
      </c>
      <c r="K21" s="12">
        <f t="shared" si="3"/>
        <v>6941759.838062441</v>
      </c>
      <c r="L21" s="15">
        <f t="shared" si="5"/>
        <v>69.7933520618828</v>
      </c>
    </row>
    <row r="22" spans="1:12" x14ac:dyDescent="0.2">
      <c r="A22" s="16">
        <v>13</v>
      </c>
      <c r="B22" s="54">
        <v>0</v>
      </c>
      <c r="C22" s="55">
        <v>646</v>
      </c>
      <c r="D22" s="55">
        <v>659</v>
      </c>
      <c r="E22" s="13">
        <v>0</v>
      </c>
      <c r="F22" s="14">
        <f t="shared" si="0"/>
        <v>0</v>
      </c>
      <c r="G22" s="14">
        <f t="shared" si="1"/>
        <v>0</v>
      </c>
      <c r="H22" s="12">
        <f t="shared" si="6"/>
        <v>99461.619666977422</v>
      </c>
      <c r="I22" s="12">
        <f t="shared" si="4"/>
        <v>0</v>
      </c>
      <c r="J22" s="12">
        <f t="shared" si="2"/>
        <v>99461.619666977422</v>
      </c>
      <c r="K22" s="12">
        <f t="shared" si="3"/>
        <v>6842298.2183954632</v>
      </c>
      <c r="L22" s="15">
        <f t="shared" si="5"/>
        <v>68.793352061882786</v>
      </c>
    </row>
    <row r="23" spans="1:12" x14ac:dyDescent="0.2">
      <c r="A23" s="16">
        <v>14</v>
      </c>
      <c r="B23" s="54">
        <v>0</v>
      </c>
      <c r="C23" s="55">
        <v>634</v>
      </c>
      <c r="D23" s="55">
        <v>650</v>
      </c>
      <c r="E23" s="13">
        <v>0</v>
      </c>
      <c r="F23" s="14">
        <f t="shared" si="0"/>
        <v>0</v>
      </c>
      <c r="G23" s="14">
        <f t="shared" si="1"/>
        <v>0</v>
      </c>
      <c r="H23" s="12">
        <f t="shared" si="6"/>
        <v>99461.619666977422</v>
      </c>
      <c r="I23" s="12">
        <f t="shared" si="4"/>
        <v>0</v>
      </c>
      <c r="J23" s="12">
        <f t="shared" si="2"/>
        <v>99461.619666977422</v>
      </c>
      <c r="K23" s="12">
        <f t="shared" si="3"/>
        <v>6742836.5987284854</v>
      </c>
      <c r="L23" s="15">
        <f t="shared" si="5"/>
        <v>67.793352061882786</v>
      </c>
    </row>
    <row r="24" spans="1:12" x14ac:dyDescent="0.2">
      <c r="A24" s="16">
        <v>15</v>
      </c>
      <c r="B24" s="54">
        <v>0</v>
      </c>
      <c r="C24" s="55">
        <v>592</v>
      </c>
      <c r="D24" s="55">
        <v>631</v>
      </c>
      <c r="E24" s="13">
        <v>0</v>
      </c>
      <c r="F24" s="14">
        <f t="shared" si="0"/>
        <v>0</v>
      </c>
      <c r="G24" s="14">
        <f t="shared" si="1"/>
        <v>0</v>
      </c>
      <c r="H24" s="12">
        <f t="shared" si="6"/>
        <v>99461.619666977422</v>
      </c>
      <c r="I24" s="12">
        <f t="shared" si="4"/>
        <v>0</v>
      </c>
      <c r="J24" s="12">
        <f t="shared" si="2"/>
        <v>99461.619666977422</v>
      </c>
      <c r="K24" s="12">
        <f t="shared" si="3"/>
        <v>6643374.9790615076</v>
      </c>
      <c r="L24" s="15">
        <f t="shared" si="5"/>
        <v>66.793352061882786</v>
      </c>
    </row>
    <row r="25" spans="1:12" x14ac:dyDescent="0.2">
      <c r="A25" s="16">
        <v>16</v>
      </c>
      <c r="B25" s="54">
        <v>1</v>
      </c>
      <c r="C25" s="55">
        <v>617</v>
      </c>
      <c r="D25" s="55">
        <v>596</v>
      </c>
      <c r="E25" s="13">
        <v>0.9617</v>
      </c>
      <c r="F25" s="14">
        <f t="shared" si="0"/>
        <v>1.6488046166529267E-3</v>
      </c>
      <c r="G25" s="14">
        <f t="shared" si="1"/>
        <v>1.6487005025074264E-3</v>
      </c>
      <c r="H25" s="12">
        <f t="shared" si="6"/>
        <v>99461.619666977422</v>
      </c>
      <c r="I25" s="12">
        <f t="shared" si="4"/>
        <v>163.98242232514821</v>
      </c>
      <c r="J25" s="12">
        <f t="shared" si="2"/>
        <v>99455.33914020237</v>
      </c>
      <c r="K25" s="12">
        <f t="shared" si="3"/>
        <v>6543913.3593945298</v>
      </c>
      <c r="L25" s="15">
        <f t="shared" si="5"/>
        <v>65.793352061882786</v>
      </c>
    </row>
    <row r="26" spans="1:12" x14ac:dyDescent="0.2">
      <c r="A26" s="16">
        <v>17</v>
      </c>
      <c r="B26" s="54">
        <v>0</v>
      </c>
      <c r="C26" s="55">
        <v>572</v>
      </c>
      <c r="D26" s="55">
        <v>626</v>
      </c>
      <c r="E26" s="13">
        <v>0</v>
      </c>
      <c r="F26" s="14">
        <f t="shared" si="0"/>
        <v>0</v>
      </c>
      <c r="G26" s="14">
        <f t="shared" si="1"/>
        <v>0</v>
      </c>
      <c r="H26" s="12">
        <f t="shared" si="6"/>
        <v>99297.637244652273</v>
      </c>
      <c r="I26" s="12">
        <f t="shared" si="4"/>
        <v>0</v>
      </c>
      <c r="J26" s="12">
        <f t="shared" si="2"/>
        <v>99297.637244652273</v>
      </c>
      <c r="K26" s="12">
        <f t="shared" si="3"/>
        <v>6444458.0202543279</v>
      </c>
      <c r="L26" s="15">
        <f t="shared" si="5"/>
        <v>64.900416556501682</v>
      </c>
    </row>
    <row r="27" spans="1:12" x14ac:dyDescent="0.2">
      <c r="A27" s="16">
        <v>18</v>
      </c>
      <c r="B27" s="54">
        <v>0</v>
      </c>
      <c r="C27" s="55">
        <v>599</v>
      </c>
      <c r="D27" s="55">
        <v>564</v>
      </c>
      <c r="E27" s="13">
        <v>0</v>
      </c>
      <c r="F27" s="14">
        <f t="shared" si="0"/>
        <v>0</v>
      </c>
      <c r="G27" s="14">
        <f t="shared" si="1"/>
        <v>0</v>
      </c>
      <c r="H27" s="12">
        <f t="shared" si="6"/>
        <v>99297.637244652273</v>
      </c>
      <c r="I27" s="12">
        <f t="shared" si="4"/>
        <v>0</v>
      </c>
      <c r="J27" s="12">
        <f t="shared" si="2"/>
        <v>99297.637244652273</v>
      </c>
      <c r="K27" s="12">
        <f t="shared" si="3"/>
        <v>6345160.3830096759</v>
      </c>
      <c r="L27" s="15">
        <f t="shared" si="5"/>
        <v>63.900416556501682</v>
      </c>
    </row>
    <row r="28" spans="1:12" x14ac:dyDescent="0.2">
      <c r="A28" s="16">
        <v>19</v>
      </c>
      <c r="B28" s="54">
        <v>0</v>
      </c>
      <c r="C28" s="55">
        <v>558</v>
      </c>
      <c r="D28" s="55">
        <v>606</v>
      </c>
      <c r="E28" s="13">
        <v>0</v>
      </c>
      <c r="F28" s="14">
        <f t="shared" si="0"/>
        <v>0</v>
      </c>
      <c r="G28" s="14">
        <f t="shared" si="1"/>
        <v>0</v>
      </c>
      <c r="H28" s="12">
        <f t="shared" si="6"/>
        <v>99297.637244652273</v>
      </c>
      <c r="I28" s="12">
        <f t="shared" si="4"/>
        <v>0</v>
      </c>
      <c r="J28" s="12">
        <f t="shared" si="2"/>
        <v>99297.637244652273</v>
      </c>
      <c r="K28" s="12">
        <f t="shared" si="3"/>
        <v>6245862.7457650239</v>
      </c>
      <c r="L28" s="15">
        <f t="shared" si="5"/>
        <v>62.900416556501682</v>
      </c>
    </row>
    <row r="29" spans="1:12" x14ac:dyDescent="0.2">
      <c r="A29" s="16">
        <v>20</v>
      </c>
      <c r="B29" s="54">
        <v>1</v>
      </c>
      <c r="C29" s="55">
        <v>577</v>
      </c>
      <c r="D29" s="55">
        <v>565</v>
      </c>
      <c r="E29" s="13">
        <v>0.877</v>
      </c>
      <c r="F29" s="14">
        <f t="shared" si="0"/>
        <v>1.7513134851138354E-3</v>
      </c>
      <c r="G29" s="14">
        <f t="shared" si="1"/>
        <v>1.7509363131934803E-3</v>
      </c>
      <c r="H29" s="12">
        <f t="shared" si="6"/>
        <v>99297.637244652273</v>
      </c>
      <c r="I29" s="12">
        <f t="shared" si="4"/>
        <v>173.86383886597505</v>
      </c>
      <c r="J29" s="12">
        <f t="shared" si="2"/>
        <v>99276.251992471764</v>
      </c>
      <c r="K29" s="12">
        <f t="shared" si="3"/>
        <v>6146565.1085203718</v>
      </c>
      <c r="L29" s="15">
        <f t="shared" si="5"/>
        <v>61.900416556501682</v>
      </c>
    </row>
    <row r="30" spans="1:12" x14ac:dyDescent="0.2">
      <c r="A30" s="16">
        <v>21</v>
      </c>
      <c r="B30" s="54">
        <v>1</v>
      </c>
      <c r="C30" s="55">
        <v>557</v>
      </c>
      <c r="D30" s="55">
        <v>594</v>
      </c>
      <c r="E30" s="13">
        <v>0.6421</v>
      </c>
      <c r="F30" s="14">
        <f t="shared" si="0"/>
        <v>1.7376194613379669E-3</v>
      </c>
      <c r="G30" s="14">
        <f t="shared" si="1"/>
        <v>1.736539517822018E-3</v>
      </c>
      <c r="H30" s="12">
        <f t="shared" si="6"/>
        <v>99123.773405786298</v>
      </c>
      <c r="I30" s="12">
        <f t="shared" si="4"/>
        <v>172.13234967478311</v>
      </c>
      <c r="J30" s="12">
        <f t="shared" si="2"/>
        <v>99062.167237837697</v>
      </c>
      <c r="K30" s="12">
        <f t="shared" si="3"/>
        <v>6047288.8565279003</v>
      </c>
      <c r="L30" s="15">
        <f t="shared" si="5"/>
        <v>61.007452084899072</v>
      </c>
    </row>
    <row r="31" spans="1:12" x14ac:dyDescent="0.2">
      <c r="A31" s="16">
        <v>22</v>
      </c>
      <c r="B31" s="54">
        <v>1</v>
      </c>
      <c r="C31" s="55">
        <v>602</v>
      </c>
      <c r="D31" s="55">
        <v>567</v>
      </c>
      <c r="E31" s="13">
        <v>0.82789999999999997</v>
      </c>
      <c r="F31" s="14">
        <f t="shared" si="0"/>
        <v>1.710863986313088E-3</v>
      </c>
      <c r="G31" s="14">
        <f t="shared" si="1"/>
        <v>1.7103603883270638E-3</v>
      </c>
      <c r="H31" s="12">
        <f t="shared" si="6"/>
        <v>98951.641056111519</v>
      </c>
      <c r="I31" s="12">
        <f t="shared" si="4"/>
        <v>169.24296722233112</v>
      </c>
      <c r="J31" s="12">
        <f t="shared" si="2"/>
        <v>98922.514341452552</v>
      </c>
      <c r="K31" s="12">
        <f t="shared" si="3"/>
        <v>5948226.6892900625</v>
      </c>
      <c r="L31" s="15">
        <f t="shared" si="5"/>
        <v>60.112461256878611</v>
      </c>
    </row>
    <row r="32" spans="1:12" x14ac:dyDescent="0.2">
      <c r="A32" s="16">
        <v>23</v>
      </c>
      <c r="B32" s="54">
        <v>0</v>
      </c>
      <c r="C32" s="55">
        <v>694</v>
      </c>
      <c r="D32" s="55">
        <v>610</v>
      </c>
      <c r="E32" s="13">
        <v>0</v>
      </c>
      <c r="F32" s="14">
        <f t="shared" si="0"/>
        <v>0</v>
      </c>
      <c r="G32" s="14">
        <f t="shared" si="1"/>
        <v>0</v>
      </c>
      <c r="H32" s="12">
        <f t="shared" si="6"/>
        <v>98782.398088889182</v>
      </c>
      <c r="I32" s="12">
        <f t="shared" si="4"/>
        <v>0</v>
      </c>
      <c r="J32" s="12">
        <f t="shared" si="2"/>
        <v>98782.398088889182</v>
      </c>
      <c r="K32" s="12">
        <f t="shared" si="3"/>
        <v>5849304.1749486104</v>
      </c>
      <c r="L32" s="15">
        <f t="shared" si="5"/>
        <v>59.214032946285869</v>
      </c>
    </row>
    <row r="33" spans="1:12" x14ac:dyDescent="0.2">
      <c r="A33" s="16">
        <v>24</v>
      </c>
      <c r="B33" s="54">
        <v>0</v>
      </c>
      <c r="C33" s="55">
        <v>633</v>
      </c>
      <c r="D33" s="55">
        <v>705</v>
      </c>
      <c r="E33" s="13">
        <v>0</v>
      </c>
      <c r="F33" s="14">
        <f t="shared" si="0"/>
        <v>0</v>
      </c>
      <c r="G33" s="14">
        <f t="shared" si="1"/>
        <v>0</v>
      </c>
      <c r="H33" s="12">
        <f t="shared" si="6"/>
        <v>98782.398088889182</v>
      </c>
      <c r="I33" s="12">
        <f t="shared" si="4"/>
        <v>0</v>
      </c>
      <c r="J33" s="12">
        <f t="shared" si="2"/>
        <v>98782.398088889182</v>
      </c>
      <c r="K33" s="12">
        <f t="shared" si="3"/>
        <v>5750521.7768597212</v>
      </c>
      <c r="L33" s="15">
        <f t="shared" si="5"/>
        <v>58.214032946285869</v>
      </c>
    </row>
    <row r="34" spans="1:12" x14ac:dyDescent="0.2">
      <c r="A34" s="16">
        <v>25</v>
      </c>
      <c r="B34" s="54">
        <v>0</v>
      </c>
      <c r="C34" s="55">
        <v>637</v>
      </c>
      <c r="D34" s="55">
        <v>649</v>
      </c>
      <c r="E34" s="13">
        <v>0</v>
      </c>
      <c r="F34" s="14">
        <f t="shared" si="0"/>
        <v>0</v>
      </c>
      <c r="G34" s="14">
        <f t="shared" si="1"/>
        <v>0</v>
      </c>
      <c r="H34" s="12">
        <f t="shared" si="6"/>
        <v>98782.398088889182</v>
      </c>
      <c r="I34" s="12">
        <f t="shared" si="4"/>
        <v>0</v>
      </c>
      <c r="J34" s="12">
        <f t="shared" si="2"/>
        <v>98782.398088889182</v>
      </c>
      <c r="K34" s="12">
        <f t="shared" si="3"/>
        <v>5651739.378770832</v>
      </c>
      <c r="L34" s="15">
        <f t="shared" si="5"/>
        <v>57.214032946285869</v>
      </c>
    </row>
    <row r="35" spans="1:12" x14ac:dyDescent="0.2">
      <c r="A35" s="16">
        <v>26</v>
      </c>
      <c r="B35" s="54">
        <v>1</v>
      </c>
      <c r="C35" s="55">
        <v>741</v>
      </c>
      <c r="D35" s="55">
        <v>642</v>
      </c>
      <c r="E35" s="13">
        <v>0.72950000000000004</v>
      </c>
      <c r="F35" s="14">
        <f t="shared" si="0"/>
        <v>1.4461315979754157E-3</v>
      </c>
      <c r="G35" s="14">
        <f t="shared" si="1"/>
        <v>1.4455661234470101E-3</v>
      </c>
      <c r="H35" s="12">
        <f t="shared" si="6"/>
        <v>98782.398088889182</v>
      </c>
      <c r="I35" s="12">
        <f t="shared" si="4"/>
        <v>142.79648827015487</v>
      </c>
      <c r="J35" s="12">
        <f t="shared" si="2"/>
        <v>98743.771638812104</v>
      </c>
      <c r="K35" s="12">
        <f t="shared" si="3"/>
        <v>5552956.9806819428</v>
      </c>
      <c r="L35" s="15">
        <f t="shared" si="5"/>
        <v>56.214032946285869</v>
      </c>
    </row>
    <row r="36" spans="1:12" x14ac:dyDescent="0.2">
      <c r="A36" s="16">
        <v>27</v>
      </c>
      <c r="B36" s="54">
        <v>0</v>
      </c>
      <c r="C36" s="55">
        <v>774</v>
      </c>
      <c r="D36" s="55">
        <v>755</v>
      </c>
      <c r="E36" s="13">
        <v>0</v>
      </c>
      <c r="F36" s="14">
        <f t="shared" si="0"/>
        <v>0</v>
      </c>
      <c r="G36" s="14">
        <f t="shared" si="1"/>
        <v>0</v>
      </c>
      <c r="H36" s="12">
        <f t="shared" si="6"/>
        <v>98639.601600619033</v>
      </c>
      <c r="I36" s="12">
        <f t="shared" si="4"/>
        <v>0</v>
      </c>
      <c r="J36" s="12">
        <f t="shared" si="2"/>
        <v>98639.601600619033</v>
      </c>
      <c r="K36" s="12">
        <f t="shared" si="3"/>
        <v>5454213.2090431303</v>
      </c>
      <c r="L36" s="15">
        <f t="shared" si="5"/>
        <v>55.294355619223232</v>
      </c>
    </row>
    <row r="37" spans="1:12" x14ac:dyDescent="0.2">
      <c r="A37" s="16">
        <v>28</v>
      </c>
      <c r="B37" s="54">
        <v>0</v>
      </c>
      <c r="C37" s="55">
        <v>793</v>
      </c>
      <c r="D37" s="55">
        <v>781</v>
      </c>
      <c r="E37" s="13">
        <v>0</v>
      </c>
      <c r="F37" s="14">
        <f t="shared" si="0"/>
        <v>0</v>
      </c>
      <c r="G37" s="14">
        <f t="shared" si="1"/>
        <v>0</v>
      </c>
      <c r="H37" s="12">
        <f t="shared" si="6"/>
        <v>98639.601600619033</v>
      </c>
      <c r="I37" s="12">
        <f t="shared" si="4"/>
        <v>0</v>
      </c>
      <c r="J37" s="12">
        <f t="shared" si="2"/>
        <v>98639.601600619033</v>
      </c>
      <c r="K37" s="12">
        <f t="shared" si="3"/>
        <v>5355573.6074425112</v>
      </c>
      <c r="L37" s="15">
        <f t="shared" si="5"/>
        <v>54.294355619223232</v>
      </c>
    </row>
    <row r="38" spans="1:12" x14ac:dyDescent="0.2">
      <c r="A38" s="16">
        <v>29</v>
      </c>
      <c r="B38" s="54">
        <v>0</v>
      </c>
      <c r="C38" s="55">
        <v>881</v>
      </c>
      <c r="D38" s="55">
        <v>799</v>
      </c>
      <c r="E38" s="13">
        <v>0</v>
      </c>
      <c r="F38" s="14">
        <f t="shared" si="0"/>
        <v>0</v>
      </c>
      <c r="G38" s="14">
        <f t="shared" si="1"/>
        <v>0</v>
      </c>
      <c r="H38" s="12">
        <f t="shared" si="6"/>
        <v>98639.601600619033</v>
      </c>
      <c r="I38" s="12">
        <f t="shared" si="4"/>
        <v>0</v>
      </c>
      <c r="J38" s="12">
        <f t="shared" si="2"/>
        <v>98639.601600619033</v>
      </c>
      <c r="K38" s="12">
        <f t="shared" si="3"/>
        <v>5256934.0058418922</v>
      </c>
      <c r="L38" s="15">
        <f t="shared" si="5"/>
        <v>53.294355619223232</v>
      </c>
    </row>
    <row r="39" spans="1:12" x14ac:dyDescent="0.2">
      <c r="A39" s="16">
        <v>30</v>
      </c>
      <c r="B39" s="54">
        <v>0</v>
      </c>
      <c r="C39" s="55">
        <v>934</v>
      </c>
      <c r="D39" s="55">
        <v>894</v>
      </c>
      <c r="E39" s="13">
        <v>0</v>
      </c>
      <c r="F39" s="14">
        <f t="shared" si="0"/>
        <v>0</v>
      </c>
      <c r="G39" s="14">
        <f t="shared" si="1"/>
        <v>0</v>
      </c>
      <c r="H39" s="12">
        <f t="shared" si="6"/>
        <v>98639.601600619033</v>
      </c>
      <c r="I39" s="12">
        <f t="shared" si="4"/>
        <v>0</v>
      </c>
      <c r="J39" s="12">
        <f t="shared" si="2"/>
        <v>98639.601600619033</v>
      </c>
      <c r="K39" s="12">
        <f t="shared" si="3"/>
        <v>5158294.4042412732</v>
      </c>
      <c r="L39" s="15">
        <f t="shared" si="5"/>
        <v>52.294355619223232</v>
      </c>
    </row>
    <row r="40" spans="1:12" x14ac:dyDescent="0.2">
      <c r="A40" s="16">
        <v>31</v>
      </c>
      <c r="B40" s="54">
        <v>1</v>
      </c>
      <c r="C40" s="55">
        <v>971</v>
      </c>
      <c r="D40" s="55">
        <v>924</v>
      </c>
      <c r="E40" s="13">
        <v>0.79779999999999995</v>
      </c>
      <c r="F40" s="14">
        <f t="shared" si="0"/>
        <v>1.0554089709762533E-3</v>
      </c>
      <c r="G40" s="14">
        <f t="shared" si="1"/>
        <v>1.0551837908575076E-3</v>
      </c>
      <c r="H40" s="12">
        <f t="shared" si="6"/>
        <v>98639.601600619033</v>
      </c>
      <c r="I40" s="12">
        <f t="shared" si="4"/>
        <v>104.08290874561547</v>
      </c>
      <c r="J40" s="12">
        <f t="shared" si="2"/>
        <v>98618.556036470662</v>
      </c>
      <c r="K40" s="12">
        <f t="shared" si="3"/>
        <v>5059654.8026406541</v>
      </c>
      <c r="L40" s="15">
        <f t="shared" si="5"/>
        <v>51.294355619223232</v>
      </c>
    </row>
    <row r="41" spans="1:12" x14ac:dyDescent="0.2">
      <c r="A41" s="16">
        <v>32</v>
      </c>
      <c r="B41" s="54">
        <v>0</v>
      </c>
      <c r="C41" s="55">
        <v>1030</v>
      </c>
      <c r="D41" s="55">
        <v>988</v>
      </c>
      <c r="E41" s="13">
        <v>0</v>
      </c>
      <c r="F41" s="14">
        <f t="shared" si="0"/>
        <v>0</v>
      </c>
      <c r="G41" s="14">
        <f t="shared" si="1"/>
        <v>0</v>
      </c>
      <c r="H41" s="12">
        <f t="shared" si="6"/>
        <v>98535.518691873411</v>
      </c>
      <c r="I41" s="12">
        <f t="shared" si="4"/>
        <v>0</v>
      </c>
      <c r="J41" s="12">
        <f t="shared" si="2"/>
        <v>98535.518691873411</v>
      </c>
      <c r="K41" s="12">
        <f t="shared" si="3"/>
        <v>4961036.2466041837</v>
      </c>
      <c r="L41" s="15">
        <f t="shared" si="5"/>
        <v>50.347695049108609</v>
      </c>
    </row>
    <row r="42" spans="1:12" x14ac:dyDescent="0.2">
      <c r="A42" s="16">
        <v>33</v>
      </c>
      <c r="B42" s="54">
        <v>0</v>
      </c>
      <c r="C42" s="55">
        <v>1219</v>
      </c>
      <c r="D42" s="55">
        <v>1031</v>
      </c>
      <c r="E42" s="13">
        <v>0</v>
      </c>
      <c r="F42" s="14">
        <f t="shared" si="0"/>
        <v>0</v>
      </c>
      <c r="G42" s="14">
        <f t="shared" si="1"/>
        <v>0</v>
      </c>
      <c r="H42" s="12">
        <f t="shared" si="6"/>
        <v>98535.518691873411</v>
      </c>
      <c r="I42" s="12">
        <f t="shared" si="4"/>
        <v>0</v>
      </c>
      <c r="J42" s="12">
        <f t="shared" si="2"/>
        <v>98535.518691873411</v>
      </c>
      <c r="K42" s="12">
        <f t="shared" si="3"/>
        <v>4862500.7279123105</v>
      </c>
      <c r="L42" s="15">
        <f t="shared" si="5"/>
        <v>49.347695049108609</v>
      </c>
    </row>
    <row r="43" spans="1:12" x14ac:dyDescent="0.2">
      <c r="A43" s="16">
        <v>34</v>
      </c>
      <c r="B43" s="54">
        <v>0</v>
      </c>
      <c r="C43" s="55">
        <v>1253</v>
      </c>
      <c r="D43" s="55">
        <v>1244</v>
      </c>
      <c r="E43" s="13">
        <v>0</v>
      </c>
      <c r="F43" s="14">
        <f t="shared" si="0"/>
        <v>0</v>
      </c>
      <c r="G43" s="14">
        <f t="shared" si="1"/>
        <v>0</v>
      </c>
      <c r="H43" s="12">
        <f t="shared" si="6"/>
        <v>98535.518691873411</v>
      </c>
      <c r="I43" s="12">
        <f t="shared" si="4"/>
        <v>0</v>
      </c>
      <c r="J43" s="12">
        <f t="shared" si="2"/>
        <v>98535.518691873411</v>
      </c>
      <c r="K43" s="12">
        <f t="shared" si="3"/>
        <v>4763965.2092204373</v>
      </c>
      <c r="L43" s="15">
        <f t="shared" si="5"/>
        <v>48.347695049108616</v>
      </c>
    </row>
    <row r="44" spans="1:12" x14ac:dyDescent="0.2">
      <c r="A44" s="16">
        <v>35</v>
      </c>
      <c r="B44" s="54">
        <v>0</v>
      </c>
      <c r="C44" s="55">
        <v>1283</v>
      </c>
      <c r="D44" s="55">
        <v>1228</v>
      </c>
      <c r="E44" s="13">
        <v>0</v>
      </c>
      <c r="F44" s="14">
        <f t="shared" si="0"/>
        <v>0</v>
      </c>
      <c r="G44" s="14">
        <f t="shared" si="1"/>
        <v>0</v>
      </c>
      <c r="H44" s="12">
        <f t="shared" si="6"/>
        <v>98535.518691873411</v>
      </c>
      <c r="I44" s="12">
        <f t="shared" si="4"/>
        <v>0</v>
      </c>
      <c r="J44" s="12">
        <f t="shared" si="2"/>
        <v>98535.518691873411</v>
      </c>
      <c r="K44" s="12">
        <f t="shared" si="3"/>
        <v>4665429.6905285642</v>
      </c>
      <c r="L44" s="15">
        <f t="shared" si="5"/>
        <v>47.347695049108616</v>
      </c>
    </row>
    <row r="45" spans="1:12" x14ac:dyDescent="0.2">
      <c r="A45" s="16">
        <v>36</v>
      </c>
      <c r="B45" s="54">
        <v>0</v>
      </c>
      <c r="C45" s="55">
        <v>1436</v>
      </c>
      <c r="D45" s="55">
        <v>1278</v>
      </c>
      <c r="E45" s="13">
        <v>0</v>
      </c>
      <c r="F45" s="14">
        <f t="shared" si="0"/>
        <v>0</v>
      </c>
      <c r="G45" s="14">
        <f t="shared" si="1"/>
        <v>0</v>
      </c>
      <c r="H45" s="12">
        <f t="shared" si="6"/>
        <v>98535.518691873411</v>
      </c>
      <c r="I45" s="12">
        <f t="shared" si="4"/>
        <v>0</v>
      </c>
      <c r="J45" s="12">
        <f t="shared" si="2"/>
        <v>98535.518691873411</v>
      </c>
      <c r="K45" s="12">
        <f t="shared" si="3"/>
        <v>4566894.171836691</v>
      </c>
      <c r="L45" s="15">
        <f t="shared" si="5"/>
        <v>46.347695049108616</v>
      </c>
    </row>
    <row r="46" spans="1:12" x14ac:dyDescent="0.2">
      <c r="A46" s="16">
        <v>37</v>
      </c>
      <c r="B46" s="54">
        <v>1</v>
      </c>
      <c r="C46" s="55">
        <v>1410</v>
      </c>
      <c r="D46" s="55">
        <v>1432</v>
      </c>
      <c r="E46" s="13">
        <v>0.38519999999999999</v>
      </c>
      <c r="F46" s="14">
        <f t="shared" si="0"/>
        <v>7.0372976776917663E-4</v>
      </c>
      <c r="G46" s="14">
        <f t="shared" si="1"/>
        <v>7.0342542860414798E-4</v>
      </c>
      <c r="H46" s="12">
        <f t="shared" si="6"/>
        <v>98535.518691873411</v>
      </c>
      <c r="I46" s="12">
        <f t="shared" si="4"/>
        <v>69.312389468563083</v>
      </c>
      <c r="J46" s="12">
        <f t="shared" si="2"/>
        <v>98492.90543482815</v>
      </c>
      <c r="K46" s="12">
        <f t="shared" si="3"/>
        <v>4468358.6531448178</v>
      </c>
      <c r="L46" s="15">
        <f t="shared" si="5"/>
        <v>45.347695049108623</v>
      </c>
    </row>
    <row r="47" spans="1:12" x14ac:dyDescent="0.2">
      <c r="A47" s="16">
        <v>38</v>
      </c>
      <c r="B47" s="54">
        <v>0</v>
      </c>
      <c r="C47" s="55">
        <v>1438</v>
      </c>
      <c r="D47" s="55">
        <v>1400</v>
      </c>
      <c r="E47" s="13">
        <v>0</v>
      </c>
      <c r="F47" s="14">
        <f t="shared" si="0"/>
        <v>0</v>
      </c>
      <c r="G47" s="14">
        <f t="shared" si="1"/>
        <v>0</v>
      </c>
      <c r="H47" s="12">
        <f t="shared" si="6"/>
        <v>98466.206302404855</v>
      </c>
      <c r="I47" s="12">
        <f t="shared" si="4"/>
        <v>0</v>
      </c>
      <c r="J47" s="12">
        <f t="shared" si="2"/>
        <v>98466.206302404855</v>
      </c>
      <c r="K47" s="12">
        <f t="shared" si="3"/>
        <v>4369865.7477099895</v>
      </c>
      <c r="L47" s="15">
        <f t="shared" si="5"/>
        <v>44.379345074892598</v>
      </c>
    </row>
    <row r="48" spans="1:12" x14ac:dyDescent="0.2">
      <c r="A48" s="16">
        <v>39</v>
      </c>
      <c r="B48" s="54">
        <v>0</v>
      </c>
      <c r="C48" s="55">
        <v>1503</v>
      </c>
      <c r="D48" s="55">
        <v>1421</v>
      </c>
      <c r="E48" s="13">
        <v>0</v>
      </c>
      <c r="F48" s="14">
        <f t="shared" si="0"/>
        <v>0</v>
      </c>
      <c r="G48" s="14">
        <f t="shared" si="1"/>
        <v>0</v>
      </c>
      <c r="H48" s="12">
        <f t="shared" si="6"/>
        <v>98466.206302404855</v>
      </c>
      <c r="I48" s="12">
        <f t="shared" si="4"/>
        <v>0</v>
      </c>
      <c r="J48" s="12">
        <f t="shared" si="2"/>
        <v>98466.206302404855</v>
      </c>
      <c r="K48" s="12">
        <f t="shared" si="3"/>
        <v>4271399.5414075851</v>
      </c>
      <c r="L48" s="15">
        <f t="shared" si="5"/>
        <v>43.379345074892605</v>
      </c>
    </row>
    <row r="49" spans="1:12" x14ac:dyDescent="0.2">
      <c r="A49" s="16">
        <v>40</v>
      </c>
      <c r="B49" s="54">
        <v>1</v>
      </c>
      <c r="C49" s="55">
        <v>1483</v>
      </c>
      <c r="D49" s="55">
        <v>1501</v>
      </c>
      <c r="E49" s="13">
        <v>5.74E-2</v>
      </c>
      <c r="F49" s="14">
        <f t="shared" si="0"/>
        <v>6.7024128686327079E-4</v>
      </c>
      <c r="G49" s="14">
        <f t="shared" si="1"/>
        <v>6.6981811624907751E-4</v>
      </c>
      <c r="H49" s="12">
        <f t="shared" si="6"/>
        <v>98466.206302404855</v>
      </c>
      <c r="I49" s="12">
        <f t="shared" si="4"/>
        <v>65.954448819669864</v>
      </c>
      <c r="J49" s="12">
        <f t="shared" si="2"/>
        <v>98404.03763894744</v>
      </c>
      <c r="K49" s="12">
        <f t="shared" si="3"/>
        <v>4172933.3351051803</v>
      </c>
      <c r="L49" s="15">
        <f t="shared" si="5"/>
        <v>42.379345074892605</v>
      </c>
    </row>
    <row r="50" spans="1:12" x14ac:dyDescent="0.2">
      <c r="A50" s="16">
        <v>41</v>
      </c>
      <c r="B50" s="54">
        <v>0</v>
      </c>
      <c r="C50" s="55">
        <v>1399</v>
      </c>
      <c r="D50" s="55">
        <v>1476</v>
      </c>
      <c r="E50" s="13">
        <v>0</v>
      </c>
      <c r="F50" s="14">
        <f t="shared" si="0"/>
        <v>0</v>
      </c>
      <c r="G50" s="14">
        <f t="shared" si="1"/>
        <v>0</v>
      </c>
      <c r="H50" s="12">
        <f t="shared" si="6"/>
        <v>98400.251853585185</v>
      </c>
      <c r="I50" s="12">
        <f t="shared" si="4"/>
        <v>0</v>
      </c>
      <c r="J50" s="12">
        <f t="shared" si="2"/>
        <v>98400.251853585185</v>
      </c>
      <c r="K50" s="12">
        <f t="shared" si="3"/>
        <v>4074529.2974662329</v>
      </c>
      <c r="L50" s="15">
        <f t="shared" si="5"/>
        <v>41.407712081153363</v>
      </c>
    </row>
    <row r="51" spans="1:12" x14ac:dyDescent="0.2">
      <c r="A51" s="16">
        <v>42</v>
      </c>
      <c r="B51" s="54">
        <v>1</v>
      </c>
      <c r="C51" s="55">
        <v>1183</v>
      </c>
      <c r="D51" s="55">
        <v>1392</v>
      </c>
      <c r="E51" s="13">
        <v>5.74E-2</v>
      </c>
      <c r="F51" s="14">
        <f t="shared" si="0"/>
        <v>7.7669902912621365E-4</v>
      </c>
      <c r="G51" s="14">
        <f t="shared" si="1"/>
        <v>7.7613081094959143E-4</v>
      </c>
      <c r="H51" s="12">
        <f t="shared" si="6"/>
        <v>98400.251853585185</v>
      </c>
      <c r="I51" s="12">
        <f t="shared" si="4"/>
        <v>76.371467268767105</v>
      </c>
      <c r="J51" s="12">
        <f t="shared" si="2"/>
        <v>98328.264108537653</v>
      </c>
      <c r="K51" s="12">
        <f t="shared" si="3"/>
        <v>3976129.0456126477</v>
      </c>
      <c r="L51" s="15">
        <f t="shared" si="5"/>
        <v>40.407712081153363</v>
      </c>
    </row>
    <row r="52" spans="1:12" x14ac:dyDescent="0.2">
      <c r="A52" s="16">
        <v>43</v>
      </c>
      <c r="B52" s="54">
        <v>1</v>
      </c>
      <c r="C52" s="55">
        <v>1142</v>
      </c>
      <c r="D52" s="55">
        <v>1176</v>
      </c>
      <c r="E52" s="13">
        <v>0.56279999999999997</v>
      </c>
      <c r="F52" s="14">
        <f t="shared" si="0"/>
        <v>8.6281276962899055E-4</v>
      </c>
      <c r="G52" s="14">
        <f t="shared" si="1"/>
        <v>8.6248742062097034E-4</v>
      </c>
      <c r="H52" s="12">
        <f t="shared" si="6"/>
        <v>98323.880386316421</v>
      </c>
      <c r="I52" s="12">
        <f t="shared" si="4"/>
        <v>84.803109979838865</v>
      </c>
      <c r="J52" s="12">
        <f t="shared" si="2"/>
        <v>98286.804466633243</v>
      </c>
      <c r="K52" s="12">
        <f t="shared" si="3"/>
        <v>3877800.78150411</v>
      </c>
      <c r="L52" s="15">
        <f t="shared" si="5"/>
        <v>39.439053526652486</v>
      </c>
    </row>
    <row r="53" spans="1:12" x14ac:dyDescent="0.2">
      <c r="A53" s="16">
        <v>44</v>
      </c>
      <c r="B53" s="54">
        <v>0</v>
      </c>
      <c r="C53" s="55">
        <v>1110</v>
      </c>
      <c r="D53" s="55">
        <v>1132</v>
      </c>
      <c r="E53" s="13">
        <v>0</v>
      </c>
      <c r="F53" s="14">
        <f t="shared" si="0"/>
        <v>0</v>
      </c>
      <c r="G53" s="14">
        <f t="shared" si="1"/>
        <v>0</v>
      </c>
      <c r="H53" s="12">
        <f t="shared" si="6"/>
        <v>98239.077276336582</v>
      </c>
      <c r="I53" s="12">
        <f t="shared" si="4"/>
        <v>0</v>
      </c>
      <c r="J53" s="12">
        <f t="shared" si="2"/>
        <v>98239.077276336582</v>
      </c>
      <c r="K53" s="12">
        <f t="shared" si="3"/>
        <v>3779513.9770374768</v>
      </c>
      <c r="L53" s="15">
        <f t="shared" si="5"/>
        <v>38.472612750688675</v>
      </c>
    </row>
    <row r="54" spans="1:12" x14ac:dyDescent="0.2">
      <c r="A54" s="16">
        <v>45</v>
      </c>
      <c r="B54" s="54">
        <v>1</v>
      </c>
      <c r="C54" s="55">
        <v>981</v>
      </c>
      <c r="D54" s="55">
        <v>1098</v>
      </c>
      <c r="E54" s="13">
        <v>0.65849999999999997</v>
      </c>
      <c r="F54" s="14">
        <f t="shared" si="0"/>
        <v>9.6200096200096204E-4</v>
      </c>
      <c r="G54" s="14">
        <f t="shared" si="1"/>
        <v>9.6168502603521792E-4</v>
      </c>
      <c r="H54" s="12">
        <f t="shared" si="6"/>
        <v>98239.077276336582</v>
      </c>
      <c r="I54" s="12">
        <f t="shared" si="4"/>
        <v>94.475049588169526</v>
      </c>
      <c r="J54" s="12">
        <f t="shared" si="2"/>
        <v>98206.814046902218</v>
      </c>
      <c r="K54" s="12">
        <f t="shared" si="3"/>
        <v>3681274.8997611403</v>
      </c>
      <c r="L54" s="15">
        <f t="shared" si="5"/>
        <v>37.472612750688675</v>
      </c>
    </row>
    <row r="55" spans="1:12" x14ac:dyDescent="0.2">
      <c r="A55" s="16">
        <v>46</v>
      </c>
      <c r="B55" s="54">
        <v>1</v>
      </c>
      <c r="C55" s="55">
        <v>1053</v>
      </c>
      <c r="D55" s="55">
        <v>990</v>
      </c>
      <c r="E55" s="13">
        <v>0.63660000000000005</v>
      </c>
      <c r="F55" s="14">
        <f t="shared" si="0"/>
        <v>9.7895252080274116E-4</v>
      </c>
      <c r="G55" s="14">
        <f t="shared" si="1"/>
        <v>9.7860438097694866E-4</v>
      </c>
      <c r="H55" s="12">
        <f t="shared" si="6"/>
        <v>98144.602226748408</v>
      </c>
      <c r="I55" s="12">
        <f t="shared" si="4"/>
        <v>96.044737708335987</v>
      </c>
      <c r="J55" s="12">
        <f t="shared" si="2"/>
        <v>98109.699569065197</v>
      </c>
      <c r="K55" s="12">
        <f t="shared" si="3"/>
        <v>3583068.0857142382</v>
      </c>
      <c r="L55" s="15">
        <f t="shared" si="5"/>
        <v>36.508050411535585</v>
      </c>
    </row>
    <row r="56" spans="1:12" x14ac:dyDescent="0.2">
      <c r="A56" s="16">
        <v>47</v>
      </c>
      <c r="B56" s="54">
        <v>1</v>
      </c>
      <c r="C56" s="55">
        <v>1043</v>
      </c>
      <c r="D56" s="55">
        <v>1030</v>
      </c>
      <c r="E56" s="13">
        <v>0.80869999999999997</v>
      </c>
      <c r="F56" s="14">
        <f t="shared" si="0"/>
        <v>9.6478533526290404E-4</v>
      </c>
      <c r="G56" s="14">
        <f t="shared" si="1"/>
        <v>9.6460730402579827E-4</v>
      </c>
      <c r="H56" s="12">
        <f t="shared" si="6"/>
        <v>98048.557489040075</v>
      </c>
      <c r="I56" s="12">
        <f t="shared" si="4"/>
        <v>94.578354703121434</v>
      </c>
      <c r="J56" s="12">
        <f t="shared" si="2"/>
        <v>98030.464649785368</v>
      </c>
      <c r="K56" s="12">
        <f t="shared" si="3"/>
        <v>3484958.3861451731</v>
      </c>
      <c r="L56" s="15">
        <f t="shared" si="5"/>
        <v>35.543188756598724</v>
      </c>
    </row>
    <row r="57" spans="1:12" x14ac:dyDescent="0.2">
      <c r="A57" s="16">
        <v>48</v>
      </c>
      <c r="B57" s="54">
        <v>2</v>
      </c>
      <c r="C57" s="55">
        <v>1010</v>
      </c>
      <c r="D57" s="55">
        <v>1030</v>
      </c>
      <c r="E57" s="13">
        <v>0.45900000000000002</v>
      </c>
      <c r="F57" s="14">
        <f t="shared" si="0"/>
        <v>1.9607843137254902E-3</v>
      </c>
      <c r="G57" s="14">
        <f t="shared" si="1"/>
        <v>1.9587065485436035E-3</v>
      </c>
      <c r="H57" s="12">
        <f t="shared" si="6"/>
        <v>97953.979134336958</v>
      </c>
      <c r="I57" s="12">
        <f t="shared" si="4"/>
        <v>191.86310038632931</v>
      </c>
      <c r="J57" s="12">
        <f t="shared" si="2"/>
        <v>97850.181197027952</v>
      </c>
      <c r="K57" s="12">
        <f t="shared" si="3"/>
        <v>3386927.9214953878</v>
      </c>
      <c r="L57" s="15">
        <f t="shared" si="5"/>
        <v>34.576726248664748</v>
      </c>
    </row>
    <row r="58" spans="1:12" x14ac:dyDescent="0.2">
      <c r="A58" s="16">
        <v>49</v>
      </c>
      <c r="B58" s="54">
        <v>2</v>
      </c>
      <c r="C58" s="55">
        <v>887</v>
      </c>
      <c r="D58" s="55">
        <v>999</v>
      </c>
      <c r="E58" s="13">
        <v>0.21990000000000001</v>
      </c>
      <c r="F58" s="14">
        <f t="shared" si="0"/>
        <v>2.1208907741251328E-3</v>
      </c>
      <c r="G58" s="14">
        <f t="shared" si="1"/>
        <v>2.1173875418422248E-3</v>
      </c>
      <c r="H58" s="12">
        <f t="shared" si="6"/>
        <v>97762.116033950631</v>
      </c>
      <c r="I58" s="12">
        <f t="shared" si="4"/>
        <v>207.00028655442108</v>
      </c>
      <c r="J58" s="12">
        <f t="shared" si="2"/>
        <v>97600.635110409523</v>
      </c>
      <c r="K58" s="12">
        <f t="shared" si="3"/>
        <v>3289077.7402983597</v>
      </c>
      <c r="L58" s="15">
        <f t="shared" si="5"/>
        <v>33.643684013101101</v>
      </c>
    </row>
    <row r="59" spans="1:12" x14ac:dyDescent="0.2">
      <c r="A59" s="16">
        <v>50</v>
      </c>
      <c r="B59" s="54">
        <v>5</v>
      </c>
      <c r="C59" s="55">
        <v>939</v>
      </c>
      <c r="D59" s="55">
        <v>890</v>
      </c>
      <c r="E59" s="13">
        <v>0.67869999999999997</v>
      </c>
      <c r="F59" s="14">
        <f t="shared" si="0"/>
        <v>5.4674685620557679E-3</v>
      </c>
      <c r="G59" s="14">
        <f t="shared" si="1"/>
        <v>5.4578807158338028E-3</v>
      </c>
      <c r="H59" s="12">
        <f t="shared" si="6"/>
        <v>97555.115747396208</v>
      </c>
      <c r="I59" s="12">
        <f t="shared" si="4"/>
        <v>532.4441849686483</v>
      </c>
      <c r="J59" s="12">
        <f t="shared" si="2"/>
        <v>97384.041430765777</v>
      </c>
      <c r="K59" s="12">
        <f t="shared" si="3"/>
        <v>3191477.1051879502</v>
      </c>
      <c r="L59" s="15">
        <f t="shared" si="5"/>
        <v>32.714605284788789</v>
      </c>
    </row>
    <row r="60" spans="1:12" x14ac:dyDescent="0.2">
      <c r="A60" s="16">
        <v>51</v>
      </c>
      <c r="B60" s="54">
        <v>3</v>
      </c>
      <c r="C60" s="55">
        <v>851</v>
      </c>
      <c r="D60" s="55">
        <v>934</v>
      </c>
      <c r="E60" s="13">
        <v>0.84060000000000001</v>
      </c>
      <c r="F60" s="14">
        <f t="shared" si="0"/>
        <v>3.3613445378151263E-3</v>
      </c>
      <c r="G60" s="14">
        <f t="shared" si="1"/>
        <v>3.3595444995185774E-3</v>
      </c>
      <c r="H60" s="12">
        <f t="shared" si="6"/>
        <v>97022.671562427553</v>
      </c>
      <c r="I60" s="12">
        <f t="shared" si="4"/>
        <v>325.95198257615101</v>
      </c>
      <c r="J60" s="12">
        <f t="shared" si="2"/>
        <v>96970.714816404914</v>
      </c>
      <c r="K60" s="12">
        <f t="shared" si="3"/>
        <v>3094093.0637571844</v>
      </c>
      <c r="L60" s="15">
        <f t="shared" si="5"/>
        <v>31.890412971841783</v>
      </c>
    </row>
    <row r="61" spans="1:12" x14ac:dyDescent="0.2">
      <c r="A61" s="16">
        <v>52</v>
      </c>
      <c r="B61" s="54">
        <v>3</v>
      </c>
      <c r="C61" s="55">
        <v>864</v>
      </c>
      <c r="D61" s="55">
        <v>847</v>
      </c>
      <c r="E61" s="13">
        <v>0.36430000000000001</v>
      </c>
      <c r="F61" s="14">
        <f t="shared" si="0"/>
        <v>3.5067212156633548E-3</v>
      </c>
      <c r="G61" s="14">
        <f t="shared" si="1"/>
        <v>3.4989213408659664E-3</v>
      </c>
      <c r="H61" s="12">
        <f t="shared" si="6"/>
        <v>96696.7195798514</v>
      </c>
      <c r="I61" s="12">
        <f t="shared" si="4"/>
        <v>338.33421572967399</v>
      </c>
      <c r="J61" s="12">
        <f t="shared" si="2"/>
        <v>96481.640518912041</v>
      </c>
      <c r="K61" s="12">
        <f t="shared" si="3"/>
        <v>2997122.3489407795</v>
      </c>
      <c r="L61" s="15">
        <f t="shared" si="5"/>
        <v>30.995077826459035</v>
      </c>
    </row>
    <row r="62" spans="1:12" x14ac:dyDescent="0.2">
      <c r="A62" s="16">
        <v>53</v>
      </c>
      <c r="B62" s="54">
        <v>7</v>
      </c>
      <c r="C62" s="55">
        <v>766</v>
      </c>
      <c r="D62" s="55">
        <v>854</v>
      </c>
      <c r="E62" s="13">
        <v>0.50619999999999998</v>
      </c>
      <c r="F62" s="14">
        <f t="shared" si="0"/>
        <v>8.6419753086419745E-3</v>
      </c>
      <c r="G62" s="14">
        <f t="shared" si="1"/>
        <v>8.6052531874472454E-3</v>
      </c>
      <c r="H62" s="12">
        <f t="shared" si="6"/>
        <v>96358.385364121728</v>
      </c>
      <c r="I62" s="12">
        <f t="shared" si="4"/>
        <v>829.18830279187853</v>
      </c>
      <c r="J62" s="12">
        <f t="shared" si="2"/>
        <v>95948.93218020309</v>
      </c>
      <c r="K62" s="12">
        <f t="shared" si="3"/>
        <v>2900640.7084218673</v>
      </c>
      <c r="L62" s="15">
        <f t="shared" si="5"/>
        <v>30.102628821153925</v>
      </c>
    </row>
    <row r="63" spans="1:12" x14ac:dyDescent="0.2">
      <c r="A63" s="16">
        <v>54</v>
      </c>
      <c r="B63" s="54">
        <v>1</v>
      </c>
      <c r="C63" s="55">
        <v>765</v>
      </c>
      <c r="D63" s="55">
        <v>747</v>
      </c>
      <c r="E63" s="13">
        <v>0.87160000000000004</v>
      </c>
      <c r="F63" s="14">
        <f t="shared" si="0"/>
        <v>1.3227513227513227E-3</v>
      </c>
      <c r="G63" s="14">
        <f t="shared" si="1"/>
        <v>1.3225267031366631E-3</v>
      </c>
      <c r="H63" s="12">
        <f t="shared" si="6"/>
        <v>95529.197061329847</v>
      </c>
      <c r="I63" s="12">
        <f t="shared" si="4"/>
        <v>126.33991404281318</v>
      </c>
      <c r="J63" s="12">
        <f t="shared" si="2"/>
        <v>95512.975016366749</v>
      </c>
      <c r="K63" s="12">
        <f t="shared" si="3"/>
        <v>2804691.7762416643</v>
      </c>
      <c r="L63" s="15">
        <f t="shared" si="5"/>
        <v>29.359524234680308</v>
      </c>
    </row>
    <row r="64" spans="1:12" x14ac:dyDescent="0.2">
      <c r="A64" s="16">
        <v>55</v>
      </c>
      <c r="B64" s="54">
        <v>2</v>
      </c>
      <c r="C64" s="55">
        <v>685</v>
      </c>
      <c r="D64" s="55">
        <v>756</v>
      </c>
      <c r="E64" s="13">
        <v>0.61070000000000002</v>
      </c>
      <c r="F64" s="14">
        <f t="shared" si="0"/>
        <v>2.7758501040943788E-3</v>
      </c>
      <c r="G64" s="14">
        <f t="shared" si="1"/>
        <v>2.7728536518343951E-3</v>
      </c>
      <c r="H64" s="12">
        <f t="shared" si="6"/>
        <v>95402.857147287039</v>
      </c>
      <c r="I64" s="12">
        <f t="shared" si="4"/>
        <v>264.53816083628999</v>
      </c>
      <c r="J64" s="12">
        <f t="shared" si="2"/>
        <v>95299.872441273459</v>
      </c>
      <c r="K64" s="12">
        <f t="shared" si="3"/>
        <v>2709178.8012252976</v>
      </c>
      <c r="L64" s="15">
        <f t="shared" si="5"/>
        <v>28.397250168752816</v>
      </c>
    </row>
    <row r="65" spans="1:12" x14ac:dyDescent="0.2">
      <c r="A65" s="16">
        <v>56</v>
      </c>
      <c r="B65" s="54">
        <v>5</v>
      </c>
      <c r="C65" s="55">
        <v>702</v>
      </c>
      <c r="D65" s="55">
        <v>668</v>
      </c>
      <c r="E65" s="13">
        <v>0.68799999999999994</v>
      </c>
      <c r="F65" s="14">
        <f t="shared" si="0"/>
        <v>7.2992700729927005E-3</v>
      </c>
      <c r="G65" s="14">
        <f t="shared" si="1"/>
        <v>7.282684688883709E-3</v>
      </c>
      <c r="H65" s="12">
        <f t="shared" si="6"/>
        <v>95138.318986450744</v>
      </c>
      <c r="I65" s="12">
        <f t="shared" si="4"/>
        <v>692.86237900875915</v>
      </c>
      <c r="J65" s="12">
        <f t="shared" si="2"/>
        <v>94922.145924200013</v>
      </c>
      <c r="K65" s="12">
        <f t="shared" si="3"/>
        <v>2613878.928784024</v>
      </c>
      <c r="L65" s="15">
        <f t="shared" si="5"/>
        <v>27.474512442838972</v>
      </c>
    </row>
    <row r="66" spans="1:12" x14ac:dyDescent="0.2">
      <c r="A66" s="16">
        <v>57</v>
      </c>
      <c r="B66" s="54">
        <v>4</v>
      </c>
      <c r="C66" s="55">
        <v>668</v>
      </c>
      <c r="D66" s="55">
        <v>695</v>
      </c>
      <c r="E66" s="13">
        <v>0.54990000000000006</v>
      </c>
      <c r="F66" s="14">
        <f t="shared" si="0"/>
        <v>5.8694057226705799E-3</v>
      </c>
      <c r="G66" s="14">
        <f t="shared" si="1"/>
        <v>5.8539406679697543E-3</v>
      </c>
      <c r="H66" s="12">
        <f t="shared" si="6"/>
        <v>94445.456607441985</v>
      </c>
      <c r="I66" s="12">
        <f t="shared" si="4"/>
        <v>552.87809933927736</v>
      </c>
      <c r="J66" s="12">
        <f t="shared" si="2"/>
        <v>94196.606174929388</v>
      </c>
      <c r="K66" s="12">
        <f t="shared" si="3"/>
        <v>2518956.7828598241</v>
      </c>
      <c r="L66" s="15">
        <f t="shared" si="5"/>
        <v>26.671021278765661</v>
      </c>
    </row>
    <row r="67" spans="1:12" x14ac:dyDescent="0.2">
      <c r="A67" s="16">
        <v>58</v>
      </c>
      <c r="B67" s="54">
        <v>4</v>
      </c>
      <c r="C67" s="55">
        <v>676</v>
      </c>
      <c r="D67" s="55">
        <v>651</v>
      </c>
      <c r="E67" s="13">
        <v>0.43509999999999999</v>
      </c>
      <c r="F67" s="14">
        <f t="shared" si="0"/>
        <v>6.0286360211002261E-3</v>
      </c>
      <c r="G67" s="14">
        <f t="shared" si="1"/>
        <v>6.00817472252747E-3</v>
      </c>
      <c r="H67" s="12">
        <f t="shared" si="6"/>
        <v>93892.578508102713</v>
      </c>
      <c r="I67" s="12">
        <f t="shared" si="4"/>
        <v>564.1230168253087</v>
      </c>
      <c r="J67" s="12">
        <f t="shared" si="2"/>
        <v>93573.905415898102</v>
      </c>
      <c r="K67" s="12">
        <f t="shared" si="3"/>
        <v>2424760.1766848946</v>
      </c>
      <c r="L67" s="15">
        <f t="shared" si="5"/>
        <v>25.824833178648337</v>
      </c>
    </row>
    <row r="68" spans="1:12" x14ac:dyDescent="0.2">
      <c r="A68" s="16">
        <v>59</v>
      </c>
      <c r="B68" s="54">
        <v>2</v>
      </c>
      <c r="C68" s="55">
        <v>600</v>
      </c>
      <c r="D68" s="55">
        <v>672</v>
      </c>
      <c r="E68" s="13">
        <v>0.59699999999999998</v>
      </c>
      <c r="F68" s="14">
        <f t="shared" si="0"/>
        <v>3.1446540880503146E-3</v>
      </c>
      <c r="G68" s="14">
        <f t="shared" si="1"/>
        <v>3.1406739258110009E-3</v>
      </c>
      <c r="H68" s="12">
        <f t="shared" si="6"/>
        <v>93328.455491277404</v>
      </c>
      <c r="I68" s="12">
        <f t="shared" si="4"/>
        <v>293.11424669766745</v>
      </c>
      <c r="J68" s="12">
        <f t="shared" si="2"/>
        <v>93210.330449858244</v>
      </c>
      <c r="K68" s="12">
        <f t="shared" si="3"/>
        <v>2331186.2712689964</v>
      </c>
      <c r="L68" s="15">
        <f t="shared" si="5"/>
        <v>24.978301194396945</v>
      </c>
    </row>
    <row r="69" spans="1:12" x14ac:dyDescent="0.2">
      <c r="A69" s="16">
        <v>60</v>
      </c>
      <c r="B69" s="54">
        <v>7</v>
      </c>
      <c r="C69" s="55">
        <v>602</v>
      </c>
      <c r="D69" s="55">
        <v>601</v>
      </c>
      <c r="E69" s="13">
        <v>0.40200000000000002</v>
      </c>
      <c r="F69" s="14">
        <f t="shared" si="0"/>
        <v>1.1637572734829594E-2</v>
      </c>
      <c r="G69" s="14">
        <f t="shared" si="1"/>
        <v>1.1557143470379042E-2</v>
      </c>
      <c r="H69" s="12">
        <f t="shared" si="6"/>
        <v>93035.341244579729</v>
      </c>
      <c r="I69" s="12">
        <f t="shared" si="4"/>
        <v>1075.2227865792806</v>
      </c>
      <c r="J69" s="12">
        <f t="shared" si="2"/>
        <v>92392.358018205312</v>
      </c>
      <c r="K69" s="12">
        <f t="shared" si="3"/>
        <v>2237975.9408191382</v>
      </c>
      <c r="L69" s="15">
        <f t="shared" si="5"/>
        <v>24.055116162101715</v>
      </c>
    </row>
    <row r="70" spans="1:12" x14ac:dyDescent="0.2">
      <c r="A70" s="16">
        <v>61</v>
      </c>
      <c r="B70" s="54">
        <v>4</v>
      </c>
      <c r="C70" s="55">
        <v>584</v>
      </c>
      <c r="D70" s="55">
        <v>596</v>
      </c>
      <c r="E70" s="13">
        <v>0.4617</v>
      </c>
      <c r="F70" s="14">
        <f t="shared" si="0"/>
        <v>6.7796610169491523E-3</v>
      </c>
      <c r="G70" s="14">
        <f t="shared" si="1"/>
        <v>6.7550086700536279E-3</v>
      </c>
      <c r="H70" s="12">
        <f t="shared" si="6"/>
        <v>91960.118458000448</v>
      </c>
      <c r="I70" s="12">
        <f t="shared" si="4"/>
        <v>621.19139748295163</v>
      </c>
      <c r="J70" s="12">
        <f t="shared" si="2"/>
        <v>91625.73112873538</v>
      </c>
      <c r="K70" s="12">
        <f t="shared" si="3"/>
        <v>2145583.5828009327</v>
      </c>
      <c r="L70" s="15">
        <f t="shared" si="5"/>
        <v>23.331674847513952</v>
      </c>
    </row>
    <row r="71" spans="1:12" x14ac:dyDescent="0.2">
      <c r="A71" s="16">
        <v>62</v>
      </c>
      <c r="B71" s="54">
        <v>3</v>
      </c>
      <c r="C71" s="55">
        <v>636</v>
      </c>
      <c r="D71" s="55">
        <v>576</v>
      </c>
      <c r="E71" s="13">
        <v>0.24679999999999999</v>
      </c>
      <c r="F71" s="14">
        <f t="shared" si="0"/>
        <v>4.9504950495049506E-3</v>
      </c>
      <c r="G71" s="14">
        <f t="shared" si="1"/>
        <v>4.9321046474235675E-3</v>
      </c>
      <c r="H71" s="12">
        <f t="shared" si="6"/>
        <v>91338.927060517497</v>
      </c>
      <c r="I71" s="12">
        <f t="shared" si="4"/>
        <v>450.49314664586058</v>
      </c>
      <c r="J71" s="12">
        <f t="shared" si="2"/>
        <v>90999.615622463825</v>
      </c>
      <c r="K71" s="12">
        <f t="shared" si="3"/>
        <v>2053957.8516721975</v>
      </c>
      <c r="L71" s="15">
        <f t="shared" si="5"/>
        <v>22.487212383295542</v>
      </c>
    </row>
    <row r="72" spans="1:12" x14ac:dyDescent="0.2">
      <c r="A72" s="16">
        <v>63</v>
      </c>
      <c r="B72" s="54">
        <v>2</v>
      </c>
      <c r="C72" s="55">
        <v>672</v>
      </c>
      <c r="D72" s="55">
        <v>640</v>
      </c>
      <c r="E72" s="13">
        <v>0.87019999999999997</v>
      </c>
      <c r="F72" s="14">
        <f t="shared" si="0"/>
        <v>3.0487804878048782E-3</v>
      </c>
      <c r="G72" s="14">
        <f t="shared" si="1"/>
        <v>3.0475744659582884E-3</v>
      </c>
      <c r="H72" s="12">
        <f t="shared" si="6"/>
        <v>90888.433913871631</v>
      </c>
      <c r="I72" s="12">
        <f t="shared" si="4"/>
        <v>276.98927044685252</v>
      </c>
      <c r="J72" s="12">
        <f t="shared" si="2"/>
        <v>90852.480706567629</v>
      </c>
      <c r="K72" s="12">
        <f t="shared" si="3"/>
        <v>1962958.2360497336</v>
      </c>
      <c r="L72" s="15">
        <f t="shared" si="5"/>
        <v>21.597448118754983</v>
      </c>
    </row>
    <row r="73" spans="1:12" x14ac:dyDescent="0.2">
      <c r="A73" s="16">
        <v>64</v>
      </c>
      <c r="B73" s="54">
        <v>7</v>
      </c>
      <c r="C73" s="55">
        <v>631</v>
      </c>
      <c r="D73" s="55">
        <v>656</v>
      </c>
      <c r="E73" s="13">
        <v>0.34039999999999998</v>
      </c>
      <c r="F73" s="14">
        <f t="shared" ref="F73:F104" si="7">B73/((C73+D73)/2)</f>
        <v>1.0878010878010878E-2</v>
      </c>
      <c r="G73" s="14">
        <f t="shared" ref="G73:G103" si="8">F73/((1+(1-E73)*F73))</f>
        <v>1.0800515709195806E-2</v>
      </c>
      <c r="H73" s="12">
        <f t="shared" si="6"/>
        <v>90611.44464342478</v>
      </c>
      <c r="I73" s="12">
        <f t="shared" si="4"/>
        <v>978.65033130423558</v>
      </c>
      <c r="J73" s="12">
        <f t="shared" ref="J73:J103" si="9">H74+I73*E73</f>
        <v>89965.926884896515</v>
      </c>
      <c r="K73" s="12">
        <f t="shared" ref="K73:K97" si="10">K74+J73</f>
        <v>1872105.7553431659</v>
      </c>
      <c r="L73" s="15">
        <f t="shared" si="5"/>
        <v>20.660809048021456</v>
      </c>
    </row>
    <row r="74" spans="1:12" x14ac:dyDescent="0.2">
      <c r="A74" s="16">
        <v>65</v>
      </c>
      <c r="B74" s="54">
        <v>6</v>
      </c>
      <c r="C74" s="55">
        <v>575</v>
      </c>
      <c r="D74" s="55">
        <v>629</v>
      </c>
      <c r="E74" s="13">
        <v>0.38890000000000002</v>
      </c>
      <c r="F74" s="14">
        <f t="shared" si="7"/>
        <v>9.9667774086378731E-3</v>
      </c>
      <c r="G74" s="14">
        <f t="shared" si="8"/>
        <v>9.9064402758877561E-3</v>
      </c>
      <c r="H74" s="12">
        <f t="shared" si="6"/>
        <v>89632.794312120546</v>
      </c>
      <c r="I74" s="12">
        <f t="shared" ref="I74:I103" si="11">H74*G74</f>
        <v>887.94192361395392</v>
      </c>
      <c r="J74" s="12">
        <f t="shared" si="9"/>
        <v>89090.173002600059</v>
      </c>
      <c r="K74" s="12">
        <f t="shared" si="10"/>
        <v>1782139.8284582694</v>
      </c>
      <c r="L74" s="15">
        <f t="shared" ref="L74:L103" si="12">K74/H74</f>
        <v>19.882676225093213</v>
      </c>
    </row>
    <row r="75" spans="1:12" x14ac:dyDescent="0.2">
      <c r="A75" s="16">
        <v>66</v>
      </c>
      <c r="B75" s="54">
        <v>4</v>
      </c>
      <c r="C75" s="55">
        <v>638</v>
      </c>
      <c r="D75" s="55">
        <v>572</v>
      </c>
      <c r="E75" s="13">
        <v>0.57509999999999994</v>
      </c>
      <c r="F75" s="14">
        <f t="shared" si="7"/>
        <v>6.6115702479338841E-3</v>
      </c>
      <c r="G75" s="14">
        <f t="shared" si="8"/>
        <v>6.593048685049405E-3</v>
      </c>
      <c r="H75" s="12">
        <f t="shared" ref="H75:H104" si="13">H74-I74</f>
        <v>88744.852388506595</v>
      </c>
      <c r="I75" s="12">
        <f t="shared" si="11"/>
        <v>585.09913234494695</v>
      </c>
      <c r="J75" s="12">
        <f t="shared" si="9"/>
        <v>88496.243767173233</v>
      </c>
      <c r="K75" s="12">
        <f t="shared" si="10"/>
        <v>1693049.6554556694</v>
      </c>
      <c r="L75" s="15">
        <f t="shared" si="12"/>
        <v>19.077722367984212</v>
      </c>
    </row>
    <row r="76" spans="1:12" x14ac:dyDescent="0.2">
      <c r="A76" s="16">
        <v>67</v>
      </c>
      <c r="B76" s="54">
        <v>6</v>
      </c>
      <c r="C76" s="55">
        <v>637</v>
      </c>
      <c r="D76" s="55">
        <v>633</v>
      </c>
      <c r="E76" s="13">
        <v>0.32700000000000001</v>
      </c>
      <c r="F76" s="14">
        <f t="shared" si="7"/>
        <v>9.4488188976377951E-3</v>
      </c>
      <c r="G76" s="14">
        <f t="shared" si="8"/>
        <v>9.3891130104938984E-3</v>
      </c>
      <c r="H76" s="12">
        <f t="shared" si="13"/>
        <v>88159.753256161654</v>
      </c>
      <c r="I76" s="12">
        <f t="shared" si="11"/>
        <v>827.74188629935918</v>
      </c>
      <c r="J76" s="12">
        <f t="shared" si="9"/>
        <v>87602.682966682172</v>
      </c>
      <c r="K76" s="12">
        <f t="shared" si="10"/>
        <v>1604553.4116884961</v>
      </c>
      <c r="L76" s="15">
        <f t="shared" si="12"/>
        <v>18.200520673262556</v>
      </c>
    </row>
    <row r="77" spans="1:12" x14ac:dyDescent="0.2">
      <c r="A77" s="16">
        <v>68</v>
      </c>
      <c r="B77" s="54">
        <v>7</v>
      </c>
      <c r="C77" s="55">
        <v>528</v>
      </c>
      <c r="D77" s="55">
        <v>621</v>
      </c>
      <c r="E77" s="13">
        <v>0.37740000000000001</v>
      </c>
      <c r="F77" s="14">
        <f t="shared" si="7"/>
        <v>1.2184508268059183E-2</v>
      </c>
      <c r="G77" s="14">
        <f t="shared" si="8"/>
        <v>1.2092771597603696E-2</v>
      </c>
      <c r="H77" s="12">
        <f t="shared" si="13"/>
        <v>87332.011369862288</v>
      </c>
      <c r="I77" s="12">
        <f t="shared" si="11"/>
        <v>1056.0860666550736</v>
      </c>
      <c r="J77" s="12">
        <f t="shared" si="9"/>
        <v>86674.492184762843</v>
      </c>
      <c r="K77" s="12">
        <f t="shared" si="10"/>
        <v>1516950.728721814</v>
      </c>
      <c r="L77" s="15">
        <f t="shared" si="12"/>
        <v>17.369927761051247</v>
      </c>
    </row>
    <row r="78" spans="1:12" x14ac:dyDescent="0.2">
      <c r="A78" s="16">
        <v>69</v>
      </c>
      <c r="B78" s="54">
        <v>9</v>
      </c>
      <c r="C78" s="55">
        <v>411</v>
      </c>
      <c r="D78" s="55">
        <v>525</v>
      </c>
      <c r="E78" s="13">
        <v>0.41070000000000001</v>
      </c>
      <c r="F78" s="14">
        <f t="shared" si="7"/>
        <v>1.9230769230769232E-2</v>
      </c>
      <c r="G78" s="14">
        <f t="shared" si="8"/>
        <v>1.901527497038371E-2</v>
      </c>
      <c r="H78" s="12">
        <f t="shared" si="13"/>
        <v>86275.925303207216</v>
      </c>
      <c r="I78" s="12">
        <f t="shared" si="11"/>
        <v>1640.5604429647708</v>
      </c>
      <c r="J78" s="12">
        <f t="shared" si="9"/>
        <v>85309.143034168083</v>
      </c>
      <c r="K78" s="12">
        <f t="shared" si="10"/>
        <v>1430276.2365370512</v>
      </c>
      <c r="L78" s="15">
        <f t="shared" si="12"/>
        <v>16.577929839761246</v>
      </c>
    </row>
    <row r="79" spans="1:12" x14ac:dyDescent="0.2">
      <c r="A79" s="16">
        <v>70</v>
      </c>
      <c r="B79" s="54">
        <v>2</v>
      </c>
      <c r="C79" s="55">
        <v>493</v>
      </c>
      <c r="D79" s="55">
        <v>405</v>
      </c>
      <c r="E79" s="13">
        <v>0.55330000000000001</v>
      </c>
      <c r="F79" s="14">
        <f t="shared" si="7"/>
        <v>4.4543429844097994E-3</v>
      </c>
      <c r="G79" s="14">
        <f t="shared" si="8"/>
        <v>4.4454975334156932E-3</v>
      </c>
      <c r="H79" s="12">
        <f t="shared" si="13"/>
        <v>84635.364860242451</v>
      </c>
      <c r="I79" s="12">
        <f t="shared" si="11"/>
        <v>376.24630572594504</v>
      </c>
      <c r="J79" s="12">
        <f t="shared" si="9"/>
        <v>84467.295635474671</v>
      </c>
      <c r="K79" s="12">
        <f t="shared" si="10"/>
        <v>1344967.0935028831</v>
      </c>
      <c r="L79" s="15">
        <f t="shared" si="12"/>
        <v>15.891313232049205</v>
      </c>
    </row>
    <row r="80" spans="1:12" x14ac:dyDescent="0.2">
      <c r="A80" s="16">
        <v>71</v>
      </c>
      <c r="B80" s="54">
        <v>8</v>
      </c>
      <c r="C80" s="55">
        <v>428</v>
      </c>
      <c r="D80" s="55">
        <v>486</v>
      </c>
      <c r="E80" s="13">
        <v>0.47270000000000001</v>
      </c>
      <c r="F80" s="14">
        <f t="shared" si="7"/>
        <v>1.7505470459518599E-2</v>
      </c>
      <c r="G80" s="14">
        <f t="shared" si="8"/>
        <v>1.7345361763537619E-2</v>
      </c>
      <c r="H80" s="12">
        <f t="shared" si="13"/>
        <v>84259.118554516506</v>
      </c>
      <c r="I80" s="12">
        <f t="shared" si="11"/>
        <v>1461.5048932048937</v>
      </c>
      <c r="J80" s="12">
        <f t="shared" si="9"/>
        <v>83488.46702432957</v>
      </c>
      <c r="K80" s="12">
        <f t="shared" si="10"/>
        <v>1260499.7978674085</v>
      </c>
      <c r="L80" s="15">
        <f t="shared" si="12"/>
        <v>14.959802802255192</v>
      </c>
    </row>
    <row r="81" spans="1:12" x14ac:dyDescent="0.2">
      <c r="A81" s="16">
        <v>72</v>
      </c>
      <c r="B81" s="54">
        <v>11</v>
      </c>
      <c r="C81" s="55">
        <v>382</v>
      </c>
      <c r="D81" s="55">
        <v>417</v>
      </c>
      <c r="E81" s="13">
        <v>0.74619999999999997</v>
      </c>
      <c r="F81" s="14">
        <f t="shared" si="7"/>
        <v>2.7534418022528161E-2</v>
      </c>
      <c r="G81" s="14">
        <f t="shared" si="8"/>
        <v>2.7343336354357706E-2</v>
      </c>
      <c r="H81" s="12">
        <f t="shared" si="13"/>
        <v>82797.61366131161</v>
      </c>
      <c r="I81" s="12">
        <f t="shared" si="11"/>
        <v>2263.962999679406</v>
      </c>
      <c r="J81" s="12">
        <f t="shared" si="9"/>
        <v>82223.019851992969</v>
      </c>
      <c r="K81" s="12">
        <f t="shared" si="10"/>
        <v>1177011.3308430789</v>
      </c>
      <c r="L81" s="15">
        <f t="shared" si="12"/>
        <v>14.215522390025772</v>
      </c>
    </row>
    <row r="82" spans="1:12" x14ac:dyDescent="0.2">
      <c r="A82" s="16">
        <v>73</v>
      </c>
      <c r="B82" s="54">
        <v>8</v>
      </c>
      <c r="C82" s="55">
        <v>315</v>
      </c>
      <c r="D82" s="55">
        <v>369</v>
      </c>
      <c r="E82" s="13">
        <v>0.68820000000000003</v>
      </c>
      <c r="F82" s="14">
        <f t="shared" si="7"/>
        <v>2.3391812865497075E-2</v>
      </c>
      <c r="G82" s="14">
        <f t="shared" si="8"/>
        <v>2.322243844892689E-2</v>
      </c>
      <c r="H82" s="12">
        <f t="shared" si="13"/>
        <v>80533.6506616322</v>
      </c>
      <c r="I82" s="12">
        <f t="shared" si="11"/>
        <v>1870.1877455571341</v>
      </c>
      <c r="J82" s="12">
        <f t="shared" si="9"/>
        <v>79950.526122567477</v>
      </c>
      <c r="K82" s="12">
        <f t="shared" si="10"/>
        <v>1094788.3109910858</v>
      </c>
      <c r="L82" s="15">
        <f t="shared" si="12"/>
        <v>13.59417215035881</v>
      </c>
    </row>
    <row r="83" spans="1:12" x14ac:dyDescent="0.2">
      <c r="A83" s="16">
        <v>74</v>
      </c>
      <c r="B83" s="54">
        <v>10</v>
      </c>
      <c r="C83" s="55">
        <v>262</v>
      </c>
      <c r="D83" s="55">
        <v>301</v>
      </c>
      <c r="E83" s="13">
        <v>0.56200000000000006</v>
      </c>
      <c r="F83" s="14">
        <f t="shared" si="7"/>
        <v>3.5523978685612786E-2</v>
      </c>
      <c r="G83" s="14">
        <f t="shared" si="8"/>
        <v>3.4979711767175035E-2</v>
      </c>
      <c r="H83" s="12">
        <f t="shared" si="13"/>
        <v>78663.462916075063</v>
      </c>
      <c r="I83" s="12">
        <f t="shared" si="11"/>
        <v>2751.6252594121679</v>
      </c>
      <c r="J83" s="12">
        <f t="shared" si="9"/>
        <v>77458.251052452542</v>
      </c>
      <c r="K83" s="12">
        <f t="shared" si="10"/>
        <v>1014837.7848685184</v>
      </c>
      <c r="L83" s="15">
        <f t="shared" si="12"/>
        <v>12.901005717879906</v>
      </c>
    </row>
    <row r="84" spans="1:12" x14ac:dyDescent="0.2">
      <c r="A84" s="16">
        <v>75</v>
      </c>
      <c r="B84" s="54">
        <v>4</v>
      </c>
      <c r="C84" s="55">
        <v>326</v>
      </c>
      <c r="D84" s="55">
        <v>258</v>
      </c>
      <c r="E84" s="13">
        <v>0.58740000000000003</v>
      </c>
      <c r="F84" s="14">
        <f t="shared" si="7"/>
        <v>1.3698630136986301E-2</v>
      </c>
      <c r="G84" s="14">
        <f t="shared" si="8"/>
        <v>1.3621639881982112E-2</v>
      </c>
      <c r="H84" s="12">
        <f t="shared" si="13"/>
        <v>75911.837656662901</v>
      </c>
      <c r="I84" s="12">
        <f t="shared" si="11"/>
        <v>1034.0437153385508</v>
      </c>
      <c r="J84" s="12">
        <f t="shared" si="9"/>
        <v>75485.191219714208</v>
      </c>
      <c r="K84" s="12">
        <f t="shared" si="10"/>
        <v>937379.53381606576</v>
      </c>
      <c r="L84" s="15">
        <f t="shared" si="12"/>
        <v>12.348265603260501</v>
      </c>
    </row>
    <row r="85" spans="1:12" x14ac:dyDescent="0.2">
      <c r="A85" s="16">
        <v>76</v>
      </c>
      <c r="B85" s="54">
        <v>8</v>
      </c>
      <c r="C85" s="55">
        <v>189</v>
      </c>
      <c r="D85" s="55">
        <v>318</v>
      </c>
      <c r="E85" s="13">
        <v>0.42280000000000001</v>
      </c>
      <c r="F85" s="14">
        <f t="shared" si="7"/>
        <v>3.1558185404339252E-2</v>
      </c>
      <c r="G85" s="14">
        <f t="shared" si="8"/>
        <v>3.0993624611417435E-2</v>
      </c>
      <c r="H85" s="12">
        <f t="shared" si="13"/>
        <v>74877.793941324344</v>
      </c>
      <c r="I85" s="12">
        <f t="shared" si="11"/>
        <v>2320.7342371484733</v>
      </c>
      <c r="J85" s="12">
        <f t="shared" si="9"/>
        <v>73538.266139642248</v>
      </c>
      <c r="K85" s="12">
        <f t="shared" si="10"/>
        <v>861894.34259635152</v>
      </c>
      <c r="L85" s="15">
        <f t="shared" si="12"/>
        <v>11.510680232803709</v>
      </c>
    </row>
    <row r="86" spans="1:12" x14ac:dyDescent="0.2">
      <c r="A86" s="16">
        <v>77</v>
      </c>
      <c r="B86" s="54">
        <v>4</v>
      </c>
      <c r="C86" s="55">
        <v>215</v>
      </c>
      <c r="D86" s="55">
        <v>186</v>
      </c>
      <c r="E86" s="13">
        <v>0.34360000000000002</v>
      </c>
      <c r="F86" s="14">
        <f t="shared" si="7"/>
        <v>1.9950124688279301E-2</v>
      </c>
      <c r="G86" s="14">
        <f t="shared" si="8"/>
        <v>1.9692249524432173E-2</v>
      </c>
      <c r="H86" s="12">
        <f t="shared" si="13"/>
        <v>72557.059704175874</v>
      </c>
      <c r="I86" s="12">
        <f t="shared" si="11"/>
        <v>1428.8117244537541</v>
      </c>
      <c r="J86" s="12">
        <f t="shared" si="9"/>
        <v>71619.187688244419</v>
      </c>
      <c r="K86" s="12">
        <f t="shared" si="10"/>
        <v>788356.0764567093</v>
      </c>
      <c r="L86" s="15">
        <f t="shared" si="12"/>
        <v>10.86532557508442</v>
      </c>
    </row>
    <row r="87" spans="1:12" x14ac:dyDescent="0.2">
      <c r="A87" s="16">
        <v>78</v>
      </c>
      <c r="B87" s="54">
        <v>2</v>
      </c>
      <c r="C87" s="55">
        <v>244</v>
      </c>
      <c r="D87" s="55">
        <v>211</v>
      </c>
      <c r="E87" s="13">
        <v>0.26910000000000001</v>
      </c>
      <c r="F87" s="14">
        <f t="shared" si="7"/>
        <v>8.7912087912087912E-3</v>
      </c>
      <c r="G87" s="14">
        <f t="shared" si="8"/>
        <v>8.7350815725592661E-3</v>
      </c>
      <c r="H87" s="12">
        <f t="shared" si="13"/>
        <v>71128.247979722117</v>
      </c>
      <c r="I87" s="12">
        <f t="shared" si="11"/>
        <v>621.31104821609654</v>
      </c>
      <c r="J87" s="12">
        <f t="shared" si="9"/>
        <v>70674.131734580966</v>
      </c>
      <c r="K87" s="12">
        <f t="shared" si="10"/>
        <v>716736.88876846491</v>
      </c>
      <c r="L87" s="15">
        <f t="shared" si="12"/>
        <v>10.076684146259286</v>
      </c>
    </row>
    <row r="88" spans="1:12" x14ac:dyDescent="0.2">
      <c r="A88" s="16">
        <v>79</v>
      </c>
      <c r="B88" s="54">
        <v>6</v>
      </c>
      <c r="C88" s="55">
        <v>193</v>
      </c>
      <c r="D88" s="55">
        <v>238</v>
      </c>
      <c r="E88" s="13">
        <v>0.41760000000000003</v>
      </c>
      <c r="F88" s="14">
        <f t="shared" si="7"/>
        <v>2.7842227378190254E-2</v>
      </c>
      <c r="G88" s="14">
        <f t="shared" si="8"/>
        <v>2.7397960861099645E-2</v>
      </c>
      <c r="H88" s="12">
        <f t="shared" si="13"/>
        <v>70506.936931506018</v>
      </c>
      <c r="I88" s="12">
        <f t="shared" si="11"/>
        <v>1931.746298485423</v>
      </c>
      <c r="J88" s="12">
        <f t="shared" si="9"/>
        <v>69381.887887268109</v>
      </c>
      <c r="K88" s="12">
        <f t="shared" si="10"/>
        <v>646062.75703388394</v>
      </c>
      <c r="L88" s="15">
        <f t="shared" si="12"/>
        <v>9.1631091230285868</v>
      </c>
    </row>
    <row r="89" spans="1:12" x14ac:dyDescent="0.2">
      <c r="A89" s="16">
        <v>80</v>
      </c>
      <c r="B89" s="54">
        <v>5</v>
      </c>
      <c r="C89" s="55">
        <v>183</v>
      </c>
      <c r="D89" s="55">
        <v>191</v>
      </c>
      <c r="E89" s="13">
        <v>0.54479999999999995</v>
      </c>
      <c r="F89" s="14">
        <f t="shared" si="7"/>
        <v>2.6737967914438502E-2</v>
      </c>
      <c r="G89" s="14">
        <f t="shared" si="8"/>
        <v>2.6416450051776241E-2</v>
      </c>
      <c r="H89" s="12">
        <f t="shared" si="13"/>
        <v>68575.190633020597</v>
      </c>
      <c r="I89" s="12">
        <f t="shared" si="11"/>
        <v>1811.5130981482225</v>
      </c>
      <c r="J89" s="12">
        <f t="shared" si="9"/>
        <v>67750.589870743526</v>
      </c>
      <c r="K89" s="12">
        <f t="shared" si="10"/>
        <v>576680.86914661585</v>
      </c>
      <c r="L89" s="15">
        <f t="shared" si="12"/>
        <v>8.4094679697314643</v>
      </c>
    </row>
    <row r="90" spans="1:12" x14ac:dyDescent="0.2">
      <c r="A90" s="16">
        <v>81</v>
      </c>
      <c r="B90" s="54">
        <v>11</v>
      </c>
      <c r="C90" s="55">
        <v>181</v>
      </c>
      <c r="D90" s="55">
        <v>176</v>
      </c>
      <c r="E90" s="13">
        <v>0.59360000000000002</v>
      </c>
      <c r="F90" s="14">
        <f t="shared" si="7"/>
        <v>6.1624649859943981E-2</v>
      </c>
      <c r="G90" s="14">
        <f t="shared" si="8"/>
        <v>6.0119013785836402E-2</v>
      </c>
      <c r="H90" s="12">
        <f t="shared" si="13"/>
        <v>66763.677534872375</v>
      </c>
      <c r="I90" s="12">
        <f t="shared" si="11"/>
        <v>4013.7664501121285</v>
      </c>
      <c r="J90" s="12">
        <f t="shared" si="9"/>
        <v>65132.48284954681</v>
      </c>
      <c r="K90" s="12">
        <f t="shared" si="10"/>
        <v>508930.27927587228</v>
      </c>
      <c r="L90" s="15">
        <f t="shared" si="12"/>
        <v>7.6228616826873417</v>
      </c>
    </row>
    <row r="91" spans="1:12" x14ac:dyDescent="0.2">
      <c r="A91" s="16">
        <v>82</v>
      </c>
      <c r="B91" s="54">
        <v>12</v>
      </c>
      <c r="C91" s="55">
        <v>159</v>
      </c>
      <c r="D91" s="55">
        <v>171</v>
      </c>
      <c r="E91" s="13">
        <v>0.66639999999999999</v>
      </c>
      <c r="F91" s="14">
        <f t="shared" si="7"/>
        <v>7.2727272727272724E-2</v>
      </c>
      <c r="G91" s="14">
        <f t="shared" si="8"/>
        <v>7.1004572694481516E-2</v>
      </c>
      <c r="H91" s="12">
        <f t="shared" si="13"/>
        <v>62749.91108476025</v>
      </c>
      <c r="I91" s="12">
        <f t="shared" si="11"/>
        <v>4455.5306231901104</v>
      </c>
      <c r="J91" s="12">
        <f t="shared" si="9"/>
        <v>61263.546068864031</v>
      </c>
      <c r="K91" s="12">
        <f t="shared" si="10"/>
        <v>443797.79642632545</v>
      </c>
      <c r="L91" s="15">
        <f t="shared" si="12"/>
        <v>7.0724848649882528</v>
      </c>
    </row>
    <row r="92" spans="1:12" x14ac:dyDescent="0.2">
      <c r="A92" s="16">
        <v>83</v>
      </c>
      <c r="B92" s="54">
        <v>9</v>
      </c>
      <c r="C92" s="55">
        <v>139</v>
      </c>
      <c r="D92" s="55">
        <v>150</v>
      </c>
      <c r="E92" s="13">
        <v>0.4748</v>
      </c>
      <c r="F92" s="14">
        <f t="shared" si="7"/>
        <v>6.228373702422145E-2</v>
      </c>
      <c r="G92" s="14">
        <f t="shared" si="8"/>
        <v>6.0310882495637506E-2</v>
      </c>
      <c r="H92" s="12">
        <f t="shared" si="13"/>
        <v>58294.380461570137</v>
      </c>
      <c r="I92" s="12">
        <f t="shared" si="11"/>
        <v>3515.7855301737436</v>
      </c>
      <c r="J92" s="12">
        <f t="shared" si="9"/>
        <v>56447.889901122886</v>
      </c>
      <c r="K92" s="12">
        <f t="shared" si="10"/>
        <v>382534.25035746139</v>
      </c>
      <c r="L92" s="15">
        <f t="shared" si="12"/>
        <v>6.5621119450723464</v>
      </c>
    </row>
    <row r="93" spans="1:12" x14ac:dyDescent="0.2">
      <c r="A93" s="16">
        <v>84</v>
      </c>
      <c r="B93" s="54">
        <v>11</v>
      </c>
      <c r="C93" s="55">
        <v>122</v>
      </c>
      <c r="D93" s="55">
        <v>130</v>
      </c>
      <c r="E93" s="13">
        <v>0.62019999999999997</v>
      </c>
      <c r="F93" s="14">
        <f t="shared" si="7"/>
        <v>8.7301587301587297E-2</v>
      </c>
      <c r="G93" s="14">
        <f t="shared" si="8"/>
        <v>8.4499814868587417E-2</v>
      </c>
      <c r="H93" s="12">
        <f t="shared" si="13"/>
        <v>54778.594931396394</v>
      </c>
      <c r="I93" s="12">
        <f t="shared" si="11"/>
        <v>4628.7811304643365</v>
      </c>
      <c r="J93" s="12">
        <f t="shared" si="9"/>
        <v>53020.583858046033</v>
      </c>
      <c r="K93" s="12">
        <f t="shared" si="10"/>
        <v>326086.3604563385</v>
      </c>
      <c r="L93" s="15">
        <f t="shared" si="12"/>
        <v>5.9528062168210498</v>
      </c>
    </row>
    <row r="94" spans="1:12" x14ac:dyDescent="0.2">
      <c r="A94" s="16">
        <v>85</v>
      </c>
      <c r="B94" s="54">
        <v>11</v>
      </c>
      <c r="C94" s="55">
        <v>120</v>
      </c>
      <c r="D94" s="55">
        <v>113</v>
      </c>
      <c r="E94" s="13">
        <v>0.4985</v>
      </c>
      <c r="F94" s="14">
        <f t="shared" si="7"/>
        <v>9.4420600858369105E-2</v>
      </c>
      <c r="G94" s="14">
        <f t="shared" si="8"/>
        <v>9.0151741772629107E-2</v>
      </c>
      <c r="H94" s="12">
        <f t="shared" si="13"/>
        <v>50149.813800932054</v>
      </c>
      <c r="I94" s="12">
        <f t="shared" si="11"/>
        <v>4521.0930637270576</v>
      </c>
      <c r="J94" s="12">
        <f t="shared" si="9"/>
        <v>47882.485629472932</v>
      </c>
      <c r="K94" s="12">
        <f t="shared" si="10"/>
        <v>273065.77659829246</v>
      </c>
      <c r="L94" s="15">
        <f t="shared" si="12"/>
        <v>5.44500080662747</v>
      </c>
    </row>
    <row r="95" spans="1:12" x14ac:dyDescent="0.2">
      <c r="A95" s="16">
        <v>86</v>
      </c>
      <c r="B95" s="54">
        <v>9</v>
      </c>
      <c r="C95" s="55">
        <v>98</v>
      </c>
      <c r="D95" s="55">
        <v>110</v>
      </c>
      <c r="E95" s="13">
        <v>0.46139999999999998</v>
      </c>
      <c r="F95" s="14">
        <f t="shared" si="7"/>
        <v>8.6538461538461536E-2</v>
      </c>
      <c r="G95" s="14">
        <f t="shared" si="8"/>
        <v>8.2684565731473605E-2</v>
      </c>
      <c r="H95" s="12">
        <f t="shared" si="13"/>
        <v>45628.720737204996</v>
      </c>
      <c r="I95" s="12">
        <f t="shared" si="11"/>
        <v>3772.7909590384793</v>
      </c>
      <c r="J95" s="12">
        <f t="shared" si="9"/>
        <v>43596.695526666866</v>
      </c>
      <c r="K95" s="12">
        <f t="shared" si="10"/>
        <v>225183.29096881952</v>
      </c>
      <c r="L95" s="15">
        <f t="shared" si="12"/>
        <v>4.9351217244451107</v>
      </c>
    </row>
    <row r="96" spans="1:12" x14ac:dyDescent="0.2">
      <c r="A96" s="16">
        <v>87</v>
      </c>
      <c r="B96" s="54">
        <v>15</v>
      </c>
      <c r="C96" s="55">
        <v>80</v>
      </c>
      <c r="D96" s="55">
        <v>93</v>
      </c>
      <c r="E96" s="13">
        <v>0.4617</v>
      </c>
      <c r="F96" s="14">
        <f t="shared" si="7"/>
        <v>0.17341040462427745</v>
      </c>
      <c r="G96" s="14">
        <f t="shared" si="8"/>
        <v>0.15860512083066788</v>
      </c>
      <c r="H96" s="12">
        <f t="shared" si="13"/>
        <v>41855.929778166515</v>
      </c>
      <c r="I96" s="12">
        <f t="shared" si="11"/>
        <v>6638.5647999460498</v>
      </c>
      <c r="J96" s="12">
        <f t="shared" si="9"/>
        <v>38282.390346355554</v>
      </c>
      <c r="K96" s="12">
        <f t="shared" si="10"/>
        <v>181586.59544215264</v>
      </c>
      <c r="L96" s="15">
        <f t="shared" si="12"/>
        <v>4.3383720396261376</v>
      </c>
    </row>
    <row r="97" spans="1:12" x14ac:dyDescent="0.2">
      <c r="A97" s="16">
        <v>88</v>
      </c>
      <c r="B97" s="54">
        <v>8</v>
      </c>
      <c r="C97" s="55">
        <v>72</v>
      </c>
      <c r="D97" s="55">
        <v>64</v>
      </c>
      <c r="E97" s="13">
        <v>0.60550000000000004</v>
      </c>
      <c r="F97" s="14">
        <f t="shared" si="7"/>
        <v>0.11764705882352941</v>
      </c>
      <c r="G97" s="14">
        <f t="shared" si="8"/>
        <v>0.11242902917533307</v>
      </c>
      <c r="H97" s="12">
        <f t="shared" si="13"/>
        <v>35217.364978220467</v>
      </c>
      <c r="I97" s="12">
        <f t="shared" si="11"/>
        <v>3959.454154614702</v>
      </c>
      <c r="J97" s="12">
        <f t="shared" si="9"/>
        <v>33655.36031422497</v>
      </c>
      <c r="K97" s="12">
        <f t="shared" si="10"/>
        <v>143304.20509579708</v>
      </c>
      <c r="L97" s="15">
        <f t="shared" si="12"/>
        <v>4.0691347914422593</v>
      </c>
    </row>
    <row r="98" spans="1:12" x14ac:dyDescent="0.2">
      <c r="A98" s="16">
        <v>89</v>
      </c>
      <c r="B98" s="54">
        <v>10</v>
      </c>
      <c r="C98" s="55">
        <v>62</v>
      </c>
      <c r="D98" s="55">
        <v>59</v>
      </c>
      <c r="E98" s="13">
        <v>0.50660000000000005</v>
      </c>
      <c r="F98" s="14">
        <f t="shared" si="7"/>
        <v>0.16528925619834711</v>
      </c>
      <c r="G98" s="14">
        <f t="shared" si="8"/>
        <v>0.15282574808203686</v>
      </c>
      <c r="H98" s="12">
        <f t="shared" si="13"/>
        <v>31257.910823605765</v>
      </c>
      <c r="I98" s="12">
        <f t="shared" si="11"/>
        <v>4777.0136050991478</v>
      </c>
      <c r="J98" s="12">
        <f t="shared" si="9"/>
        <v>28900.932310849843</v>
      </c>
      <c r="K98" s="12">
        <f>K99+J98</f>
        <v>109648.84478157212</v>
      </c>
      <c r="L98" s="15">
        <f t="shared" si="12"/>
        <v>3.5078750272320196</v>
      </c>
    </row>
    <row r="99" spans="1:12" x14ac:dyDescent="0.2">
      <c r="A99" s="16">
        <v>90</v>
      </c>
      <c r="B99" s="54">
        <v>10</v>
      </c>
      <c r="C99" s="55">
        <v>38</v>
      </c>
      <c r="D99" s="55">
        <v>51</v>
      </c>
      <c r="E99" s="30">
        <v>0.33090000000000003</v>
      </c>
      <c r="F99" s="31">
        <f t="shared" si="7"/>
        <v>0.2247191011235955</v>
      </c>
      <c r="G99" s="31">
        <f t="shared" si="8"/>
        <v>0.19534683831142191</v>
      </c>
      <c r="H99" s="32">
        <f t="shared" si="13"/>
        <v>26480.897218506616</v>
      </c>
      <c r="I99" s="32">
        <f t="shared" si="11"/>
        <v>5172.9595472849942</v>
      </c>
      <c r="J99" s="32">
        <f t="shared" si="9"/>
        <v>23019.669985418226</v>
      </c>
      <c r="K99" s="32">
        <f t="shared" ref="K99:K102" si="14">K100+J99</f>
        <v>80747.91247072228</v>
      </c>
      <c r="L99" s="17">
        <f t="shared" si="12"/>
        <v>3.0492891462261427</v>
      </c>
    </row>
    <row r="100" spans="1:12" x14ac:dyDescent="0.2">
      <c r="A100" s="16">
        <v>91</v>
      </c>
      <c r="B100" s="54">
        <v>8</v>
      </c>
      <c r="C100" s="55">
        <v>29</v>
      </c>
      <c r="D100" s="55">
        <v>33</v>
      </c>
      <c r="E100" s="30">
        <v>0.39889999999999998</v>
      </c>
      <c r="F100" s="31">
        <f t="shared" si="7"/>
        <v>0.25806451612903225</v>
      </c>
      <c r="G100" s="31">
        <f t="shared" si="8"/>
        <v>0.22340877102835058</v>
      </c>
      <c r="H100" s="32">
        <f t="shared" si="13"/>
        <v>21307.937671221622</v>
      </c>
      <c r="I100" s="32">
        <f t="shared" si="11"/>
        <v>4760.3801682763169</v>
      </c>
      <c r="J100" s="32">
        <f t="shared" si="9"/>
        <v>18446.473152070725</v>
      </c>
      <c r="K100" s="32">
        <f t="shared" si="14"/>
        <v>57728.242485304057</v>
      </c>
      <c r="L100" s="17">
        <f t="shared" si="12"/>
        <v>2.7092365003146921</v>
      </c>
    </row>
    <row r="101" spans="1:12" x14ac:dyDescent="0.2">
      <c r="A101" s="16">
        <v>92</v>
      </c>
      <c r="B101" s="54">
        <v>2</v>
      </c>
      <c r="C101" s="55">
        <v>21</v>
      </c>
      <c r="D101" s="55">
        <v>25</v>
      </c>
      <c r="E101" s="30">
        <v>0.30330000000000001</v>
      </c>
      <c r="F101" s="31">
        <f t="shared" si="7"/>
        <v>8.6956521739130432E-2</v>
      </c>
      <c r="G101" s="31">
        <f t="shared" si="8"/>
        <v>8.1989390572859866E-2</v>
      </c>
      <c r="H101" s="32">
        <f t="shared" si="13"/>
        <v>16547.557502945303</v>
      </c>
      <c r="I101" s="32">
        <f t="shared" si="11"/>
        <v>1356.7241551358402</v>
      </c>
      <c r="J101" s="32">
        <f t="shared" si="9"/>
        <v>15602.327784062163</v>
      </c>
      <c r="K101" s="32">
        <f t="shared" si="14"/>
        <v>39281.769333233329</v>
      </c>
      <c r="L101" s="17">
        <f t="shared" si="12"/>
        <v>2.3738711484303083</v>
      </c>
    </row>
    <row r="102" spans="1:12" x14ac:dyDescent="0.2">
      <c r="A102" s="16">
        <v>93</v>
      </c>
      <c r="B102" s="54">
        <v>6</v>
      </c>
      <c r="C102" s="55">
        <v>18</v>
      </c>
      <c r="D102" s="55">
        <v>17</v>
      </c>
      <c r="E102" s="30">
        <v>0.55830000000000002</v>
      </c>
      <c r="F102" s="31">
        <f t="shared" si="7"/>
        <v>0.34285714285714286</v>
      </c>
      <c r="G102" s="31">
        <f t="shared" si="8"/>
        <v>0.29776379390775276</v>
      </c>
      <c r="H102" s="32">
        <f t="shared" si="13"/>
        <v>15190.833347809463</v>
      </c>
      <c r="I102" s="32">
        <f t="shared" si="11"/>
        <v>4523.2801702641545</v>
      </c>
      <c r="J102" s="32">
        <f t="shared" si="9"/>
        <v>13192.900496603786</v>
      </c>
      <c r="K102" s="32">
        <f t="shared" si="14"/>
        <v>23679.44154917117</v>
      </c>
      <c r="L102" s="17">
        <f t="shared" si="12"/>
        <v>1.558798059790826</v>
      </c>
    </row>
    <row r="103" spans="1:12" x14ac:dyDescent="0.2">
      <c r="A103" s="16">
        <v>94</v>
      </c>
      <c r="B103" s="54">
        <v>7</v>
      </c>
      <c r="C103" s="55">
        <v>20</v>
      </c>
      <c r="D103" s="55">
        <v>15</v>
      </c>
      <c r="E103" s="30">
        <v>0.5363</v>
      </c>
      <c r="F103" s="31">
        <f t="shared" si="7"/>
        <v>0.4</v>
      </c>
      <c r="G103" s="31">
        <f t="shared" si="8"/>
        <v>0.33741606775314642</v>
      </c>
      <c r="H103" s="32">
        <f t="shared" si="13"/>
        <v>10667.553177545309</v>
      </c>
      <c r="I103" s="32">
        <f t="shared" si="11"/>
        <v>3599.4038457149204</v>
      </c>
      <c r="J103" s="32">
        <f t="shared" si="9"/>
        <v>8998.5096142873008</v>
      </c>
      <c r="K103" s="32">
        <f>K104+J103</f>
        <v>10486.541052567383</v>
      </c>
      <c r="L103" s="17">
        <f t="shared" si="12"/>
        <v>0.98303152354009837</v>
      </c>
    </row>
    <row r="104" spans="1:12" x14ac:dyDescent="0.2">
      <c r="A104" s="16" t="s">
        <v>27</v>
      </c>
      <c r="B104" s="54">
        <v>6</v>
      </c>
      <c r="C104" s="55">
        <v>25</v>
      </c>
      <c r="D104" s="55">
        <v>32</v>
      </c>
      <c r="E104" s="30"/>
      <c r="F104" s="31">
        <f t="shared" si="7"/>
        <v>0.21052631578947367</v>
      </c>
      <c r="G104" s="31">
        <v>1</v>
      </c>
      <c r="H104" s="32">
        <f t="shared" si="13"/>
        <v>7068.1493318303892</v>
      </c>
      <c r="I104" s="32">
        <f>H104*G104</f>
        <v>7068.1493318303892</v>
      </c>
      <c r="J104" s="32">
        <f>H104*F104</f>
        <v>1488.0314382800818</v>
      </c>
      <c r="K104" s="32">
        <f>J104</f>
        <v>1488.0314382800818</v>
      </c>
      <c r="L104" s="17">
        <f>K104/H104</f>
        <v>0.21052631578947367</v>
      </c>
    </row>
    <row r="105" spans="1:12" x14ac:dyDescent="0.2">
      <c r="A105" s="18"/>
      <c r="B105" s="18"/>
      <c r="C105" s="18"/>
      <c r="D105" s="18"/>
      <c r="E105" s="20"/>
      <c r="F105" s="20"/>
      <c r="G105" s="20"/>
      <c r="H105" s="18"/>
      <c r="I105" s="18"/>
      <c r="J105" s="18"/>
      <c r="K105" s="18"/>
      <c r="L105" s="20"/>
    </row>
    <row r="106" spans="1:12" x14ac:dyDescent="0.2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25" customFormat="1" x14ac:dyDescent="0.2">
      <c r="A107" s="53" t="s">
        <v>30</v>
      </c>
      <c r="B107" s="12"/>
      <c r="C107" s="12"/>
      <c r="D107" s="12"/>
      <c r="E107" s="26"/>
      <c r="F107" s="26"/>
      <c r="G107" s="26"/>
      <c r="H107" s="34"/>
      <c r="I107" s="34"/>
      <c r="J107" s="34"/>
      <c r="K107" s="34"/>
      <c r="L107" s="26"/>
    </row>
    <row r="108" spans="1:12" s="25" customFormat="1" x14ac:dyDescent="0.2">
      <c r="A108" s="36" t="s">
        <v>12</v>
      </c>
      <c r="B108" s="8"/>
      <c r="C108" s="8"/>
      <c r="D108" s="8"/>
      <c r="H108" s="24"/>
      <c r="I108" s="24"/>
      <c r="J108" s="24"/>
      <c r="K108" s="24"/>
      <c r="L108" s="26"/>
    </row>
    <row r="109" spans="1:12" s="25" customFormat="1" x14ac:dyDescent="0.2">
      <c r="A109" s="35" t="s">
        <v>28</v>
      </c>
      <c r="B109" s="56"/>
      <c r="C109" s="56"/>
      <c r="D109" s="56"/>
      <c r="E109" s="38"/>
      <c r="F109" s="38"/>
      <c r="G109" s="38"/>
      <c r="H109" s="37"/>
      <c r="I109" s="37"/>
      <c r="J109" s="37"/>
      <c r="K109" s="37"/>
      <c r="L109" s="26"/>
    </row>
    <row r="110" spans="1:12" s="25" customFormat="1" x14ac:dyDescent="0.2">
      <c r="A110" s="35" t="s">
        <v>13</v>
      </c>
      <c r="B110" s="56"/>
      <c r="C110" s="56"/>
      <c r="D110" s="56"/>
      <c r="E110" s="38"/>
      <c r="F110" s="38"/>
      <c r="G110" s="38"/>
      <c r="H110" s="37"/>
      <c r="I110" s="37"/>
      <c r="J110" s="37"/>
      <c r="K110" s="37"/>
      <c r="L110" s="26"/>
    </row>
    <row r="111" spans="1:12" s="25" customFormat="1" x14ac:dyDescent="0.2">
      <c r="A111" s="35" t="s">
        <v>14</v>
      </c>
      <c r="B111" s="56"/>
      <c r="C111" s="56"/>
      <c r="D111" s="56"/>
      <c r="E111" s="38"/>
      <c r="F111" s="38"/>
      <c r="G111" s="38"/>
      <c r="H111" s="37"/>
      <c r="I111" s="37"/>
      <c r="J111" s="37"/>
      <c r="K111" s="37"/>
      <c r="L111" s="26"/>
    </row>
    <row r="112" spans="1:12" s="25" customFormat="1" x14ac:dyDescent="0.2">
      <c r="A112" s="35" t="s">
        <v>15</v>
      </c>
      <c r="B112" s="56"/>
      <c r="C112" s="56"/>
      <c r="D112" s="56"/>
      <c r="E112" s="38"/>
      <c r="F112" s="38"/>
      <c r="G112" s="38"/>
      <c r="H112" s="37"/>
      <c r="I112" s="37"/>
      <c r="J112" s="37"/>
      <c r="K112" s="37"/>
      <c r="L112" s="26"/>
    </row>
    <row r="113" spans="1:12" s="25" customFormat="1" x14ac:dyDescent="0.2">
      <c r="A113" s="35" t="s">
        <v>16</v>
      </c>
      <c r="B113" s="56"/>
      <c r="C113" s="56"/>
      <c r="D113" s="56"/>
      <c r="E113" s="38"/>
      <c r="F113" s="38"/>
      <c r="G113" s="38"/>
      <c r="H113" s="37"/>
      <c r="I113" s="37"/>
      <c r="J113" s="37"/>
      <c r="K113" s="37"/>
      <c r="L113" s="26"/>
    </row>
    <row r="114" spans="1:12" s="25" customFormat="1" x14ac:dyDescent="0.2">
      <c r="A114" s="35" t="s">
        <v>17</v>
      </c>
      <c r="B114" s="56"/>
      <c r="C114" s="56"/>
      <c r="D114" s="56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18</v>
      </c>
      <c r="B115" s="56"/>
      <c r="C115" s="56"/>
      <c r="D115" s="56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29</v>
      </c>
      <c r="B116" s="56"/>
      <c r="C116" s="56"/>
      <c r="D116" s="56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19</v>
      </c>
      <c r="B117" s="56"/>
      <c r="C117" s="56"/>
      <c r="D117" s="56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20</v>
      </c>
      <c r="B118" s="56"/>
      <c r="C118" s="56"/>
      <c r="D118" s="56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4"/>
      <c r="B119" s="56"/>
      <c r="C119" s="56"/>
      <c r="D119" s="56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4" t="s">
        <v>58</v>
      </c>
      <c r="B120" s="12"/>
      <c r="C120" s="12"/>
      <c r="D120" s="12"/>
      <c r="E120" s="26"/>
      <c r="F120" s="26"/>
      <c r="G120" s="26"/>
      <c r="H120" s="34"/>
      <c r="I120" s="34"/>
      <c r="J120" s="34"/>
      <c r="K120" s="34"/>
      <c r="L120" s="26"/>
    </row>
    <row r="121" spans="1:12" s="25" customFormat="1" x14ac:dyDescent="0.2">
      <c r="A121" s="24"/>
      <c r="B121" s="8"/>
      <c r="C121" s="8"/>
      <c r="D121" s="8"/>
      <c r="H121" s="24"/>
      <c r="I121" s="24"/>
      <c r="J121" s="24"/>
      <c r="K121" s="24"/>
      <c r="L121" s="26"/>
    </row>
    <row r="122" spans="1:12" s="25" customFormat="1" x14ac:dyDescent="0.2">
      <c r="A122" s="24"/>
      <c r="B122" s="8"/>
      <c r="C122" s="8"/>
      <c r="D122" s="8"/>
      <c r="H122" s="24"/>
      <c r="I122" s="24"/>
      <c r="J122" s="24"/>
      <c r="K122" s="24"/>
      <c r="L122" s="26"/>
    </row>
    <row r="123" spans="1:12" s="25" customFormat="1" x14ac:dyDescent="0.2">
      <c r="A123" s="24"/>
      <c r="B123" s="8"/>
      <c r="C123" s="8"/>
      <c r="D123" s="8"/>
      <c r="H123" s="24"/>
      <c r="I123" s="24"/>
      <c r="J123" s="24"/>
      <c r="K123" s="24"/>
      <c r="L123" s="26"/>
    </row>
    <row r="124" spans="1:12" s="25" customFormat="1" x14ac:dyDescent="0.2">
      <c r="A124" s="24"/>
      <c r="B124" s="8"/>
      <c r="C124" s="8"/>
      <c r="D124" s="8"/>
      <c r="H124" s="24"/>
      <c r="I124" s="24"/>
      <c r="J124" s="24"/>
      <c r="K124" s="24"/>
      <c r="L124" s="26"/>
    </row>
    <row r="125" spans="1:12" s="25" customFormat="1" x14ac:dyDescent="0.2">
      <c r="A125" s="24"/>
      <c r="B125" s="8"/>
      <c r="C125" s="8"/>
      <c r="D125" s="8"/>
      <c r="H125" s="24"/>
      <c r="I125" s="24"/>
      <c r="J125" s="24"/>
      <c r="K125" s="2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x14ac:dyDescent="0.2">
      <c r="L127" s="21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33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4.25" x14ac:dyDescent="0.2">
      <c r="A6" s="41" t="s">
        <v>0</v>
      </c>
      <c r="B6" s="42" t="s">
        <v>1</v>
      </c>
      <c r="C6" s="78" t="s">
        <v>2</v>
      </c>
      <c r="D6" s="78"/>
      <c r="E6" s="67" t="s">
        <v>3</v>
      </c>
      <c r="F6" s="67" t="s">
        <v>4</v>
      </c>
      <c r="G6" s="67" t="s">
        <v>5</v>
      </c>
      <c r="H6" s="42" t="s">
        <v>6</v>
      </c>
      <c r="I6" s="42" t="s">
        <v>7</v>
      </c>
      <c r="J6" s="42" t="s">
        <v>8</v>
      </c>
      <c r="K6" s="42" t="s">
        <v>9</v>
      </c>
      <c r="L6" s="67" t="s">
        <v>10</v>
      </c>
    </row>
    <row r="7" spans="1:13" s="40" customFormat="1" x14ac:dyDescent="0.2">
      <c r="A7" s="44"/>
      <c r="B7" s="45"/>
      <c r="C7" s="46">
        <v>42005</v>
      </c>
      <c r="D7" s="47">
        <v>42370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54">
        <v>1</v>
      </c>
      <c r="C9" s="28">
        <v>788</v>
      </c>
      <c r="D9" s="55">
        <v>782</v>
      </c>
      <c r="E9" s="13">
        <v>9.0399999999999994E-2</v>
      </c>
      <c r="F9" s="14">
        <f t="shared" ref="F9:F72" si="0">B9/((C9+D9)/2)</f>
        <v>1.2738853503184713E-3</v>
      </c>
      <c r="G9" s="14">
        <f t="shared" ref="G9:G72" si="1">F9/((1+(1-E9)*F9))</f>
        <v>1.2724109744937583E-3</v>
      </c>
      <c r="H9" s="12">
        <v>100000</v>
      </c>
      <c r="I9" s="12">
        <f>H9*G9</f>
        <v>127.24109744937583</v>
      </c>
      <c r="J9" s="12">
        <f t="shared" ref="J9:J72" si="2">H10+I9*E9</f>
        <v>99884.261497760061</v>
      </c>
      <c r="K9" s="12">
        <f t="shared" ref="K9:K72" si="3">K10+J9</f>
        <v>8096612.5826642625</v>
      </c>
      <c r="L9" s="29">
        <f>K9/H9</f>
        <v>80.966125826642624</v>
      </c>
    </row>
    <row r="10" spans="1:13" x14ac:dyDescent="0.2">
      <c r="A10" s="16">
        <v>1</v>
      </c>
      <c r="B10" s="54">
        <v>0</v>
      </c>
      <c r="C10" s="28">
        <v>768</v>
      </c>
      <c r="D10" s="55">
        <v>821</v>
      </c>
      <c r="E10" s="13">
        <v>0</v>
      </c>
      <c r="F10" s="14">
        <f t="shared" si="0"/>
        <v>0</v>
      </c>
      <c r="G10" s="14">
        <f t="shared" si="1"/>
        <v>0</v>
      </c>
      <c r="H10" s="12">
        <f>H9-I9</f>
        <v>99872.758902550631</v>
      </c>
      <c r="I10" s="12">
        <f t="shared" ref="I10:I73" si="4">H10*G10</f>
        <v>0</v>
      </c>
      <c r="J10" s="12">
        <f t="shared" si="2"/>
        <v>99872.758902550631</v>
      </c>
      <c r="K10" s="12">
        <f t="shared" si="3"/>
        <v>7996728.3211665023</v>
      </c>
      <c r="L10" s="15">
        <f t="shared" ref="L10:L73" si="5">K10/H10</f>
        <v>80.069164094777747</v>
      </c>
    </row>
    <row r="11" spans="1:13" x14ac:dyDescent="0.2">
      <c r="A11" s="16">
        <v>2</v>
      </c>
      <c r="B11" s="54">
        <v>0</v>
      </c>
      <c r="C11" s="28">
        <v>780</v>
      </c>
      <c r="D11" s="55">
        <v>745</v>
      </c>
      <c r="E11" s="13">
        <v>0</v>
      </c>
      <c r="F11" s="14">
        <f t="shared" si="0"/>
        <v>0</v>
      </c>
      <c r="G11" s="14">
        <f t="shared" si="1"/>
        <v>0</v>
      </c>
      <c r="H11" s="12">
        <f t="shared" ref="H11:H74" si="6">H10-I10</f>
        <v>99872.758902550631</v>
      </c>
      <c r="I11" s="12">
        <f t="shared" si="4"/>
        <v>0</v>
      </c>
      <c r="J11" s="12">
        <f t="shared" si="2"/>
        <v>99872.758902550631</v>
      </c>
      <c r="K11" s="12">
        <f t="shared" si="3"/>
        <v>7896855.5622639516</v>
      </c>
      <c r="L11" s="15">
        <f t="shared" si="5"/>
        <v>79.069164094777747</v>
      </c>
    </row>
    <row r="12" spans="1:13" x14ac:dyDescent="0.2">
      <c r="A12" s="16">
        <v>3</v>
      </c>
      <c r="B12" s="54">
        <v>0</v>
      </c>
      <c r="C12" s="28">
        <v>875</v>
      </c>
      <c r="D12" s="55">
        <v>802</v>
      </c>
      <c r="E12" s="13">
        <v>0</v>
      </c>
      <c r="F12" s="14">
        <f t="shared" si="0"/>
        <v>0</v>
      </c>
      <c r="G12" s="14">
        <f t="shared" si="1"/>
        <v>0</v>
      </c>
      <c r="H12" s="12">
        <f t="shared" si="6"/>
        <v>99872.758902550631</v>
      </c>
      <c r="I12" s="12">
        <f t="shared" si="4"/>
        <v>0</v>
      </c>
      <c r="J12" s="12">
        <f t="shared" si="2"/>
        <v>99872.758902550631</v>
      </c>
      <c r="K12" s="12">
        <f t="shared" si="3"/>
        <v>7796982.803361401</v>
      </c>
      <c r="L12" s="15">
        <f t="shared" si="5"/>
        <v>78.069164094777747</v>
      </c>
    </row>
    <row r="13" spans="1:13" x14ac:dyDescent="0.2">
      <c r="A13" s="16">
        <v>4</v>
      </c>
      <c r="B13" s="54">
        <v>0</v>
      </c>
      <c r="C13" s="28">
        <v>842</v>
      </c>
      <c r="D13" s="55">
        <v>851</v>
      </c>
      <c r="E13" s="13">
        <v>0</v>
      </c>
      <c r="F13" s="14">
        <f t="shared" si="0"/>
        <v>0</v>
      </c>
      <c r="G13" s="14">
        <f t="shared" si="1"/>
        <v>0</v>
      </c>
      <c r="H13" s="12">
        <f t="shared" si="6"/>
        <v>99872.758902550631</v>
      </c>
      <c r="I13" s="12">
        <f t="shared" si="4"/>
        <v>0</v>
      </c>
      <c r="J13" s="12">
        <f t="shared" si="2"/>
        <v>99872.758902550631</v>
      </c>
      <c r="K13" s="12">
        <f t="shared" si="3"/>
        <v>7697110.0444588503</v>
      </c>
      <c r="L13" s="15">
        <f t="shared" si="5"/>
        <v>77.069164094777747</v>
      </c>
    </row>
    <row r="14" spans="1:13" x14ac:dyDescent="0.2">
      <c r="A14" s="16">
        <v>5</v>
      </c>
      <c r="B14" s="54">
        <v>0</v>
      </c>
      <c r="C14" s="28">
        <v>808</v>
      </c>
      <c r="D14" s="55">
        <v>813</v>
      </c>
      <c r="E14" s="13">
        <v>0</v>
      </c>
      <c r="F14" s="14">
        <f t="shared" si="0"/>
        <v>0</v>
      </c>
      <c r="G14" s="14">
        <f t="shared" si="1"/>
        <v>0</v>
      </c>
      <c r="H14" s="12">
        <f t="shared" si="6"/>
        <v>99872.758902550631</v>
      </c>
      <c r="I14" s="12">
        <f t="shared" si="4"/>
        <v>0</v>
      </c>
      <c r="J14" s="12">
        <f t="shared" si="2"/>
        <v>99872.758902550631</v>
      </c>
      <c r="K14" s="12">
        <f t="shared" si="3"/>
        <v>7597237.2855562996</v>
      </c>
      <c r="L14" s="15">
        <f t="shared" si="5"/>
        <v>76.069164094777747</v>
      </c>
    </row>
    <row r="15" spans="1:13" x14ac:dyDescent="0.2">
      <c r="A15" s="16">
        <v>6</v>
      </c>
      <c r="B15" s="54">
        <v>0</v>
      </c>
      <c r="C15" s="28">
        <v>874</v>
      </c>
      <c r="D15" s="55">
        <v>797</v>
      </c>
      <c r="E15" s="13">
        <v>0</v>
      </c>
      <c r="F15" s="14">
        <f t="shared" si="0"/>
        <v>0</v>
      </c>
      <c r="G15" s="14">
        <f t="shared" si="1"/>
        <v>0</v>
      </c>
      <c r="H15" s="12">
        <f t="shared" si="6"/>
        <v>99872.758902550631</v>
      </c>
      <c r="I15" s="12">
        <f t="shared" si="4"/>
        <v>0</v>
      </c>
      <c r="J15" s="12">
        <f t="shared" si="2"/>
        <v>99872.758902550631</v>
      </c>
      <c r="K15" s="12">
        <f t="shared" si="3"/>
        <v>7497364.5266537489</v>
      </c>
      <c r="L15" s="15">
        <f t="shared" si="5"/>
        <v>75.069164094777747</v>
      </c>
    </row>
    <row r="16" spans="1:13" x14ac:dyDescent="0.2">
      <c r="A16" s="16">
        <v>7</v>
      </c>
      <c r="B16" s="54">
        <v>0</v>
      </c>
      <c r="C16" s="28">
        <v>783</v>
      </c>
      <c r="D16" s="55">
        <v>841</v>
      </c>
      <c r="E16" s="13">
        <v>0</v>
      </c>
      <c r="F16" s="14">
        <f t="shared" si="0"/>
        <v>0</v>
      </c>
      <c r="G16" s="14">
        <f t="shared" si="1"/>
        <v>0</v>
      </c>
      <c r="H16" s="12">
        <f t="shared" si="6"/>
        <v>99872.758902550631</v>
      </c>
      <c r="I16" s="12">
        <f t="shared" si="4"/>
        <v>0</v>
      </c>
      <c r="J16" s="12">
        <f t="shared" si="2"/>
        <v>99872.758902550631</v>
      </c>
      <c r="K16" s="12">
        <f t="shared" si="3"/>
        <v>7397491.7677511983</v>
      </c>
      <c r="L16" s="15">
        <f t="shared" si="5"/>
        <v>74.069164094777747</v>
      </c>
    </row>
    <row r="17" spans="1:12" x14ac:dyDescent="0.2">
      <c r="A17" s="16">
        <v>8</v>
      </c>
      <c r="B17" s="54">
        <v>0</v>
      </c>
      <c r="C17" s="28">
        <v>739</v>
      </c>
      <c r="D17" s="55">
        <v>755</v>
      </c>
      <c r="E17" s="13">
        <v>0</v>
      </c>
      <c r="F17" s="14">
        <f t="shared" si="0"/>
        <v>0</v>
      </c>
      <c r="G17" s="14">
        <f t="shared" si="1"/>
        <v>0</v>
      </c>
      <c r="H17" s="12">
        <f t="shared" si="6"/>
        <v>99872.758902550631</v>
      </c>
      <c r="I17" s="12">
        <f t="shared" si="4"/>
        <v>0</v>
      </c>
      <c r="J17" s="12">
        <f t="shared" si="2"/>
        <v>99872.758902550631</v>
      </c>
      <c r="K17" s="12">
        <f t="shared" si="3"/>
        <v>7297619.0088486476</v>
      </c>
      <c r="L17" s="15">
        <f t="shared" si="5"/>
        <v>73.069164094777747</v>
      </c>
    </row>
    <row r="18" spans="1:12" x14ac:dyDescent="0.2">
      <c r="A18" s="16">
        <v>9</v>
      </c>
      <c r="B18" s="54">
        <v>0</v>
      </c>
      <c r="C18" s="28">
        <v>734</v>
      </c>
      <c r="D18" s="55">
        <v>718</v>
      </c>
      <c r="E18" s="13">
        <v>0</v>
      </c>
      <c r="F18" s="14">
        <f t="shared" si="0"/>
        <v>0</v>
      </c>
      <c r="G18" s="14">
        <f t="shared" si="1"/>
        <v>0</v>
      </c>
      <c r="H18" s="12">
        <f t="shared" si="6"/>
        <v>99872.758902550631</v>
      </c>
      <c r="I18" s="12">
        <f t="shared" si="4"/>
        <v>0</v>
      </c>
      <c r="J18" s="12">
        <f t="shared" si="2"/>
        <v>99872.758902550631</v>
      </c>
      <c r="K18" s="12">
        <f t="shared" si="3"/>
        <v>7197746.2499460969</v>
      </c>
      <c r="L18" s="15">
        <f t="shared" si="5"/>
        <v>72.069164094777747</v>
      </c>
    </row>
    <row r="19" spans="1:12" x14ac:dyDescent="0.2">
      <c r="A19" s="16">
        <v>10</v>
      </c>
      <c r="B19" s="54">
        <v>0</v>
      </c>
      <c r="C19" s="28">
        <v>769</v>
      </c>
      <c r="D19" s="55">
        <v>710</v>
      </c>
      <c r="E19" s="13">
        <v>0</v>
      </c>
      <c r="F19" s="14">
        <f t="shared" si="0"/>
        <v>0</v>
      </c>
      <c r="G19" s="14">
        <f t="shared" si="1"/>
        <v>0</v>
      </c>
      <c r="H19" s="12">
        <f t="shared" si="6"/>
        <v>99872.758902550631</v>
      </c>
      <c r="I19" s="12">
        <f t="shared" si="4"/>
        <v>0</v>
      </c>
      <c r="J19" s="12">
        <f t="shared" si="2"/>
        <v>99872.758902550631</v>
      </c>
      <c r="K19" s="12">
        <f t="shared" si="3"/>
        <v>7097873.4910435462</v>
      </c>
      <c r="L19" s="15">
        <f t="shared" si="5"/>
        <v>71.069164094777747</v>
      </c>
    </row>
    <row r="20" spans="1:12" x14ac:dyDescent="0.2">
      <c r="A20" s="16">
        <v>11</v>
      </c>
      <c r="B20" s="54">
        <v>0</v>
      </c>
      <c r="C20" s="28">
        <v>669</v>
      </c>
      <c r="D20" s="55">
        <v>747</v>
      </c>
      <c r="E20" s="13">
        <v>0</v>
      </c>
      <c r="F20" s="14">
        <f t="shared" si="0"/>
        <v>0</v>
      </c>
      <c r="G20" s="14">
        <f t="shared" si="1"/>
        <v>0</v>
      </c>
      <c r="H20" s="12">
        <f t="shared" si="6"/>
        <v>99872.758902550631</v>
      </c>
      <c r="I20" s="12">
        <f t="shared" si="4"/>
        <v>0</v>
      </c>
      <c r="J20" s="12">
        <f t="shared" si="2"/>
        <v>99872.758902550631</v>
      </c>
      <c r="K20" s="12">
        <f t="shared" si="3"/>
        <v>6998000.7321409956</v>
      </c>
      <c r="L20" s="15">
        <f t="shared" si="5"/>
        <v>70.069164094777747</v>
      </c>
    </row>
    <row r="21" spans="1:12" x14ac:dyDescent="0.2">
      <c r="A21" s="16">
        <v>12</v>
      </c>
      <c r="B21" s="54">
        <v>0</v>
      </c>
      <c r="C21" s="28">
        <v>654</v>
      </c>
      <c r="D21" s="55">
        <v>656</v>
      </c>
      <c r="E21" s="13">
        <v>0</v>
      </c>
      <c r="F21" s="14">
        <f t="shared" si="0"/>
        <v>0</v>
      </c>
      <c r="G21" s="14">
        <f t="shared" si="1"/>
        <v>0</v>
      </c>
      <c r="H21" s="12">
        <f t="shared" si="6"/>
        <v>99872.758902550631</v>
      </c>
      <c r="I21" s="12">
        <f t="shared" si="4"/>
        <v>0</v>
      </c>
      <c r="J21" s="12">
        <f t="shared" si="2"/>
        <v>99872.758902550631</v>
      </c>
      <c r="K21" s="12">
        <f t="shared" si="3"/>
        <v>6898127.9732384449</v>
      </c>
      <c r="L21" s="15">
        <f t="shared" si="5"/>
        <v>69.069164094777747</v>
      </c>
    </row>
    <row r="22" spans="1:12" x14ac:dyDescent="0.2">
      <c r="A22" s="16">
        <v>13</v>
      </c>
      <c r="B22" s="54">
        <v>0</v>
      </c>
      <c r="C22" s="28">
        <v>642</v>
      </c>
      <c r="D22" s="55">
        <v>646</v>
      </c>
      <c r="E22" s="13">
        <v>0</v>
      </c>
      <c r="F22" s="14">
        <f t="shared" si="0"/>
        <v>0</v>
      </c>
      <c r="G22" s="14">
        <f t="shared" si="1"/>
        <v>0</v>
      </c>
      <c r="H22" s="12">
        <f t="shared" si="6"/>
        <v>99872.758902550631</v>
      </c>
      <c r="I22" s="12">
        <f t="shared" si="4"/>
        <v>0</v>
      </c>
      <c r="J22" s="12">
        <f t="shared" si="2"/>
        <v>99872.758902550631</v>
      </c>
      <c r="K22" s="12">
        <f t="shared" si="3"/>
        <v>6798255.2143358942</v>
      </c>
      <c r="L22" s="15">
        <f t="shared" si="5"/>
        <v>68.069164094777747</v>
      </c>
    </row>
    <row r="23" spans="1:12" x14ac:dyDescent="0.2">
      <c r="A23" s="16">
        <v>14</v>
      </c>
      <c r="B23" s="54">
        <v>0</v>
      </c>
      <c r="C23" s="28">
        <v>600</v>
      </c>
      <c r="D23" s="55">
        <v>634</v>
      </c>
      <c r="E23" s="13">
        <v>0</v>
      </c>
      <c r="F23" s="14">
        <f t="shared" si="0"/>
        <v>0</v>
      </c>
      <c r="G23" s="14">
        <f t="shared" si="1"/>
        <v>0</v>
      </c>
      <c r="H23" s="12">
        <f t="shared" si="6"/>
        <v>99872.758902550631</v>
      </c>
      <c r="I23" s="12">
        <f t="shared" si="4"/>
        <v>0</v>
      </c>
      <c r="J23" s="12">
        <f t="shared" si="2"/>
        <v>99872.758902550631</v>
      </c>
      <c r="K23" s="12">
        <f t="shared" si="3"/>
        <v>6698382.4554333435</v>
      </c>
      <c r="L23" s="15">
        <f t="shared" si="5"/>
        <v>67.069164094777747</v>
      </c>
    </row>
    <row r="24" spans="1:12" x14ac:dyDescent="0.2">
      <c r="A24" s="16">
        <v>15</v>
      </c>
      <c r="B24" s="54">
        <v>0</v>
      </c>
      <c r="C24" s="28">
        <v>616</v>
      </c>
      <c r="D24" s="55">
        <v>592</v>
      </c>
      <c r="E24" s="13">
        <v>0</v>
      </c>
      <c r="F24" s="14">
        <f t="shared" si="0"/>
        <v>0</v>
      </c>
      <c r="G24" s="14">
        <f t="shared" si="1"/>
        <v>0</v>
      </c>
      <c r="H24" s="12">
        <f t="shared" si="6"/>
        <v>99872.758902550631</v>
      </c>
      <c r="I24" s="12">
        <f t="shared" si="4"/>
        <v>0</v>
      </c>
      <c r="J24" s="12">
        <f t="shared" si="2"/>
        <v>99872.758902550631</v>
      </c>
      <c r="K24" s="12">
        <f t="shared" si="3"/>
        <v>6598509.6965307929</v>
      </c>
      <c r="L24" s="15">
        <f t="shared" si="5"/>
        <v>66.069164094777747</v>
      </c>
    </row>
    <row r="25" spans="1:12" x14ac:dyDescent="0.2">
      <c r="A25" s="16">
        <v>16</v>
      </c>
      <c r="B25" s="54">
        <v>0</v>
      </c>
      <c r="C25" s="28">
        <v>566</v>
      </c>
      <c r="D25" s="55">
        <v>617</v>
      </c>
      <c r="E25" s="13">
        <v>0</v>
      </c>
      <c r="F25" s="14">
        <f t="shared" si="0"/>
        <v>0</v>
      </c>
      <c r="G25" s="14">
        <f t="shared" si="1"/>
        <v>0</v>
      </c>
      <c r="H25" s="12">
        <f t="shared" si="6"/>
        <v>99872.758902550631</v>
      </c>
      <c r="I25" s="12">
        <f t="shared" si="4"/>
        <v>0</v>
      </c>
      <c r="J25" s="12">
        <f t="shared" si="2"/>
        <v>99872.758902550631</v>
      </c>
      <c r="K25" s="12">
        <f t="shared" si="3"/>
        <v>6498636.9376282422</v>
      </c>
      <c r="L25" s="15">
        <f t="shared" si="5"/>
        <v>65.069164094777747</v>
      </c>
    </row>
    <row r="26" spans="1:12" x14ac:dyDescent="0.2">
      <c r="A26" s="16">
        <v>17</v>
      </c>
      <c r="B26" s="54">
        <v>0</v>
      </c>
      <c r="C26" s="28">
        <v>595</v>
      </c>
      <c r="D26" s="55">
        <v>572</v>
      </c>
      <c r="E26" s="13">
        <v>0</v>
      </c>
      <c r="F26" s="14">
        <f t="shared" si="0"/>
        <v>0</v>
      </c>
      <c r="G26" s="14">
        <f t="shared" si="1"/>
        <v>0</v>
      </c>
      <c r="H26" s="12">
        <f t="shared" si="6"/>
        <v>99872.758902550631</v>
      </c>
      <c r="I26" s="12">
        <f t="shared" si="4"/>
        <v>0</v>
      </c>
      <c r="J26" s="12">
        <f t="shared" si="2"/>
        <v>99872.758902550631</v>
      </c>
      <c r="K26" s="12">
        <f t="shared" si="3"/>
        <v>6398764.1787256915</v>
      </c>
      <c r="L26" s="15">
        <f t="shared" si="5"/>
        <v>64.069164094777747</v>
      </c>
    </row>
    <row r="27" spans="1:12" x14ac:dyDescent="0.2">
      <c r="A27" s="16">
        <v>18</v>
      </c>
      <c r="B27" s="54">
        <v>0</v>
      </c>
      <c r="C27" s="28">
        <v>550</v>
      </c>
      <c r="D27" s="55">
        <v>599</v>
      </c>
      <c r="E27" s="13">
        <v>0</v>
      </c>
      <c r="F27" s="14">
        <f t="shared" si="0"/>
        <v>0</v>
      </c>
      <c r="G27" s="14">
        <f t="shared" si="1"/>
        <v>0</v>
      </c>
      <c r="H27" s="12">
        <f t="shared" si="6"/>
        <v>99872.758902550631</v>
      </c>
      <c r="I27" s="12">
        <f t="shared" si="4"/>
        <v>0</v>
      </c>
      <c r="J27" s="12">
        <f t="shared" si="2"/>
        <v>99872.758902550631</v>
      </c>
      <c r="K27" s="12">
        <f t="shared" si="3"/>
        <v>6298891.4198231408</v>
      </c>
      <c r="L27" s="15">
        <f t="shared" si="5"/>
        <v>63.069164094777747</v>
      </c>
    </row>
    <row r="28" spans="1:12" x14ac:dyDescent="0.2">
      <c r="A28" s="16">
        <v>19</v>
      </c>
      <c r="B28" s="54">
        <v>0</v>
      </c>
      <c r="C28" s="28">
        <v>574</v>
      </c>
      <c r="D28" s="55">
        <v>558</v>
      </c>
      <c r="E28" s="13">
        <v>0</v>
      </c>
      <c r="F28" s="14">
        <f t="shared" si="0"/>
        <v>0</v>
      </c>
      <c r="G28" s="14">
        <f t="shared" si="1"/>
        <v>0</v>
      </c>
      <c r="H28" s="12">
        <f t="shared" si="6"/>
        <v>99872.758902550631</v>
      </c>
      <c r="I28" s="12">
        <f t="shared" si="4"/>
        <v>0</v>
      </c>
      <c r="J28" s="12">
        <f t="shared" si="2"/>
        <v>99872.758902550631</v>
      </c>
      <c r="K28" s="12">
        <f t="shared" si="3"/>
        <v>6199018.6609205902</v>
      </c>
      <c r="L28" s="15">
        <f t="shared" si="5"/>
        <v>62.069164094777747</v>
      </c>
    </row>
    <row r="29" spans="1:12" x14ac:dyDescent="0.2">
      <c r="A29" s="16">
        <v>20</v>
      </c>
      <c r="B29" s="54">
        <v>0</v>
      </c>
      <c r="C29" s="28">
        <v>553</v>
      </c>
      <c r="D29" s="55">
        <v>577</v>
      </c>
      <c r="E29" s="13">
        <v>0</v>
      </c>
      <c r="F29" s="14">
        <f t="shared" si="0"/>
        <v>0</v>
      </c>
      <c r="G29" s="14">
        <f t="shared" si="1"/>
        <v>0</v>
      </c>
      <c r="H29" s="12">
        <f t="shared" si="6"/>
        <v>99872.758902550631</v>
      </c>
      <c r="I29" s="12">
        <f t="shared" si="4"/>
        <v>0</v>
      </c>
      <c r="J29" s="12">
        <f t="shared" si="2"/>
        <v>99872.758902550631</v>
      </c>
      <c r="K29" s="12">
        <f t="shared" si="3"/>
        <v>6099145.9020180395</v>
      </c>
      <c r="L29" s="15">
        <f t="shared" si="5"/>
        <v>61.069164094777747</v>
      </c>
    </row>
    <row r="30" spans="1:12" x14ac:dyDescent="0.2">
      <c r="A30" s="16">
        <v>21</v>
      </c>
      <c r="B30" s="54">
        <v>0</v>
      </c>
      <c r="C30" s="28">
        <v>597</v>
      </c>
      <c r="D30" s="55">
        <v>557</v>
      </c>
      <c r="E30" s="13">
        <v>0</v>
      </c>
      <c r="F30" s="14">
        <f t="shared" si="0"/>
        <v>0</v>
      </c>
      <c r="G30" s="14">
        <f t="shared" si="1"/>
        <v>0</v>
      </c>
      <c r="H30" s="12">
        <f t="shared" si="6"/>
        <v>99872.758902550631</v>
      </c>
      <c r="I30" s="12">
        <f t="shared" si="4"/>
        <v>0</v>
      </c>
      <c r="J30" s="12">
        <f t="shared" si="2"/>
        <v>99872.758902550631</v>
      </c>
      <c r="K30" s="12">
        <f t="shared" si="3"/>
        <v>5999273.1431154888</v>
      </c>
      <c r="L30" s="15">
        <f t="shared" si="5"/>
        <v>60.069164094777747</v>
      </c>
    </row>
    <row r="31" spans="1:12" x14ac:dyDescent="0.2">
      <c r="A31" s="16">
        <v>22</v>
      </c>
      <c r="B31" s="54">
        <v>0</v>
      </c>
      <c r="C31" s="28">
        <v>690</v>
      </c>
      <c r="D31" s="55">
        <v>602</v>
      </c>
      <c r="E31" s="13">
        <v>0</v>
      </c>
      <c r="F31" s="14">
        <f t="shared" si="0"/>
        <v>0</v>
      </c>
      <c r="G31" s="14">
        <f t="shared" si="1"/>
        <v>0</v>
      </c>
      <c r="H31" s="12">
        <f t="shared" si="6"/>
        <v>99872.758902550631</v>
      </c>
      <c r="I31" s="12">
        <f t="shared" si="4"/>
        <v>0</v>
      </c>
      <c r="J31" s="12">
        <f t="shared" si="2"/>
        <v>99872.758902550631</v>
      </c>
      <c r="K31" s="12">
        <f t="shared" si="3"/>
        <v>5899400.3842129381</v>
      </c>
      <c r="L31" s="15">
        <f t="shared" si="5"/>
        <v>59.069164094777747</v>
      </c>
    </row>
    <row r="32" spans="1:12" x14ac:dyDescent="0.2">
      <c r="A32" s="16">
        <v>23</v>
      </c>
      <c r="B32" s="54">
        <v>0</v>
      </c>
      <c r="C32" s="28">
        <v>637</v>
      </c>
      <c r="D32" s="55">
        <v>694</v>
      </c>
      <c r="E32" s="13">
        <v>0</v>
      </c>
      <c r="F32" s="14">
        <f t="shared" si="0"/>
        <v>0</v>
      </c>
      <c r="G32" s="14">
        <f t="shared" si="1"/>
        <v>0</v>
      </c>
      <c r="H32" s="12">
        <f t="shared" si="6"/>
        <v>99872.758902550631</v>
      </c>
      <c r="I32" s="12">
        <f t="shared" si="4"/>
        <v>0</v>
      </c>
      <c r="J32" s="12">
        <f t="shared" si="2"/>
        <v>99872.758902550631</v>
      </c>
      <c r="K32" s="12">
        <f t="shared" si="3"/>
        <v>5799527.6253103875</v>
      </c>
      <c r="L32" s="15">
        <f t="shared" si="5"/>
        <v>58.069164094777747</v>
      </c>
    </row>
    <row r="33" spans="1:12" x14ac:dyDescent="0.2">
      <c r="A33" s="16">
        <v>24</v>
      </c>
      <c r="B33" s="54">
        <v>1</v>
      </c>
      <c r="C33" s="28">
        <v>642</v>
      </c>
      <c r="D33" s="55">
        <v>633</v>
      </c>
      <c r="E33" s="13">
        <v>9.0399999999999994E-2</v>
      </c>
      <c r="F33" s="14">
        <f t="shared" si="0"/>
        <v>1.5686274509803921E-3</v>
      </c>
      <c r="G33" s="14">
        <f t="shared" si="1"/>
        <v>1.5663924853260352E-3</v>
      </c>
      <c r="H33" s="12">
        <f t="shared" si="6"/>
        <v>99872.758902550631</v>
      </c>
      <c r="I33" s="12">
        <f t="shared" si="4"/>
        <v>156.43993903373419</v>
      </c>
      <c r="J33" s="12">
        <f t="shared" si="2"/>
        <v>99730.461134005542</v>
      </c>
      <c r="K33" s="12">
        <f t="shared" si="3"/>
        <v>5699654.8664078368</v>
      </c>
      <c r="L33" s="15">
        <f t="shared" si="5"/>
        <v>57.069164094777747</v>
      </c>
    </row>
    <row r="34" spans="1:12" x14ac:dyDescent="0.2">
      <c r="A34" s="16">
        <v>25</v>
      </c>
      <c r="B34" s="54">
        <v>0</v>
      </c>
      <c r="C34" s="28">
        <v>752</v>
      </c>
      <c r="D34" s="55">
        <v>637</v>
      </c>
      <c r="E34" s="13">
        <v>0</v>
      </c>
      <c r="F34" s="14">
        <f t="shared" si="0"/>
        <v>0</v>
      </c>
      <c r="G34" s="14">
        <f t="shared" si="1"/>
        <v>0</v>
      </c>
      <c r="H34" s="12">
        <f t="shared" si="6"/>
        <v>99716.318963516896</v>
      </c>
      <c r="I34" s="12">
        <f t="shared" si="4"/>
        <v>0</v>
      </c>
      <c r="J34" s="12">
        <f t="shared" si="2"/>
        <v>99716.318963516896</v>
      </c>
      <c r="K34" s="12">
        <f t="shared" si="3"/>
        <v>5599924.4052738314</v>
      </c>
      <c r="L34" s="15">
        <f t="shared" si="5"/>
        <v>56.158555224272469</v>
      </c>
    </row>
    <row r="35" spans="1:12" x14ac:dyDescent="0.2">
      <c r="A35" s="16">
        <v>26</v>
      </c>
      <c r="B35" s="54">
        <v>0</v>
      </c>
      <c r="C35" s="28">
        <v>772</v>
      </c>
      <c r="D35" s="55">
        <v>741</v>
      </c>
      <c r="E35" s="13">
        <v>0</v>
      </c>
      <c r="F35" s="14">
        <f t="shared" si="0"/>
        <v>0</v>
      </c>
      <c r="G35" s="14">
        <f t="shared" si="1"/>
        <v>0</v>
      </c>
      <c r="H35" s="12">
        <f t="shared" si="6"/>
        <v>99716.318963516896</v>
      </c>
      <c r="I35" s="12">
        <f t="shared" si="4"/>
        <v>0</v>
      </c>
      <c r="J35" s="12">
        <f t="shared" si="2"/>
        <v>99716.318963516896</v>
      </c>
      <c r="K35" s="12">
        <f t="shared" si="3"/>
        <v>5500208.0863103149</v>
      </c>
      <c r="L35" s="15">
        <f t="shared" si="5"/>
        <v>55.158555224272469</v>
      </c>
    </row>
    <row r="36" spans="1:12" x14ac:dyDescent="0.2">
      <c r="A36" s="16">
        <v>27</v>
      </c>
      <c r="B36" s="54">
        <v>0</v>
      </c>
      <c r="C36" s="28">
        <v>803</v>
      </c>
      <c r="D36" s="55">
        <v>774</v>
      </c>
      <c r="E36" s="13">
        <v>0</v>
      </c>
      <c r="F36" s="14">
        <f t="shared" si="0"/>
        <v>0</v>
      </c>
      <c r="G36" s="14">
        <f t="shared" si="1"/>
        <v>0</v>
      </c>
      <c r="H36" s="12">
        <f t="shared" si="6"/>
        <v>99716.318963516896</v>
      </c>
      <c r="I36" s="12">
        <f t="shared" si="4"/>
        <v>0</v>
      </c>
      <c r="J36" s="12">
        <f t="shared" si="2"/>
        <v>99716.318963516896</v>
      </c>
      <c r="K36" s="12">
        <f t="shared" si="3"/>
        <v>5400491.7673467984</v>
      </c>
      <c r="L36" s="15">
        <f t="shared" si="5"/>
        <v>54.158555224272476</v>
      </c>
    </row>
    <row r="37" spans="1:12" x14ac:dyDescent="0.2">
      <c r="A37" s="16">
        <v>28</v>
      </c>
      <c r="B37" s="54">
        <v>0</v>
      </c>
      <c r="C37" s="28">
        <v>882</v>
      </c>
      <c r="D37" s="55">
        <v>793</v>
      </c>
      <c r="E37" s="13">
        <v>0</v>
      </c>
      <c r="F37" s="14">
        <f t="shared" si="0"/>
        <v>0</v>
      </c>
      <c r="G37" s="14">
        <f t="shared" si="1"/>
        <v>0</v>
      </c>
      <c r="H37" s="12">
        <f t="shared" si="6"/>
        <v>99716.318963516896</v>
      </c>
      <c r="I37" s="12">
        <f t="shared" si="4"/>
        <v>0</v>
      </c>
      <c r="J37" s="12">
        <f t="shared" si="2"/>
        <v>99716.318963516896</v>
      </c>
      <c r="K37" s="12">
        <f t="shared" si="3"/>
        <v>5300775.4483832819</v>
      </c>
      <c r="L37" s="15">
        <f t="shared" si="5"/>
        <v>53.158555224272476</v>
      </c>
    </row>
    <row r="38" spans="1:12" x14ac:dyDescent="0.2">
      <c r="A38" s="16">
        <v>29</v>
      </c>
      <c r="B38" s="54">
        <v>0</v>
      </c>
      <c r="C38" s="28">
        <v>962</v>
      </c>
      <c r="D38" s="55">
        <v>881</v>
      </c>
      <c r="E38" s="13">
        <v>0</v>
      </c>
      <c r="F38" s="14">
        <f t="shared" si="0"/>
        <v>0</v>
      </c>
      <c r="G38" s="14">
        <f t="shared" si="1"/>
        <v>0</v>
      </c>
      <c r="H38" s="12">
        <f t="shared" si="6"/>
        <v>99716.318963516896</v>
      </c>
      <c r="I38" s="12">
        <f t="shared" si="4"/>
        <v>0</v>
      </c>
      <c r="J38" s="12">
        <f t="shared" si="2"/>
        <v>99716.318963516896</v>
      </c>
      <c r="K38" s="12">
        <f t="shared" si="3"/>
        <v>5201059.1294197654</v>
      </c>
      <c r="L38" s="15">
        <f t="shared" si="5"/>
        <v>52.158555224272483</v>
      </c>
    </row>
    <row r="39" spans="1:12" x14ac:dyDescent="0.2">
      <c r="A39" s="16">
        <v>30</v>
      </c>
      <c r="B39" s="54">
        <v>1</v>
      </c>
      <c r="C39" s="28">
        <v>979</v>
      </c>
      <c r="D39" s="55">
        <v>934</v>
      </c>
      <c r="E39" s="13">
        <v>0.53149999999999997</v>
      </c>
      <c r="F39" s="14">
        <f t="shared" si="0"/>
        <v>1.0454783063251437E-3</v>
      </c>
      <c r="G39" s="14">
        <f t="shared" si="1"/>
        <v>1.0449664748630701E-3</v>
      </c>
      <c r="H39" s="12">
        <f t="shared" si="6"/>
        <v>99716.318963516896</v>
      </c>
      <c r="I39" s="12">
        <f t="shared" si="4"/>
        <v>104.20021031362776</v>
      </c>
      <c r="J39" s="12">
        <f t="shared" si="2"/>
        <v>99667.501164984962</v>
      </c>
      <c r="K39" s="12">
        <f t="shared" si="3"/>
        <v>5101342.8104562489</v>
      </c>
      <c r="L39" s="15">
        <f t="shared" si="5"/>
        <v>51.158555224272483</v>
      </c>
    </row>
    <row r="40" spans="1:12" x14ac:dyDescent="0.2">
      <c r="A40" s="16">
        <v>31</v>
      </c>
      <c r="B40" s="54">
        <v>0</v>
      </c>
      <c r="C40" s="28">
        <v>1048</v>
      </c>
      <c r="D40" s="55">
        <v>971</v>
      </c>
      <c r="E40" s="13">
        <v>0</v>
      </c>
      <c r="F40" s="14">
        <f t="shared" si="0"/>
        <v>0</v>
      </c>
      <c r="G40" s="14">
        <f t="shared" si="1"/>
        <v>0</v>
      </c>
      <c r="H40" s="12">
        <f t="shared" si="6"/>
        <v>99612.118753203264</v>
      </c>
      <c r="I40" s="12">
        <f t="shared" si="4"/>
        <v>0</v>
      </c>
      <c r="J40" s="12">
        <f t="shared" si="2"/>
        <v>99612.118753203264</v>
      </c>
      <c r="K40" s="12">
        <f t="shared" si="3"/>
        <v>5001675.309291264</v>
      </c>
      <c r="L40" s="15">
        <f t="shared" si="5"/>
        <v>50.211514139994371</v>
      </c>
    </row>
    <row r="41" spans="1:12" x14ac:dyDescent="0.2">
      <c r="A41" s="16">
        <v>32</v>
      </c>
      <c r="B41" s="54">
        <v>1</v>
      </c>
      <c r="C41" s="28">
        <v>1227</v>
      </c>
      <c r="D41" s="55">
        <v>1030</v>
      </c>
      <c r="E41" s="13">
        <v>0.16439999999999999</v>
      </c>
      <c r="F41" s="14">
        <f t="shared" si="0"/>
        <v>8.8613203367301726E-4</v>
      </c>
      <c r="G41" s="14">
        <f t="shared" si="1"/>
        <v>8.8547638098010906E-4</v>
      </c>
      <c r="H41" s="12">
        <f t="shared" si="6"/>
        <v>99612.118753203264</v>
      </c>
      <c r="I41" s="12">
        <f t="shared" si="4"/>
        <v>88.204178415347286</v>
      </c>
      <c r="J41" s="12">
        <f t="shared" si="2"/>
        <v>99538.415341719403</v>
      </c>
      <c r="K41" s="12">
        <f t="shared" si="3"/>
        <v>4902063.1905380609</v>
      </c>
      <c r="L41" s="15">
        <f t="shared" si="5"/>
        <v>49.211514139994371</v>
      </c>
    </row>
    <row r="42" spans="1:12" x14ac:dyDescent="0.2">
      <c r="A42" s="16">
        <v>33</v>
      </c>
      <c r="B42" s="54">
        <v>0</v>
      </c>
      <c r="C42" s="28">
        <v>1245</v>
      </c>
      <c r="D42" s="55">
        <v>1219</v>
      </c>
      <c r="E42" s="13">
        <v>0</v>
      </c>
      <c r="F42" s="14">
        <f t="shared" si="0"/>
        <v>0</v>
      </c>
      <c r="G42" s="14">
        <f t="shared" si="1"/>
        <v>0</v>
      </c>
      <c r="H42" s="12">
        <f t="shared" si="6"/>
        <v>99523.914574787923</v>
      </c>
      <c r="I42" s="12">
        <f t="shared" si="4"/>
        <v>0</v>
      </c>
      <c r="J42" s="12">
        <f t="shared" si="2"/>
        <v>99523.914574787923</v>
      </c>
      <c r="K42" s="12">
        <f t="shared" si="3"/>
        <v>4802524.7751963418</v>
      </c>
      <c r="L42" s="15">
        <f t="shared" si="5"/>
        <v>48.254982691496245</v>
      </c>
    </row>
    <row r="43" spans="1:12" x14ac:dyDescent="0.2">
      <c r="A43" s="16">
        <v>34</v>
      </c>
      <c r="B43" s="54">
        <v>0</v>
      </c>
      <c r="C43" s="28">
        <v>1302</v>
      </c>
      <c r="D43" s="55">
        <v>1253</v>
      </c>
      <c r="E43" s="13">
        <v>0</v>
      </c>
      <c r="F43" s="14">
        <f t="shared" si="0"/>
        <v>0</v>
      </c>
      <c r="G43" s="14">
        <f t="shared" si="1"/>
        <v>0</v>
      </c>
      <c r="H43" s="12">
        <f t="shared" si="6"/>
        <v>99523.914574787923</v>
      </c>
      <c r="I43" s="12">
        <f t="shared" si="4"/>
        <v>0</v>
      </c>
      <c r="J43" s="12">
        <f t="shared" si="2"/>
        <v>99523.914574787923</v>
      </c>
      <c r="K43" s="12">
        <f t="shared" si="3"/>
        <v>4703000.8606215538</v>
      </c>
      <c r="L43" s="15">
        <f t="shared" si="5"/>
        <v>47.254982691496245</v>
      </c>
    </row>
    <row r="44" spans="1:12" x14ac:dyDescent="0.2">
      <c r="A44" s="16">
        <v>35</v>
      </c>
      <c r="B44" s="54">
        <v>0</v>
      </c>
      <c r="C44" s="28">
        <v>1465</v>
      </c>
      <c r="D44" s="55">
        <v>1283</v>
      </c>
      <c r="E44" s="13">
        <v>0</v>
      </c>
      <c r="F44" s="14">
        <f t="shared" si="0"/>
        <v>0</v>
      </c>
      <c r="G44" s="14">
        <f t="shared" si="1"/>
        <v>0</v>
      </c>
      <c r="H44" s="12">
        <f t="shared" si="6"/>
        <v>99523.914574787923</v>
      </c>
      <c r="I44" s="12">
        <f t="shared" si="4"/>
        <v>0</v>
      </c>
      <c r="J44" s="12">
        <f t="shared" si="2"/>
        <v>99523.914574787923</v>
      </c>
      <c r="K44" s="12">
        <f t="shared" si="3"/>
        <v>4603476.9460467659</v>
      </c>
      <c r="L44" s="15">
        <f t="shared" si="5"/>
        <v>46.254982691496238</v>
      </c>
    </row>
    <row r="45" spans="1:12" x14ac:dyDescent="0.2">
      <c r="A45" s="16">
        <v>36</v>
      </c>
      <c r="B45" s="54">
        <v>1</v>
      </c>
      <c r="C45" s="28">
        <v>1436</v>
      </c>
      <c r="D45" s="55">
        <v>1436</v>
      </c>
      <c r="E45" s="13">
        <v>0.92600000000000005</v>
      </c>
      <c r="F45" s="14">
        <f t="shared" si="0"/>
        <v>6.9637883008356546E-4</v>
      </c>
      <c r="G45" s="14">
        <f t="shared" si="1"/>
        <v>6.9634294611559014E-4</v>
      </c>
      <c r="H45" s="12">
        <f t="shared" si="6"/>
        <v>99523.914574787923</v>
      </c>
      <c r="I45" s="12">
        <f t="shared" si="4"/>
        <v>69.302775883964145</v>
      </c>
      <c r="J45" s="12">
        <f t="shared" si="2"/>
        <v>99518.786169372514</v>
      </c>
      <c r="K45" s="12">
        <f t="shared" si="3"/>
        <v>4503953.0314719779</v>
      </c>
      <c r="L45" s="15">
        <f t="shared" si="5"/>
        <v>45.254982691496238</v>
      </c>
    </row>
    <row r="46" spans="1:12" x14ac:dyDescent="0.2">
      <c r="A46" s="16">
        <v>37</v>
      </c>
      <c r="B46" s="54">
        <v>0</v>
      </c>
      <c r="C46" s="28">
        <v>1478</v>
      </c>
      <c r="D46" s="55">
        <v>1410</v>
      </c>
      <c r="E46" s="13">
        <v>0</v>
      </c>
      <c r="F46" s="14">
        <f t="shared" si="0"/>
        <v>0</v>
      </c>
      <c r="G46" s="14">
        <f t="shared" si="1"/>
        <v>0</v>
      </c>
      <c r="H46" s="12">
        <f t="shared" si="6"/>
        <v>99454.611798903963</v>
      </c>
      <c r="I46" s="12">
        <f t="shared" si="4"/>
        <v>0</v>
      </c>
      <c r="J46" s="12">
        <f t="shared" si="2"/>
        <v>99454.611798903963</v>
      </c>
      <c r="K46" s="12">
        <f t="shared" si="3"/>
        <v>4404434.2453026054</v>
      </c>
      <c r="L46" s="15">
        <f t="shared" si="5"/>
        <v>44.285872375715655</v>
      </c>
    </row>
    <row r="47" spans="1:12" x14ac:dyDescent="0.2">
      <c r="A47" s="16">
        <v>38</v>
      </c>
      <c r="B47" s="54">
        <v>0</v>
      </c>
      <c r="C47" s="28">
        <v>1556</v>
      </c>
      <c r="D47" s="55">
        <v>1438</v>
      </c>
      <c r="E47" s="13">
        <v>0</v>
      </c>
      <c r="F47" s="14">
        <f t="shared" si="0"/>
        <v>0</v>
      </c>
      <c r="G47" s="14">
        <f t="shared" si="1"/>
        <v>0</v>
      </c>
      <c r="H47" s="12">
        <f t="shared" si="6"/>
        <v>99454.611798903963</v>
      </c>
      <c r="I47" s="12">
        <f t="shared" si="4"/>
        <v>0</v>
      </c>
      <c r="J47" s="12">
        <f t="shared" si="2"/>
        <v>99454.611798903963</v>
      </c>
      <c r="K47" s="12">
        <f t="shared" si="3"/>
        <v>4304979.6335037015</v>
      </c>
      <c r="L47" s="15">
        <f t="shared" si="5"/>
        <v>43.285872375715655</v>
      </c>
    </row>
    <row r="48" spans="1:12" x14ac:dyDescent="0.2">
      <c r="A48" s="16">
        <v>39</v>
      </c>
      <c r="B48" s="54">
        <v>1</v>
      </c>
      <c r="C48" s="28">
        <v>1501</v>
      </c>
      <c r="D48" s="55">
        <v>1503</v>
      </c>
      <c r="E48" s="13">
        <v>0.52329999999999999</v>
      </c>
      <c r="F48" s="14">
        <f t="shared" si="0"/>
        <v>6.6577896138482028E-4</v>
      </c>
      <c r="G48" s="14">
        <f t="shared" si="1"/>
        <v>6.6556772560932224E-4</v>
      </c>
      <c r="H48" s="12">
        <f t="shared" si="6"/>
        <v>99454.611798903963</v>
      </c>
      <c r="I48" s="12">
        <f t="shared" si="4"/>
        <v>66.193779776354575</v>
      </c>
      <c r="J48" s="12">
        <f t="shared" si="2"/>
        <v>99423.05722408458</v>
      </c>
      <c r="K48" s="12">
        <f t="shared" si="3"/>
        <v>4205525.0217047976</v>
      </c>
      <c r="L48" s="15">
        <f t="shared" si="5"/>
        <v>42.285872375715655</v>
      </c>
    </row>
    <row r="49" spans="1:12" x14ac:dyDescent="0.2">
      <c r="A49" s="16">
        <v>40</v>
      </c>
      <c r="B49" s="54">
        <v>0</v>
      </c>
      <c r="C49" s="28">
        <v>1415</v>
      </c>
      <c r="D49" s="55">
        <v>1483</v>
      </c>
      <c r="E49" s="13">
        <v>0</v>
      </c>
      <c r="F49" s="14">
        <f t="shared" si="0"/>
        <v>0</v>
      </c>
      <c r="G49" s="14">
        <f t="shared" si="1"/>
        <v>0</v>
      </c>
      <c r="H49" s="12">
        <f t="shared" si="6"/>
        <v>99388.41801912761</v>
      </c>
      <c r="I49" s="12">
        <f t="shared" si="4"/>
        <v>0</v>
      </c>
      <c r="J49" s="12">
        <f t="shared" si="2"/>
        <v>99388.41801912761</v>
      </c>
      <c r="K49" s="12">
        <f t="shared" si="3"/>
        <v>4106101.964480713</v>
      </c>
      <c r="L49" s="15">
        <f t="shared" si="5"/>
        <v>41.313686708349465</v>
      </c>
    </row>
    <row r="50" spans="1:12" x14ac:dyDescent="0.2">
      <c r="A50" s="16">
        <v>41</v>
      </c>
      <c r="B50" s="54">
        <v>0</v>
      </c>
      <c r="C50" s="28">
        <v>1198</v>
      </c>
      <c r="D50" s="55">
        <v>1399</v>
      </c>
      <c r="E50" s="13">
        <v>0</v>
      </c>
      <c r="F50" s="14">
        <f t="shared" si="0"/>
        <v>0</v>
      </c>
      <c r="G50" s="14">
        <f t="shared" si="1"/>
        <v>0</v>
      </c>
      <c r="H50" s="12">
        <f t="shared" si="6"/>
        <v>99388.41801912761</v>
      </c>
      <c r="I50" s="12">
        <f t="shared" si="4"/>
        <v>0</v>
      </c>
      <c r="J50" s="12">
        <f t="shared" si="2"/>
        <v>99388.41801912761</v>
      </c>
      <c r="K50" s="12">
        <f t="shared" si="3"/>
        <v>4006713.5464615854</v>
      </c>
      <c r="L50" s="15">
        <f t="shared" si="5"/>
        <v>40.313686708349465</v>
      </c>
    </row>
    <row r="51" spans="1:12" x14ac:dyDescent="0.2">
      <c r="A51" s="16">
        <v>42</v>
      </c>
      <c r="B51" s="54">
        <v>0</v>
      </c>
      <c r="C51" s="28">
        <v>1179</v>
      </c>
      <c r="D51" s="55">
        <v>1183</v>
      </c>
      <c r="E51" s="13">
        <v>0</v>
      </c>
      <c r="F51" s="14">
        <f t="shared" si="0"/>
        <v>0</v>
      </c>
      <c r="G51" s="14">
        <f t="shared" si="1"/>
        <v>0</v>
      </c>
      <c r="H51" s="12">
        <f t="shared" si="6"/>
        <v>99388.41801912761</v>
      </c>
      <c r="I51" s="12">
        <f t="shared" si="4"/>
        <v>0</v>
      </c>
      <c r="J51" s="12">
        <f t="shared" si="2"/>
        <v>99388.41801912761</v>
      </c>
      <c r="K51" s="12">
        <f t="shared" si="3"/>
        <v>3907325.1284424579</v>
      </c>
      <c r="L51" s="15">
        <f t="shared" si="5"/>
        <v>39.313686708349465</v>
      </c>
    </row>
    <row r="52" spans="1:12" x14ac:dyDescent="0.2">
      <c r="A52" s="16">
        <v>43</v>
      </c>
      <c r="B52" s="54">
        <v>2</v>
      </c>
      <c r="C52" s="28">
        <v>1134</v>
      </c>
      <c r="D52" s="55">
        <v>1142</v>
      </c>
      <c r="E52" s="13">
        <v>0.2137</v>
      </c>
      <c r="F52" s="14">
        <f t="shared" si="0"/>
        <v>1.7574692442882249E-3</v>
      </c>
      <c r="G52" s="14">
        <f t="shared" si="1"/>
        <v>1.7550439524432228E-3</v>
      </c>
      <c r="H52" s="12">
        <f t="shared" si="6"/>
        <v>99388.41801912761</v>
      </c>
      <c r="I52" s="12">
        <f t="shared" si="4"/>
        <v>174.43104198736896</v>
      </c>
      <c r="J52" s="12">
        <f t="shared" si="2"/>
        <v>99251.262890812941</v>
      </c>
      <c r="K52" s="12">
        <f t="shared" si="3"/>
        <v>3807936.7104233303</v>
      </c>
      <c r="L52" s="15">
        <f t="shared" si="5"/>
        <v>38.313686708349465</v>
      </c>
    </row>
    <row r="53" spans="1:12" x14ac:dyDescent="0.2">
      <c r="A53" s="16">
        <v>44</v>
      </c>
      <c r="B53" s="54">
        <v>2</v>
      </c>
      <c r="C53" s="28">
        <v>1009</v>
      </c>
      <c r="D53" s="55">
        <v>1110</v>
      </c>
      <c r="E53" s="13">
        <v>0.7863</v>
      </c>
      <c r="F53" s="14">
        <f t="shared" si="0"/>
        <v>1.8876828692779614E-3</v>
      </c>
      <c r="G53" s="14">
        <f t="shared" si="1"/>
        <v>1.8869216891647487E-3</v>
      </c>
      <c r="H53" s="12">
        <f t="shared" si="6"/>
        <v>99213.986977140245</v>
      </c>
      <c r="I53" s="12">
        <f t="shared" si="4"/>
        <v>187.20902389567485</v>
      </c>
      <c r="J53" s="12">
        <f t="shared" si="2"/>
        <v>99173.98040873374</v>
      </c>
      <c r="K53" s="12">
        <f t="shared" si="3"/>
        <v>3708685.4475325174</v>
      </c>
      <c r="L53" s="15">
        <f t="shared" si="5"/>
        <v>37.380671420724482</v>
      </c>
    </row>
    <row r="54" spans="1:12" x14ac:dyDescent="0.2">
      <c r="A54" s="16">
        <v>45</v>
      </c>
      <c r="B54" s="54">
        <v>3</v>
      </c>
      <c r="C54" s="28">
        <v>1065</v>
      </c>
      <c r="D54" s="55">
        <v>981</v>
      </c>
      <c r="E54" s="13">
        <v>0.53149999999999997</v>
      </c>
      <c r="F54" s="14">
        <f t="shared" si="0"/>
        <v>2.9325513196480938E-3</v>
      </c>
      <c r="G54" s="14">
        <f t="shared" si="1"/>
        <v>2.9285278144250493E-3</v>
      </c>
      <c r="H54" s="12">
        <f t="shared" si="6"/>
        <v>99026.777953244571</v>
      </c>
      <c r="I54" s="12">
        <f t="shared" si="4"/>
        <v>290.00267360896999</v>
      </c>
      <c r="J54" s="12">
        <f t="shared" si="2"/>
        <v>98890.911700658777</v>
      </c>
      <c r="K54" s="12">
        <f t="shared" si="3"/>
        <v>3609511.4671237837</v>
      </c>
      <c r="L54" s="15">
        <f t="shared" si="5"/>
        <v>36.449852673465877</v>
      </c>
    </row>
    <row r="55" spans="1:12" x14ac:dyDescent="0.2">
      <c r="A55" s="16">
        <v>46</v>
      </c>
      <c r="B55" s="54">
        <v>1</v>
      </c>
      <c r="C55" s="28">
        <v>1060</v>
      </c>
      <c r="D55" s="55">
        <v>1053</v>
      </c>
      <c r="E55" s="13">
        <v>0.12330000000000001</v>
      </c>
      <c r="F55" s="14">
        <f t="shared" si="0"/>
        <v>9.4652153336488402E-4</v>
      </c>
      <c r="G55" s="14">
        <f t="shared" si="1"/>
        <v>9.4573674642159215E-4</v>
      </c>
      <c r="H55" s="12">
        <f t="shared" si="6"/>
        <v>98736.775279635607</v>
      </c>
      <c r="I55" s="12">
        <f t="shared" si="4"/>
        <v>93.378996605122467</v>
      </c>
      <c r="J55" s="12">
        <f t="shared" si="2"/>
        <v>98654.909913311887</v>
      </c>
      <c r="K55" s="12">
        <f t="shared" si="3"/>
        <v>3510620.5554231247</v>
      </c>
      <c r="L55" s="15">
        <f t="shared" si="5"/>
        <v>35.555349518764238</v>
      </c>
    </row>
    <row r="56" spans="1:12" x14ac:dyDescent="0.2">
      <c r="A56" s="16">
        <v>47</v>
      </c>
      <c r="B56" s="54">
        <v>3</v>
      </c>
      <c r="C56" s="28">
        <v>1020</v>
      </c>
      <c r="D56" s="55">
        <v>1043</v>
      </c>
      <c r="E56" s="13">
        <v>0.40179999999999999</v>
      </c>
      <c r="F56" s="14">
        <f t="shared" si="0"/>
        <v>2.90838584585555E-3</v>
      </c>
      <c r="G56" s="14">
        <f t="shared" si="1"/>
        <v>2.9033346346724349E-3</v>
      </c>
      <c r="H56" s="12">
        <f t="shared" si="6"/>
        <v>98643.396283030481</v>
      </c>
      <c r="I56" s="12">
        <f t="shared" si="4"/>
        <v>286.39478891024049</v>
      </c>
      <c r="J56" s="12">
        <f t="shared" si="2"/>
        <v>98472.074920304367</v>
      </c>
      <c r="K56" s="12">
        <f t="shared" si="3"/>
        <v>3411965.645509813</v>
      </c>
      <c r="L56" s="15">
        <f t="shared" si="5"/>
        <v>34.588890631057581</v>
      </c>
    </row>
    <row r="57" spans="1:12" x14ac:dyDescent="0.2">
      <c r="A57" s="16">
        <v>48</v>
      </c>
      <c r="B57" s="54">
        <v>1</v>
      </c>
      <c r="C57" s="28">
        <v>901</v>
      </c>
      <c r="D57" s="55">
        <v>1010</v>
      </c>
      <c r="E57" s="13">
        <v>0.11509999999999999</v>
      </c>
      <c r="F57" s="14">
        <f t="shared" si="0"/>
        <v>1.0465724751439038E-3</v>
      </c>
      <c r="G57" s="14">
        <f t="shared" si="1"/>
        <v>1.0456041286306382E-3</v>
      </c>
      <c r="H57" s="12">
        <f t="shared" si="6"/>
        <v>98357.001494120239</v>
      </c>
      <c r="I57" s="12">
        <f t="shared" si="4"/>
        <v>102.84248684198197</v>
      </c>
      <c r="J57" s="12">
        <f t="shared" si="2"/>
        <v>98265.996177513764</v>
      </c>
      <c r="K57" s="12">
        <f t="shared" si="3"/>
        <v>3313493.5705895084</v>
      </c>
      <c r="L57" s="15">
        <f t="shared" si="5"/>
        <v>33.68843620947095</v>
      </c>
    </row>
    <row r="58" spans="1:12" x14ac:dyDescent="0.2">
      <c r="A58" s="16">
        <v>49</v>
      </c>
      <c r="B58" s="54">
        <v>3</v>
      </c>
      <c r="C58" s="28">
        <v>967</v>
      </c>
      <c r="D58" s="55">
        <v>887</v>
      </c>
      <c r="E58" s="13">
        <v>0.66759999999999997</v>
      </c>
      <c r="F58" s="14">
        <f t="shared" si="0"/>
        <v>3.2362459546925568E-3</v>
      </c>
      <c r="G58" s="14">
        <f t="shared" si="1"/>
        <v>3.2327683747321654E-3</v>
      </c>
      <c r="H58" s="12">
        <f t="shared" si="6"/>
        <v>98254.159007278256</v>
      </c>
      <c r="I58" s="12">
        <f t="shared" si="4"/>
        <v>317.63293792463469</v>
      </c>
      <c r="J58" s="12">
        <f t="shared" si="2"/>
        <v>98148.577818712118</v>
      </c>
      <c r="K58" s="12">
        <f t="shared" si="3"/>
        <v>3215227.5744119948</v>
      </c>
      <c r="L58" s="15">
        <f t="shared" si="5"/>
        <v>32.723577372168279</v>
      </c>
    </row>
    <row r="59" spans="1:12" x14ac:dyDescent="0.2">
      <c r="A59" s="16">
        <v>50</v>
      </c>
      <c r="B59" s="54">
        <v>3</v>
      </c>
      <c r="C59" s="28">
        <v>863</v>
      </c>
      <c r="D59" s="55">
        <v>939</v>
      </c>
      <c r="E59" s="13">
        <v>0.42370000000000002</v>
      </c>
      <c r="F59" s="14">
        <f t="shared" si="0"/>
        <v>3.3296337402885681E-3</v>
      </c>
      <c r="G59" s="14">
        <f t="shared" si="1"/>
        <v>3.3232568493154475E-3</v>
      </c>
      <c r="H59" s="12">
        <f t="shared" si="6"/>
        <v>97936.526069353626</v>
      </c>
      <c r="I59" s="12">
        <f t="shared" si="4"/>
        <v>325.4682310581403</v>
      </c>
      <c r="J59" s="12">
        <f t="shared" si="2"/>
        <v>97748.958727794816</v>
      </c>
      <c r="K59" s="12">
        <f t="shared" si="3"/>
        <v>3117078.9965932826</v>
      </c>
      <c r="L59" s="15">
        <f t="shared" si="5"/>
        <v>31.827543018892943</v>
      </c>
    </row>
    <row r="60" spans="1:12" x14ac:dyDescent="0.2">
      <c r="A60" s="16">
        <v>51</v>
      </c>
      <c r="B60" s="54">
        <v>0</v>
      </c>
      <c r="C60" s="28">
        <v>860</v>
      </c>
      <c r="D60" s="55">
        <v>851</v>
      </c>
      <c r="E60" s="13">
        <v>0</v>
      </c>
      <c r="F60" s="14">
        <f t="shared" si="0"/>
        <v>0</v>
      </c>
      <c r="G60" s="14">
        <f t="shared" si="1"/>
        <v>0</v>
      </c>
      <c r="H60" s="12">
        <f t="shared" si="6"/>
        <v>97611.057838295485</v>
      </c>
      <c r="I60" s="12">
        <f t="shared" si="4"/>
        <v>0</v>
      </c>
      <c r="J60" s="12">
        <f t="shared" si="2"/>
        <v>97611.057838295485</v>
      </c>
      <c r="K60" s="12">
        <f t="shared" si="3"/>
        <v>3019330.0378654879</v>
      </c>
      <c r="L60" s="15">
        <f t="shared" si="5"/>
        <v>30.932254036908123</v>
      </c>
    </row>
    <row r="61" spans="1:12" x14ac:dyDescent="0.2">
      <c r="A61" s="16">
        <v>52</v>
      </c>
      <c r="B61" s="54">
        <v>2</v>
      </c>
      <c r="C61" s="28">
        <v>770</v>
      </c>
      <c r="D61" s="55">
        <v>864</v>
      </c>
      <c r="E61" s="13">
        <v>0.51780000000000004</v>
      </c>
      <c r="F61" s="14">
        <f t="shared" si="0"/>
        <v>2.4479804161566705E-3</v>
      </c>
      <c r="G61" s="14">
        <f t="shared" si="1"/>
        <v>2.4450941874731959E-3</v>
      </c>
      <c r="H61" s="12">
        <f t="shared" si="6"/>
        <v>97611.057838295485</v>
      </c>
      <c r="I61" s="12">
        <f t="shared" si="4"/>
        <v>238.66823015352622</v>
      </c>
      <c r="J61" s="12">
        <f t="shared" si="2"/>
        <v>97495.972017715452</v>
      </c>
      <c r="K61" s="12">
        <f t="shared" si="3"/>
        <v>2921718.9800271923</v>
      </c>
      <c r="L61" s="15">
        <f t="shared" si="5"/>
        <v>29.932254036908123</v>
      </c>
    </row>
    <row r="62" spans="1:12" x14ac:dyDescent="0.2">
      <c r="A62" s="16">
        <v>53</v>
      </c>
      <c r="B62" s="54">
        <v>3</v>
      </c>
      <c r="C62" s="28">
        <v>769</v>
      </c>
      <c r="D62" s="55">
        <v>766</v>
      </c>
      <c r="E62" s="13">
        <v>0.53239999999999998</v>
      </c>
      <c r="F62" s="14">
        <f t="shared" si="0"/>
        <v>3.9087947882736158E-3</v>
      </c>
      <c r="G62" s="14">
        <f t="shared" si="1"/>
        <v>3.9016635132555115E-3</v>
      </c>
      <c r="H62" s="12">
        <f t="shared" si="6"/>
        <v>97372.389608141952</v>
      </c>
      <c r="I62" s="12">
        <f t="shared" si="4"/>
        <v>379.91429973258761</v>
      </c>
      <c r="J62" s="12">
        <f t="shared" si="2"/>
        <v>97194.741681586995</v>
      </c>
      <c r="K62" s="12">
        <f t="shared" si="3"/>
        <v>2824223.0080094766</v>
      </c>
      <c r="L62" s="15">
        <f t="shared" si="5"/>
        <v>29.004351432424173</v>
      </c>
    </row>
    <row r="63" spans="1:12" x14ac:dyDescent="0.2">
      <c r="A63" s="16">
        <v>54</v>
      </c>
      <c r="B63" s="54">
        <v>5</v>
      </c>
      <c r="C63" s="28">
        <v>713</v>
      </c>
      <c r="D63" s="55">
        <v>765</v>
      </c>
      <c r="E63" s="13">
        <v>0.55449999999999999</v>
      </c>
      <c r="F63" s="14">
        <f t="shared" si="0"/>
        <v>6.7658998646820028E-3</v>
      </c>
      <c r="G63" s="14">
        <f t="shared" si="1"/>
        <v>6.7455673190754527E-3</v>
      </c>
      <c r="H63" s="12">
        <f t="shared" si="6"/>
        <v>96992.475308409368</v>
      </c>
      <c r="I63" s="12">
        <f t="shared" si="4"/>
        <v>654.26927163663902</v>
      </c>
      <c r="J63" s="12">
        <f t="shared" si="2"/>
        <v>96700.998347895234</v>
      </c>
      <c r="K63" s="12">
        <f t="shared" si="3"/>
        <v>2727028.2663278896</v>
      </c>
      <c r="L63" s="15">
        <f t="shared" si="5"/>
        <v>28.115874532088089</v>
      </c>
    </row>
    <row r="64" spans="1:12" x14ac:dyDescent="0.2">
      <c r="A64" s="16">
        <v>55</v>
      </c>
      <c r="B64" s="54">
        <v>4</v>
      </c>
      <c r="C64" s="28">
        <v>710</v>
      </c>
      <c r="D64" s="55">
        <v>685</v>
      </c>
      <c r="E64" s="13">
        <v>0.37119999999999997</v>
      </c>
      <c r="F64" s="14">
        <f t="shared" si="0"/>
        <v>5.7347670250896057E-3</v>
      </c>
      <c r="G64" s="14">
        <f t="shared" si="1"/>
        <v>5.7141616353473465E-3</v>
      </c>
      <c r="H64" s="12">
        <f t="shared" si="6"/>
        <v>96338.206036772724</v>
      </c>
      <c r="I64" s="12">
        <f t="shared" si="4"/>
        <v>550.4920809535148</v>
      </c>
      <c r="J64" s="12">
        <f t="shared" si="2"/>
        <v>95992.056616269154</v>
      </c>
      <c r="K64" s="12">
        <f t="shared" si="3"/>
        <v>2630327.2679799944</v>
      </c>
      <c r="L64" s="15">
        <f t="shared" si="5"/>
        <v>27.303054272943246</v>
      </c>
    </row>
    <row r="65" spans="1:12" x14ac:dyDescent="0.2">
      <c r="A65" s="16">
        <v>56</v>
      </c>
      <c r="B65" s="54">
        <v>5</v>
      </c>
      <c r="C65" s="28">
        <v>686</v>
      </c>
      <c r="D65" s="55">
        <v>702</v>
      </c>
      <c r="E65" s="13">
        <v>0.51400000000000001</v>
      </c>
      <c r="F65" s="14">
        <f t="shared" si="0"/>
        <v>7.2046109510086453E-3</v>
      </c>
      <c r="G65" s="14">
        <f t="shared" si="1"/>
        <v>7.1794724523641992E-3</v>
      </c>
      <c r="H65" s="12">
        <f t="shared" si="6"/>
        <v>95787.713955819214</v>
      </c>
      <c r="I65" s="12">
        <f t="shared" si="4"/>
        <v>687.70525362074579</v>
      </c>
      <c r="J65" s="12">
        <f t="shared" si="2"/>
        <v>95453.489202559533</v>
      </c>
      <c r="K65" s="12">
        <f t="shared" si="3"/>
        <v>2534335.2113637254</v>
      </c>
      <c r="L65" s="15">
        <f t="shared" si="5"/>
        <v>26.457831664430923</v>
      </c>
    </row>
    <row r="66" spans="1:12" x14ac:dyDescent="0.2">
      <c r="A66" s="16">
        <v>57</v>
      </c>
      <c r="B66" s="54">
        <v>3</v>
      </c>
      <c r="C66" s="28">
        <v>679</v>
      </c>
      <c r="D66" s="55">
        <v>668</v>
      </c>
      <c r="E66" s="13">
        <v>0.24660000000000001</v>
      </c>
      <c r="F66" s="14">
        <f t="shared" si="0"/>
        <v>4.4543429844097994E-3</v>
      </c>
      <c r="G66" s="14">
        <f t="shared" si="1"/>
        <v>4.4394446432329104E-3</v>
      </c>
      <c r="H66" s="12">
        <f t="shared" si="6"/>
        <v>95100.008702198465</v>
      </c>
      <c r="I66" s="12">
        <f t="shared" si="4"/>
        <v>422.19122420437816</v>
      </c>
      <c r="J66" s="12">
        <f t="shared" si="2"/>
        <v>94781.929833882896</v>
      </c>
      <c r="K66" s="12">
        <f t="shared" si="3"/>
        <v>2438881.7221611659</v>
      </c>
      <c r="L66" s="15">
        <f t="shared" si="5"/>
        <v>25.645441629752295</v>
      </c>
    </row>
    <row r="67" spans="1:12" x14ac:dyDescent="0.2">
      <c r="A67" s="16">
        <v>58</v>
      </c>
      <c r="B67" s="54">
        <v>2</v>
      </c>
      <c r="C67" s="28">
        <v>605</v>
      </c>
      <c r="D67" s="55">
        <v>676</v>
      </c>
      <c r="E67" s="13">
        <v>0.7288</v>
      </c>
      <c r="F67" s="14">
        <f t="shared" si="0"/>
        <v>3.1225604996096799E-3</v>
      </c>
      <c r="G67" s="14">
        <f t="shared" si="1"/>
        <v>3.1199184328524914E-3</v>
      </c>
      <c r="H67" s="12">
        <f t="shared" si="6"/>
        <v>94677.817477994089</v>
      </c>
      <c r="I67" s="12">
        <f t="shared" si="4"/>
        <v>295.38706793183752</v>
      </c>
      <c r="J67" s="12">
        <f t="shared" si="2"/>
        <v>94597.708505170973</v>
      </c>
      <c r="K67" s="12">
        <f t="shared" si="3"/>
        <v>2344099.792327283</v>
      </c>
      <c r="L67" s="15">
        <f t="shared" si="5"/>
        <v>24.758701190721055</v>
      </c>
    </row>
    <row r="68" spans="1:12" x14ac:dyDescent="0.2">
      <c r="A68" s="16">
        <v>59</v>
      </c>
      <c r="B68" s="54">
        <v>5</v>
      </c>
      <c r="C68" s="28">
        <v>612</v>
      </c>
      <c r="D68" s="55">
        <v>600</v>
      </c>
      <c r="E68" s="13">
        <v>0.40820000000000001</v>
      </c>
      <c r="F68" s="14">
        <f t="shared" si="0"/>
        <v>8.2508250825082501E-3</v>
      </c>
      <c r="G68" s="14">
        <f t="shared" si="1"/>
        <v>8.2107333991286759E-3</v>
      </c>
      <c r="H68" s="12">
        <f t="shared" si="6"/>
        <v>94382.430410062254</v>
      </c>
      <c r="I68" s="12">
        <f t="shared" si="4"/>
        <v>774.94897365883617</v>
      </c>
      <c r="J68" s="12">
        <f t="shared" si="2"/>
        <v>93923.815607450961</v>
      </c>
      <c r="K68" s="12">
        <f t="shared" si="3"/>
        <v>2249502.0838221121</v>
      </c>
      <c r="L68" s="15">
        <f t="shared" si="5"/>
        <v>23.833907158871906</v>
      </c>
    </row>
    <row r="69" spans="1:12" x14ac:dyDescent="0.2">
      <c r="A69" s="16">
        <v>60</v>
      </c>
      <c r="B69" s="54">
        <v>6</v>
      </c>
      <c r="C69" s="28">
        <v>585</v>
      </c>
      <c r="D69" s="55">
        <v>602</v>
      </c>
      <c r="E69" s="13">
        <v>0.60499999999999998</v>
      </c>
      <c r="F69" s="14">
        <f t="shared" si="0"/>
        <v>1.0109519797809604E-2</v>
      </c>
      <c r="G69" s="14">
        <f t="shared" si="1"/>
        <v>1.0069310420058068E-2</v>
      </c>
      <c r="H69" s="12">
        <f t="shared" si="6"/>
        <v>93607.481436403425</v>
      </c>
      <c r="I69" s="12">
        <f t="shared" si="4"/>
        <v>942.56278822296917</v>
      </c>
      <c r="J69" s="12">
        <f t="shared" si="2"/>
        <v>93235.169135055345</v>
      </c>
      <c r="K69" s="12">
        <f t="shared" si="3"/>
        <v>2155578.2682146612</v>
      </c>
      <c r="L69" s="15">
        <f t="shared" si="5"/>
        <v>23.027841740183483</v>
      </c>
    </row>
    <row r="70" spans="1:12" x14ac:dyDescent="0.2">
      <c r="A70" s="16">
        <v>61</v>
      </c>
      <c r="B70" s="54">
        <v>3</v>
      </c>
      <c r="C70" s="28">
        <v>646</v>
      </c>
      <c r="D70" s="55">
        <v>584</v>
      </c>
      <c r="E70" s="13">
        <v>0.13420000000000001</v>
      </c>
      <c r="F70" s="14">
        <f t="shared" si="0"/>
        <v>4.8780487804878049E-3</v>
      </c>
      <c r="G70" s="14">
        <f t="shared" si="1"/>
        <v>4.857533402828444E-3</v>
      </c>
      <c r="H70" s="12">
        <f t="shared" si="6"/>
        <v>92664.91864818045</v>
      </c>
      <c r="I70" s="12">
        <f t="shared" si="4"/>
        <v>450.12293760391691</v>
      </c>
      <c r="J70" s="12">
        <f t="shared" si="2"/>
        <v>92275.202208802977</v>
      </c>
      <c r="K70" s="12">
        <f t="shared" si="3"/>
        <v>2062343.0990796059</v>
      </c>
      <c r="L70" s="15">
        <f t="shared" si="5"/>
        <v>22.255920893964998</v>
      </c>
    </row>
    <row r="71" spans="1:12" x14ac:dyDescent="0.2">
      <c r="A71" s="16">
        <v>62</v>
      </c>
      <c r="B71" s="54">
        <v>7</v>
      </c>
      <c r="C71" s="28">
        <v>695</v>
      </c>
      <c r="D71" s="55">
        <v>636</v>
      </c>
      <c r="E71" s="13">
        <v>0.68020000000000003</v>
      </c>
      <c r="F71" s="14">
        <f t="shared" si="0"/>
        <v>1.0518407212622089E-2</v>
      </c>
      <c r="G71" s="14">
        <f t="shared" si="1"/>
        <v>1.0483144152517167E-2</v>
      </c>
      <c r="H71" s="12">
        <f t="shared" si="6"/>
        <v>92214.795710576538</v>
      </c>
      <c r="I71" s="12">
        <f t="shared" si="4"/>
        <v>966.70099642889556</v>
      </c>
      <c r="J71" s="12">
        <f t="shared" si="2"/>
        <v>91905.644731918568</v>
      </c>
      <c r="K71" s="12">
        <f t="shared" si="3"/>
        <v>1970067.8968708029</v>
      </c>
      <c r="L71" s="15">
        <f t="shared" si="5"/>
        <v>21.363902415985581</v>
      </c>
    </row>
    <row r="72" spans="1:12" x14ac:dyDescent="0.2">
      <c r="A72" s="16">
        <v>63</v>
      </c>
      <c r="B72" s="54">
        <v>5</v>
      </c>
      <c r="C72" s="28">
        <v>636</v>
      </c>
      <c r="D72" s="55">
        <v>672</v>
      </c>
      <c r="E72" s="13">
        <v>0.2422</v>
      </c>
      <c r="F72" s="14">
        <f t="shared" si="0"/>
        <v>7.6452599388379203E-3</v>
      </c>
      <c r="G72" s="14">
        <f t="shared" si="1"/>
        <v>7.601221668346537E-3</v>
      </c>
      <c r="H72" s="12">
        <f t="shared" si="6"/>
        <v>91248.094714147635</v>
      </c>
      <c r="I72" s="12">
        <f t="shared" si="4"/>
        <v>693.59699473651608</v>
      </c>
      <c r="J72" s="12">
        <f t="shared" si="2"/>
        <v>90722.486911536296</v>
      </c>
      <c r="K72" s="12">
        <f t="shared" si="3"/>
        <v>1878162.2521388843</v>
      </c>
      <c r="L72" s="15">
        <f t="shared" si="5"/>
        <v>20.583029793910679</v>
      </c>
    </row>
    <row r="73" spans="1:12" x14ac:dyDescent="0.2">
      <c r="A73" s="16">
        <v>64</v>
      </c>
      <c r="B73" s="54">
        <v>6</v>
      </c>
      <c r="C73" s="28">
        <v>576</v>
      </c>
      <c r="D73" s="55">
        <v>631</v>
      </c>
      <c r="E73" s="13">
        <v>0.54930000000000001</v>
      </c>
      <c r="F73" s="14">
        <f t="shared" ref="F73:F104" si="7">B73/((C73+D73)/2)</f>
        <v>9.9420049710024858E-3</v>
      </c>
      <c r="G73" s="14">
        <f t="shared" ref="G73:G103" si="8">F73/((1+(1-E73)*F73))</f>
        <v>9.8976549486130255E-3</v>
      </c>
      <c r="H73" s="12">
        <f t="shared" si="6"/>
        <v>90554.497719411112</v>
      </c>
      <c r="I73" s="12">
        <f t="shared" si="4"/>
        <v>896.2771724716963</v>
      </c>
      <c r="J73" s="12">
        <f t="shared" ref="J73:J101" si="9">H74+I73*E73</f>
        <v>90150.545597778109</v>
      </c>
      <c r="K73" s="12">
        <f t="shared" ref="K73:K97" si="10">K74+J73</f>
        <v>1787439.7652273481</v>
      </c>
      <c r="L73" s="15">
        <f t="shared" si="5"/>
        <v>19.738829216035676</v>
      </c>
    </row>
    <row r="74" spans="1:12" x14ac:dyDescent="0.2">
      <c r="A74" s="16">
        <v>65</v>
      </c>
      <c r="B74" s="54">
        <v>4</v>
      </c>
      <c r="C74" s="28">
        <v>646</v>
      </c>
      <c r="D74" s="55">
        <v>575</v>
      </c>
      <c r="E74" s="13">
        <v>0.30819999999999997</v>
      </c>
      <c r="F74" s="14">
        <f t="shared" si="7"/>
        <v>6.5520065520065524E-3</v>
      </c>
      <c r="G74" s="14">
        <f t="shared" si="8"/>
        <v>6.5224424198783168E-3</v>
      </c>
      <c r="H74" s="12">
        <f t="shared" si="6"/>
        <v>89658.22054693941</v>
      </c>
      <c r="I74" s="12">
        <f t="shared" ref="I74:I103" si="11">H74*G74</f>
        <v>584.79058098616326</v>
      </c>
      <c r="J74" s="12">
        <f t="shared" si="9"/>
        <v>89253.662423013171</v>
      </c>
      <c r="K74" s="12">
        <f t="shared" si="10"/>
        <v>1697289.2196295699</v>
      </c>
      <c r="L74" s="15">
        <f t="shared" ref="L74:L103" si="12">K74/H74</f>
        <v>18.930659222050654</v>
      </c>
    </row>
    <row r="75" spans="1:12" x14ac:dyDescent="0.2">
      <c r="A75" s="16">
        <v>66</v>
      </c>
      <c r="B75" s="54">
        <v>10</v>
      </c>
      <c r="C75" s="28">
        <v>644</v>
      </c>
      <c r="D75" s="55">
        <v>638</v>
      </c>
      <c r="E75" s="13">
        <v>0.37119999999999997</v>
      </c>
      <c r="F75" s="14">
        <f t="shared" si="7"/>
        <v>1.5600624024960999E-2</v>
      </c>
      <c r="G75" s="14">
        <f t="shared" si="8"/>
        <v>1.5449073673542535E-2</v>
      </c>
      <c r="H75" s="12">
        <f t="shared" ref="H75:H104" si="13">H74-I74</f>
        <v>89073.429965953241</v>
      </c>
      <c r="I75" s="12">
        <f t="shared" si="11"/>
        <v>1376.1019818991429</v>
      </c>
      <c r="J75" s="12">
        <f t="shared" si="9"/>
        <v>88208.137039735055</v>
      </c>
      <c r="K75" s="12">
        <f t="shared" si="10"/>
        <v>1608035.5572065567</v>
      </c>
      <c r="L75" s="15">
        <f t="shared" si="12"/>
        <v>18.052920582728206</v>
      </c>
    </row>
    <row r="76" spans="1:12" x14ac:dyDescent="0.2">
      <c r="A76" s="16">
        <v>67</v>
      </c>
      <c r="B76" s="54">
        <v>7</v>
      </c>
      <c r="C76" s="28">
        <v>539</v>
      </c>
      <c r="D76" s="55">
        <v>637</v>
      </c>
      <c r="E76" s="13">
        <v>0.40429999999999999</v>
      </c>
      <c r="F76" s="14">
        <f t="shared" si="7"/>
        <v>1.1904761904761904E-2</v>
      </c>
      <c r="G76" s="14">
        <f t="shared" si="8"/>
        <v>1.1820931796769811E-2</v>
      </c>
      <c r="H76" s="12">
        <f t="shared" si="13"/>
        <v>87697.327984054093</v>
      </c>
      <c r="I76" s="12">
        <f t="shared" si="11"/>
        <v>1036.664132858456</v>
      </c>
      <c r="J76" s="12">
        <f t="shared" si="9"/>
        <v>87079.787160110311</v>
      </c>
      <c r="K76" s="12">
        <f t="shared" si="10"/>
        <v>1519827.4201668217</v>
      </c>
      <c r="L76" s="15">
        <f t="shared" si="12"/>
        <v>17.330373172181144</v>
      </c>
    </row>
    <row r="77" spans="1:12" x14ac:dyDescent="0.2">
      <c r="A77" s="16">
        <v>68</v>
      </c>
      <c r="B77" s="54">
        <v>9</v>
      </c>
      <c r="C77" s="28">
        <v>410</v>
      </c>
      <c r="D77" s="55">
        <v>528</v>
      </c>
      <c r="E77" s="13">
        <v>0.54579999999999995</v>
      </c>
      <c r="F77" s="14">
        <f t="shared" si="7"/>
        <v>1.9189765458422176E-2</v>
      </c>
      <c r="G77" s="14">
        <f t="shared" si="8"/>
        <v>1.9023952847653226E-2</v>
      </c>
      <c r="H77" s="12">
        <f t="shared" si="13"/>
        <v>86660.663851195641</v>
      </c>
      <c r="I77" s="12">
        <f t="shared" si="11"/>
        <v>1648.6283828514722</v>
      </c>
      <c r="J77" s="12">
        <f t="shared" si="9"/>
        <v>85911.856839704502</v>
      </c>
      <c r="K77" s="12">
        <f t="shared" si="10"/>
        <v>1432747.6330067115</v>
      </c>
      <c r="L77" s="15">
        <f t="shared" si="12"/>
        <v>16.532848576683783</v>
      </c>
    </row>
    <row r="78" spans="1:12" x14ac:dyDescent="0.2">
      <c r="A78" s="16">
        <v>69</v>
      </c>
      <c r="B78" s="54">
        <v>4</v>
      </c>
      <c r="C78" s="28">
        <v>493</v>
      </c>
      <c r="D78" s="55">
        <v>411</v>
      </c>
      <c r="E78" s="13">
        <v>0.70479999999999998</v>
      </c>
      <c r="F78" s="14">
        <f t="shared" si="7"/>
        <v>8.8495575221238937E-3</v>
      </c>
      <c r="G78" s="14">
        <f t="shared" si="8"/>
        <v>8.8264992691658595E-3</v>
      </c>
      <c r="H78" s="12">
        <f t="shared" si="13"/>
        <v>85012.035468344169</v>
      </c>
      <c r="I78" s="12">
        <f t="shared" si="11"/>
        <v>750.35866893164189</v>
      </c>
      <c r="J78" s="12">
        <f t="shared" si="9"/>
        <v>84790.529589275553</v>
      </c>
      <c r="K78" s="12">
        <f t="shared" si="10"/>
        <v>1346835.7761670069</v>
      </c>
      <c r="L78" s="15">
        <f t="shared" si="12"/>
        <v>15.842883525221868</v>
      </c>
    </row>
    <row r="79" spans="1:12" x14ac:dyDescent="0.2">
      <c r="A79" s="16">
        <v>70</v>
      </c>
      <c r="B79" s="54">
        <v>8</v>
      </c>
      <c r="C79" s="28">
        <v>433</v>
      </c>
      <c r="D79" s="55">
        <v>493</v>
      </c>
      <c r="E79" s="13">
        <v>0.50309999999999999</v>
      </c>
      <c r="F79" s="14">
        <f t="shared" si="7"/>
        <v>1.7278617710583154E-2</v>
      </c>
      <c r="G79" s="14">
        <f t="shared" si="8"/>
        <v>1.7131530753667433E-2</v>
      </c>
      <c r="H79" s="12">
        <f t="shared" si="13"/>
        <v>84261.676799412526</v>
      </c>
      <c r="I79" s="12">
        <f t="shared" si="11"/>
        <v>1443.5315074447212</v>
      </c>
      <c r="J79" s="12">
        <f t="shared" si="9"/>
        <v>83544.385993363234</v>
      </c>
      <c r="K79" s="12">
        <f t="shared" si="10"/>
        <v>1262045.2465777313</v>
      </c>
      <c r="L79" s="15">
        <f t="shared" si="12"/>
        <v>14.977689674774314</v>
      </c>
    </row>
    <row r="80" spans="1:12" x14ac:dyDescent="0.2">
      <c r="A80" s="16">
        <v>71</v>
      </c>
      <c r="B80" s="54">
        <v>3</v>
      </c>
      <c r="C80" s="28">
        <v>388</v>
      </c>
      <c r="D80" s="55">
        <v>428</v>
      </c>
      <c r="E80" s="13">
        <v>0.43740000000000001</v>
      </c>
      <c r="F80" s="14">
        <f t="shared" si="7"/>
        <v>7.3529411764705881E-3</v>
      </c>
      <c r="G80" s="14">
        <f t="shared" si="8"/>
        <v>7.3226491001196527E-3</v>
      </c>
      <c r="H80" s="12">
        <f t="shared" si="13"/>
        <v>82818.145291967798</v>
      </c>
      <c r="I80" s="12">
        <f t="shared" si="11"/>
        <v>606.44821709580663</v>
      </c>
      <c r="J80" s="12">
        <f t="shared" si="9"/>
        <v>82476.957525029691</v>
      </c>
      <c r="K80" s="12">
        <f t="shared" si="10"/>
        <v>1178500.860584368</v>
      </c>
      <c r="L80" s="15">
        <f t="shared" si="12"/>
        <v>14.229983736410311</v>
      </c>
    </row>
    <row r="81" spans="1:12" x14ac:dyDescent="0.2">
      <c r="A81" s="16">
        <v>72</v>
      </c>
      <c r="B81" s="54">
        <v>10</v>
      </c>
      <c r="C81" s="28">
        <v>328</v>
      </c>
      <c r="D81" s="55">
        <v>382</v>
      </c>
      <c r="E81" s="13">
        <v>0.45119999999999999</v>
      </c>
      <c r="F81" s="14">
        <f t="shared" si="7"/>
        <v>2.8169014084507043E-2</v>
      </c>
      <c r="G81" s="14">
        <f t="shared" si="8"/>
        <v>2.7740174430216816E-2</v>
      </c>
      <c r="H81" s="12">
        <f t="shared" si="13"/>
        <v>82211.69707487199</v>
      </c>
      <c r="I81" s="12">
        <f t="shared" si="11"/>
        <v>2280.5668170610948</v>
      </c>
      <c r="J81" s="12">
        <f t="shared" si="9"/>
        <v>80960.122005668862</v>
      </c>
      <c r="K81" s="12">
        <f t="shared" si="10"/>
        <v>1096023.9030593382</v>
      </c>
      <c r="L81" s="15">
        <f t="shared" si="12"/>
        <v>13.331727017642821</v>
      </c>
    </row>
    <row r="82" spans="1:12" x14ac:dyDescent="0.2">
      <c r="A82" s="16">
        <v>73</v>
      </c>
      <c r="B82" s="54">
        <v>6</v>
      </c>
      <c r="C82" s="28">
        <v>270</v>
      </c>
      <c r="D82" s="55">
        <v>315</v>
      </c>
      <c r="E82" s="13">
        <v>0.47310000000000002</v>
      </c>
      <c r="F82" s="14">
        <f t="shared" si="7"/>
        <v>2.0512820512820513E-2</v>
      </c>
      <c r="G82" s="14">
        <f t="shared" si="8"/>
        <v>2.0293484370973013E-2</v>
      </c>
      <c r="H82" s="12">
        <f t="shared" si="13"/>
        <v>79931.130257810903</v>
      </c>
      <c r="I82" s="12">
        <f t="shared" si="11"/>
        <v>1622.0811426410937</v>
      </c>
      <c r="J82" s="12">
        <f t="shared" si="9"/>
        <v>79076.455703753309</v>
      </c>
      <c r="K82" s="12">
        <f t="shared" si="10"/>
        <v>1015063.7810536694</v>
      </c>
      <c r="L82" s="15">
        <f t="shared" si="12"/>
        <v>12.699229671589398</v>
      </c>
    </row>
    <row r="83" spans="1:12" x14ac:dyDescent="0.2">
      <c r="A83" s="16">
        <v>74</v>
      </c>
      <c r="B83" s="54">
        <v>7</v>
      </c>
      <c r="C83" s="28">
        <v>338</v>
      </c>
      <c r="D83" s="55">
        <v>262</v>
      </c>
      <c r="E83" s="13">
        <v>0.40310000000000001</v>
      </c>
      <c r="F83" s="14">
        <f t="shared" si="7"/>
        <v>2.3333333333333334E-2</v>
      </c>
      <c r="G83" s="14">
        <f t="shared" si="8"/>
        <v>2.3012818468641585E-2</v>
      </c>
      <c r="H83" s="12">
        <f t="shared" si="13"/>
        <v>78309.049115169808</v>
      </c>
      <c r="I83" s="12">
        <f t="shared" si="11"/>
        <v>1802.1119317393407</v>
      </c>
      <c r="J83" s="12">
        <f t="shared" si="9"/>
        <v>77233.368503114587</v>
      </c>
      <c r="K83" s="12">
        <f t="shared" si="10"/>
        <v>935987.32534991612</v>
      </c>
      <c r="L83" s="15">
        <f t="shared" si="12"/>
        <v>11.952479769909495</v>
      </c>
    </row>
    <row r="84" spans="1:12" x14ac:dyDescent="0.2">
      <c r="A84" s="16">
        <v>75</v>
      </c>
      <c r="B84" s="54">
        <v>10</v>
      </c>
      <c r="C84" s="28">
        <v>201</v>
      </c>
      <c r="D84" s="55">
        <v>326</v>
      </c>
      <c r="E84" s="13">
        <v>0.4526</v>
      </c>
      <c r="F84" s="14">
        <f t="shared" si="7"/>
        <v>3.7950664136622389E-2</v>
      </c>
      <c r="G84" s="14">
        <f t="shared" si="8"/>
        <v>3.7178314632641069E-2</v>
      </c>
      <c r="H84" s="12">
        <f t="shared" si="13"/>
        <v>76506.937183430462</v>
      </c>
      <c r="I84" s="12">
        <f t="shared" si="11"/>
        <v>2844.3989821852838</v>
      </c>
      <c r="J84" s="12">
        <f t="shared" si="9"/>
        <v>74949.91318058224</v>
      </c>
      <c r="K84" s="12">
        <f t="shared" si="10"/>
        <v>858753.95684680156</v>
      </c>
      <c r="L84" s="15">
        <f t="shared" si="12"/>
        <v>11.224524055745192</v>
      </c>
    </row>
    <row r="85" spans="1:12" x14ac:dyDescent="0.2">
      <c r="A85" s="16">
        <v>76</v>
      </c>
      <c r="B85" s="54">
        <v>8</v>
      </c>
      <c r="C85" s="28">
        <v>222</v>
      </c>
      <c r="D85" s="55">
        <v>189</v>
      </c>
      <c r="E85" s="13">
        <v>0.4219</v>
      </c>
      <c r="F85" s="14">
        <f t="shared" si="7"/>
        <v>3.8929440389294405E-2</v>
      </c>
      <c r="G85" s="14">
        <f t="shared" si="8"/>
        <v>3.807261208576998E-2</v>
      </c>
      <c r="H85" s="12">
        <f t="shared" si="13"/>
        <v>73662.538201245174</v>
      </c>
      <c r="I85" s="12">
        <f t="shared" si="11"/>
        <v>2804.5252421892201</v>
      </c>
      <c r="J85" s="12">
        <f t="shared" si="9"/>
        <v>72041.242158735578</v>
      </c>
      <c r="K85" s="12">
        <f t="shared" si="10"/>
        <v>783804.04366621934</v>
      </c>
      <c r="L85" s="15">
        <f t="shared" si="12"/>
        <v>10.640470214654782</v>
      </c>
    </row>
    <row r="86" spans="1:12" x14ac:dyDescent="0.2">
      <c r="A86" s="16">
        <v>77</v>
      </c>
      <c r="B86" s="54">
        <v>10</v>
      </c>
      <c r="C86" s="28">
        <v>249</v>
      </c>
      <c r="D86" s="55">
        <v>215</v>
      </c>
      <c r="E86" s="13">
        <v>0.51559999999999995</v>
      </c>
      <c r="F86" s="14">
        <f t="shared" si="7"/>
        <v>4.3103448275862072E-2</v>
      </c>
      <c r="G86" s="14">
        <f t="shared" si="8"/>
        <v>4.2221884447146654E-2</v>
      </c>
      <c r="H86" s="12">
        <f t="shared" si="13"/>
        <v>70858.012959055952</v>
      </c>
      <c r="I86" s="12">
        <f t="shared" si="11"/>
        <v>2991.7588353116807</v>
      </c>
      <c r="J86" s="12">
        <f t="shared" si="9"/>
        <v>69408.804979230961</v>
      </c>
      <c r="K86" s="12">
        <f t="shared" si="10"/>
        <v>711762.8015074837</v>
      </c>
      <c r="L86" s="15">
        <f t="shared" si="12"/>
        <v>10.044916189207328</v>
      </c>
    </row>
    <row r="87" spans="1:12" x14ac:dyDescent="0.2">
      <c r="A87" s="16">
        <v>78</v>
      </c>
      <c r="B87" s="54">
        <v>7</v>
      </c>
      <c r="C87" s="28">
        <v>205</v>
      </c>
      <c r="D87" s="55">
        <v>244</v>
      </c>
      <c r="E87" s="13">
        <v>0.56589999999999996</v>
      </c>
      <c r="F87" s="14">
        <f t="shared" si="7"/>
        <v>3.1180400890868598E-2</v>
      </c>
      <c r="G87" s="14">
        <f t="shared" si="8"/>
        <v>3.076399750899517E-2</v>
      </c>
      <c r="H87" s="12">
        <f t="shared" si="13"/>
        <v>67866.254123744264</v>
      </c>
      <c r="I87" s="12">
        <f t="shared" si="11"/>
        <v>2087.8372728077015</v>
      </c>
      <c r="J87" s="12">
        <f t="shared" si="9"/>
        <v>66959.923963618436</v>
      </c>
      <c r="K87" s="12">
        <f t="shared" si="10"/>
        <v>642353.99652825273</v>
      </c>
      <c r="L87" s="15">
        <f t="shared" si="12"/>
        <v>9.464998544888207</v>
      </c>
    </row>
    <row r="88" spans="1:12" x14ac:dyDescent="0.2">
      <c r="A88" s="16">
        <v>79</v>
      </c>
      <c r="B88" s="54">
        <v>9</v>
      </c>
      <c r="C88" s="28">
        <v>188</v>
      </c>
      <c r="D88" s="55">
        <v>193</v>
      </c>
      <c r="E88" s="13">
        <v>0.47760000000000002</v>
      </c>
      <c r="F88" s="14">
        <f t="shared" si="7"/>
        <v>4.7244094488188976E-2</v>
      </c>
      <c r="G88" s="14">
        <f t="shared" si="8"/>
        <v>4.6106179457545436E-2</v>
      </c>
      <c r="H88" s="12">
        <f t="shared" si="13"/>
        <v>65778.416850936555</v>
      </c>
      <c r="I88" s="12">
        <f t="shared" si="11"/>
        <v>3032.7914917625117</v>
      </c>
      <c r="J88" s="12">
        <f t="shared" si="9"/>
        <v>64194.08657563982</v>
      </c>
      <c r="K88" s="12">
        <f t="shared" si="10"/>
        <v>575394.07256463426</v>
      </c>
      <c r="L88" s="15">
        <f t="shared" si="12"/>
        <v>8.7474600349315299</v>
      </c>
    </row>
    <row r="89" spans="1:12" x14ac:dyDescent="0.2">
      <c r="A89" s="16">
        <v>80</v>
      </c>
      <c r="B89" s="54">
        <v>8</v>
      </c>
      <c r="C89" s="28">
        <v>188</v>
      </c>
      <c r="D89" s="55">
        <v>183</v>
      </c>
      <c r="E89" s="13">
        <v>0.47810000000000002</v>
      </c>
      <c r="F89" s="14">
        <f t="shared" si="7"/>
        <v>4.3126684636118601E-2</v>
      </c>
      <c r="G89" s="14">
        <f t="shared" si="8"/>
        <v>4.2177364252153154E-2</v>
      </c>
      <c r="H89" s="12">
        <f t="shared" si="13"/>
        <v>62745.625359174046</v>
      </c>
      <c r="I89" s="12">
        <f t="shared" si="11"/>
        <v>2646.4450960030217</v>
      </c>
      <c r="J89" s="12">
        <f t="shared" si="9"/>
        <v>61364.44566357007</v>
      </c>
      <c r="K89" s="12">
        <f t="shared" si="10"/>
        <v>511199.98598899448</v>
      </c>
      <c r="L89" s="15">
        <f t="shared" si="12"/>
        <v>8.1471813064693901</v>
      </c>
    </row>
    <row r="90" spans="1:12" x14ac:dyDescent="0.2">
      <c r="A90" s="16">
        <v>81</v>
      </c>
      <c r="B90" s="54">
        <v>9</v>
      </c>
      <c r="C90" s="28">
        <v>176</v>
      </c>
      <c r="D90" s="55">
        <v>181</v>
      </c>
      <c r="E90" s="13">
        <v>0.56440000000000001</v>
      </c>
      <c r="F90" s="14">
        <f t="shared" si="7"/>
        <v>5.0420168067226892E-2</v>
      </c>
      <c r="G90" s="14">
        <f t="shared" si="8"/>
        <v>4.9336587355361575E-2</v>
      </c>
      <c r="H90" s="12">
        <f t="shared" si="13"/>
        <v>60099.180263171023</v>
      </c>
      <c r="I90" s="12">
        <f t="shared" si="11"/>
        <v>2965.0884570395592</v>
      </c>
      <c r="J90" s="12">
        <f t="shared" si="9"/>
        <v>58807.587731284591</v>
      </c>
      <c r="K90" s="12">
        <f t="shared" si="10"/>
        <v>449835.5403254244</v>
      </c>
      <c r="L90" s="15">
        <f t="shared" si="12"/>
        <v>7.4848864552830703</v>
      </c>
    </row>
    <row r="91" spans="1:12" x14ac:dyDescent="0.2">
      <c r="A91" s="16">
        <v>82</v>
      </c>
      <c r="B91" s="54">
        <v>13</v>
      </c>
      <c r="C91" s="28">
        <v>148</v>
      </c>
      <c r="D91" s="55">
        <v>159</v>
      </c>
      <c r="E91" s="13">
        <v>0.38569999999999999</v>
      </c>
      <c r="F91" s="14">
        <f t="shared" si="7"/>
        <v>8.4690553745928335E-2</v>
      </c>
      <c r="G91" s="14">
        <f t="shared" si="8"/>
        <v>8.050238441870157E-2</v>
      </c>
      <c r="H91" s="12">
        <f t="shared" si="13"/>
        <v>57134.091806131466</v>
      </c>
      <c r="I91" s="12">
        <f t="shared" si="11"/>
        <v>4599.4306219905829</v>
      </c>
      <c r="J91" s="12">
        <f t="shared" si="9"/>
        <v>54308.66157504265</v>
      </c>
      <c r="K91" s="12">
        <f t="shared" si="10"/>
        <v>391027.95259413979</v>
      </c>
      <c r="L91" s="15">
        <f t="shared" si="12"/>
        <v>6.8440390007595395</v>
      </c>
    </row>
    <row r="92" spans="1:12" x14ac:dyDescent="0.2">
      <c r="A92" s="16">
        <v>83</v>
      </c>
      <c r="B92" s="54">
        <v>11</v>
      </c>
      <c r="C92" s="28">
        <v>132</v>
      </c>
      <c r="D92" s="55">
        <v>139</v>
      </c>
      <c r="E92" s="13">
        <v>0.46350000000000002</v>
      </c>
      <c r="F92" s="14">
        <f t="shared" si="7"/>
        <v>8.1180811808118078E-2</v>
      </c>
      <c r="G92" s="14">
        <f t="shared" si="8"/>
        <v>7.7792668394606843E-2</v>
      </c>
      <c r="H92" s="12">
        <f t="shared" si="13"/>
        <v>52534.661184140881</v>
      </c>
      <c r="I92" s="12">
        <f t="shared" si="11"/>
        <v>4086.8114767208954</v>
      </c>
      <c r="J92" s="12">
        <f t="shared" si="9"/>
        <v>50342.08682688012</v>
      </c>
      <c r="K92" s="12">
        <f t="shared" si="10"/>
        <v>336719.29101909715</v>
      </c>
      <c r="L92" s="15">
        <f t="shared" si="12"/>
        <v>6.4094691662491519</v>
      </c>
    </row>
    <row r="93" spans="1:12" x14ac:dyDescent="0.2">
      <c r="A93" s="16">
        <v>84</v>
      </c>
      <c r="B93" s="54">
        <v>14</v>
      </c>
      <c r="C93" s="28">
        <v>145</v>
      </c>
      <c r="D93" s="55">
        <v>122</v>
      </c>
      <c r="E93" s="13">
        <v>0.49490000000000001</v>
      </c>
      <c r="F93" s="14">
        <f t="shared" si="7"/>
        <v>0.10486891385767791</v>
      </c>
      <c r="G93" s="14">
        <f t="shared" si="8"/>
        <v>9.9593516177543931E-2</v>
      </c>
      <c r="H93" s="12">
        <f t="shared" si="13"/>
        <v>48447.849707419984</v>
      </c>
      <c r="I93" s="12">
        <f t="shared" si="11"/>
        <v>4825.0917036031487</v>
      </c>
      <c r="J93" s="12">
        <f t="shared" si="9"/>
        <v>46010.695887930036</v>
      </c>
      <c r="K93" s="12">
        <f t="shared" si="10"/>
        <v>286377.20419221703</v>
      </c>
      <c r="L93" s="15">
        <f t="shared" si="12"/>
        <v>5.9110405502343113</v>
      </c>
    </row>
    <row r="94" spans="1:12" x14ac:dyDescent="0.2">
      <c r="A94" s="16">
        <v>85</v>
      </c>
      <c r="B94" s="54">
        <v>15</v>
      </c>
      <c r="C94" s="28">
        <v>103</v>
      </c>
      <c r="D94" s="55">
        <v>120</v>
      </c>
      <c r="E94" s="13">
        <v>0.4511</v>
      </c>
      <c r="F94" s="14">
        <f t="shared" si="7"/>
        <v>0.13452914798206278</v>
      </c>
      <c r="G94" s="14">
        <f t="shared" si="8"/>
        <v>0.12527822205147263</v>
      </c>
      <c r="H94" s="12">
        <f t="shared" si="13"/>
        <v>43622.758003816838</v>
      </c>
      <c r="I94" s="12">
        <f t="shared" si="11"/>
        <v>5464.981563699821</v>
      </c>
      <c r="J94" s="12">
        <f t="shared" si="9"/>
        <v>40623.029623502</v>
      </c>
      <c r="K94" s="12">
        <f t="shared" si="10"/>
        <v>240366.50830428698</v>
      </c>
      <c r="L94" s="15">
        <f t="shared" si="12"/>
        <v>5.5101171797357642</v>
      </c>
    </row>
    <row r="95" spans="1:12" x14ac:dyDescent="0.2">
      <c r="A95" s="16">
        <v>86</v>
      </c>
      <c r="B95" s="54">
        <v>6</v>
      </c>
      <c r="C95" s="28">
        <v>89</v>
      </c>
      <c r="D95" s="55">
        <v>98</v>
      </c>
      <c r="E95" s="13">
        <v>0.50960000000000005</v>
      </c>
      <c r="F95" s="14">
        <f t="shared" si="7"/>
        <v>6.4171122994652413E-2</v>
      </c>
      <c r="G95" s="14">
        <f t="shared" si="8"/>
        <v>6.2213300374109326E-2</v>
      </c>
      <c r="H95" s="12">
        <f t="shared" si="13"/>
        <v>38157.776440117013</v>
      </c>
      <c r="I95" s="12">
        <f t="shared" si="11"/>
        <v>2373.921207277112</v>
      </c>
      <c r="J95" s="12">
        <f t="shared" si="9"/>
        <v>36993.60548006832</v>
      </c>
      <c r="K95" s="12">
        <f t="shared" si="10"/>
        <v>199743.47868078499</v>
      </c>
      <c r="L95" s="15">
        <f t="shared" si="12"/>
        <v>5.2346729111496533</v>
      </c>
    </row>
    <row r="96" spans="1:12" x14ac:dyDescent="0.2">
      <c r="A96" s="16">
        <v>87</v>
      </c>
      <c r="B96" s="54">
        <v>5</v>
      </c>
      <c r="C96" s="28">
        <v>74</v>
      </c>
      <c r="D96" s="55">
        <v>80</v>
      </c>
      <c r="E96" s="13">
        <v>0.21479999999999999</v>
      </c>
      <c r="F96" s="14">
        <f t="shared" si="7"/>
        <v>6.4935064935064929E-2</v>
      </c>
      <c r="G96" s="14">
        <f t="shared" si="8"/>
        <v>6.1784840471541903E-2</v>
      </c>
      <c r="H96" s="12">
        <f t="shared" si="13"/>
        <v>35783.855232839902</v>
      </c>
      <c r="I96" s="12">
        <f t="shared" si="11"/>
        <v>2210.8997870177632</v>
      </c>
      <c r="J96" s="12">
        <f t="shared" si="9"/>
        <v>34047.856720073556</v>
      </c>
      <c r="K96" s="12">
        <f t="shared" si="10"/>
        <v>162749.87320071668</v>
      </c>
      <c r="L96" s="15">
        <f t="shared" si="12"/>
        <v>4.5481369221323114</v>
      </c>
    </row>
    <row r="97" spans="1:12" x14ac:dyDescent="0.2">
      <c r="A97" s="16">
        <v>88</v>
      </c>
      <c r="B97" s="54">
        <v>8</v>
      </c>
      <c r="C97" s="28">
        <v>73</v>
      </c>
      <c r="D97" s="55">
        <v>72</v>
      </c>
      <c r="E97" s="13">
        <v>0.41539999999999999</v>
      </c>
      <c r="F97" s="14">
        <f t="shared" si="7"/>
        <v>0.1103448275862069</v>
      </c>
      <c r="G97" s="14">
        <f t="shared" si="8"/>
        <v>0.10365809414228111</v>
      </c>
      <c r="H97" s="12">
        <f t="shared" si="13"/>
        <v>33572.955445822139</v>
      </c>
      <c r="I97" s="12">
        <f t="shared" si="11"/>
        <v>3480.1085762376406</v>
      </c>
      <c r="J97" s="12">
        <f t="shared" si="9"/>
        <v>31538.483972153615</v>
      </c>
      <c r="K97" s="12">
        <f t="shared" si="10"/>
        <v>128702.01648064311</v>
      </c>
      <c r="L97" s="15">
        <f t="shared" si="12"/>
        <v>3.8335027337207204</v>
      </c>
    </row>
    <row r="98" spans="1:12" x14ac:dyDescent="0.2">
      <c r="A98" s="16">
        <v>89</v>
      </c>
      <c r="B98" s="54">
        <v>9</v>
      </c>
      <c r="C98" s="28">
        <v>45</v>
      </c>
      <c r="D98" s="55">
        <v>62</v>
      </c>
      <c r="E98" s="13">
        <v>0.39269999999999999</v>
      </c>
      <c r="F98" s="14">
        <f t="shared" si="7"/>
        <v>0.16822429906542055</v>
      </c>
      <c r="G98" s="14">
        <f t="shared" si="8"/>
        <v>0.15263110588019815</v>
      </c>
      <c r="H98" s="12">
        <f t="shared" si="13"/>
        <v>30092.8468695845</v>
      </c>
      <c r="I98" s="12">
        <f t="shared" si="11"/>
        <v>4593.1044967881417</v>
      </c>
      <c r="J98" s="12">
        <f t="shared" si="9"/>
        <v>27303.454508685059</v>
      </c>
      <c r="K98" s="12">
        <f>K99+J98</f>
        <v>97163.532508489501</v>
      </c>
      <c r="L98" s="15">
        <f t="shared" si="12"/>
        <v>3.2287916437276265</v>
      </c>
    </row>
    <row r="99" spans="1:12" x14ac:dyDescent="0.2">
      <c r="A99" s="16">
        <v>90</v>
      </c>
      <c r="B99" s="54">
        <v>10</v>
      </c>
      <c r="C99" s="28">
        <v>39</v>
      </c>
      <c r="D99" s="55">
        <v>38</v>
      </c>
      <c r="E99" s="30">
        <v>0.32519999999999999</v>
      </c>
      <c r="F99" s="31">
        <f t="shared" si="7"/>
        <v>0.25974025974025972</v>
      </c>
      <c r="G99" s="31">
        <f t="shared" si="8"/>
        <v>0.22100424328147097</v>
      </c>
      <c r="H99" s="32">
        <f t="shared" si="13"/>
        <v>25499.742372796358</v>
      </c>
      <c r="I99" s="32">
        <f t="shared" si="11"/>
        <v>5635.5512669723203</v>
      </c>
      <c r="J99" s="32">
        <f t="shared" si="9"/>
        <v>21696.872377843436</v>
      </c>
      <c r="K99" s="32">
        <f t="shared" ref="K99:K101" si="14">K100+J99</f>
        <v>69860.077999804445</v>
      </c>
      <c r="L99" s="17">
        <f t="shared" si="12"/>
        <v>2.7396385805972923</v>
      </c>
    </row>
    <row r="100" spans="1:12" x14ac:dyDescent="0.2">
      <c r="A100" s="16">
        <v>91</v>
      </c>
      <c r="B100" s="54">
        <v>8</v>
      </c>
      <c r="C100" s="28">
        <v>28</v>
      </c>
      <c r="D100" s="55">
        <v>29</v>
      </c>
      <c r="E100" s="30">
        <v>0.66100000000000003</v>
      </c>
      <c r="F100" s="31">
        <f t="shared" si="7"/>
        <v>0.2807017543859649</v>
      </c>
      <c r="G100" s="31">
        <f t="shared" si="8"/>
        <v>0.25631167499679608</v>
      </c>
      <c r="H100" s="32">
        <f t="shared" si="13"/>
        <v>19864.191105824037</v>
      </c>
      <c r="I100" s="32">
        <f t="shared" si="11"/>
        <v>5091.4240947902181</v>
      </c>
      <c r="J100" s="32">
        <f t="shared" si="9"/>
        <v>18138.198337690152</v>
      </c>
      <c r="K100" s="32">
        <f t="shared" si="14"/>
        <v>48163.205621961009</v>
      </c>
      <c r="L100" s="17">
        <f t="shared" si="12"/>
        <v>2.4246245601130925</v>
      </c>
    </row>
    <row r="101" spans="1:12" x14ac:dyDescent="0.2">
      <c r="A101" s="16">
        <v>92</v>
      </c>
      <c r="B101" s="54">
        <v>5</v>
      </c>
      <c r="C101" s="28">
        <v>29</v>
      </c>
      <c r="D101" s="55">
        <v>21</v>
      </c>
      <c r="E101" s="30">
        <v>0.52929999999999999</v>
      </c>
      <c r="F101" s="31">
        <f t="shared" si="7"/>
        <v>0.2</v>
      </c>
      <c r="G101" s="31">
        <f t="shared" si="8"/>
        <v>0.18279196446524212</v>
      </c>
      <c r="H101" s="32">
        <f t="shared" si="13"/>
        <v>14772.767011033819</v>
      </c>
      <c r="I101" s="32">
        <f t="shared" si="11"/>
        <v>2700.3431025341947</v>
      </c>
      <c r="J101" s="32">
        <f t="shared" si="9"/>
        <v>13501.715512670973</v>
      </c>
      <c r="K101" s="32">
        <f t="shared" si="14"/>
        <v>30025.007284270861</v>
      </c>
      <c r="L101" s="17">
        <f t="shared" si="12"/>
        <v>2.032456564287862</v>
      </c>
    </row>
    <row r="102" spans="1:12" x14ac:dyDescent="0.2">
      <c r="A102" s="16">
        <v>93</v>
      </c>
      <c r="B102" s="54">
        <v>11</v>
      </c>
      <c r="C102" s="28">
        <v>21</v>
      </c>
      <c r="D102" s="55">
        <v>18</v>
      </c>
      <c r="E102" s="30">
        <v>0.37140000000000001</v>
      </c>
      <c r="F102" s="31">
        <f t="shared" si="7"/>
        <v>0.5641025641025641</v>
      </c>
      <c r="G102" s="31">
        <f t="shared" si="8"/>
        <v>0.41643636473768292</v>
      </c>
      <c r="H102" s="32">
        <f t="shared" si="13"/>
        <v>12072.423908499624</v>
      </c>
      <c r="I102" s="32">
        <f t="shared" si="11"/>
        <v>5027.3963260278733</v>
      </c>
      <c r="J102" s="32">
        <f>H103+I102*E102</f>
        <v>8912.2025779585038</v>
      </c>
      <c r="K102" s="32">
        <f>K103+J102</f>
        <v>16523.291771599888</v>
      </c>
      <c r="L102" s="17">
        <f t="shared" si="12"/>
        <v>1.368680548068447</v>
      </c>
    </row>
    <row r="103" spans="1:12" x14ac:dyDescent="0.2">
      <c r="A103" s="16">
        <v>94</v>
      </c>
      <c r="B103" s="54">
        <v>1</v>
      </c>
      <c r="C103" s="28">
        <v>7</v>
      </c>
      <c r="D103" s="55">
        <v>20</v>
      </c>
      <c r="E103" s="30">
        <v>5.4999999999999997E-3</v>
      </c>
      <c r="F103" s="31">
        <f t="shared" si="7"/>
        <v>7.407407407407407E-2</v>
      </c>
      <c r="G103" s="31">
        <f t="shared" si="8"/>
        <v>6.899168650177652E-2</v>
      </c>
      <c r="H103" s="32">
        <f t="shared" si="13"/>
        <v>7045.027582471751</v>
      </c>
      <c r="I103" s="32">
        <f t="shared" si="11"/>
        <v>486.04833436625955</v>
      </c>
      <c r="J103" s="32">
        <f>H104+I103*E103</f>
        <v>6561.6525139445057</v>
      </c>
      <c r="K103" s="32">
        <f>K104+J103</f>
        <v>7611.0891936413846</v>
      </c>
      <c r="L103" s="17">
        <f t="shared" si="12"/>
        <v>1.0803490979336989</v>
      </c>
    </row>
    <row r="104" spans="1:12" x14ac:dyDescent="0.2">
      <c r="A104" s="16" t="s">
        <v>27</v>
      </c>
      <c r="B104" s="54">
        <v>4</v>
      </c>
      <c r="C104" s="10">
        <v>25</v>
      </c>
      <c r="D104" s="55">
        <v>25</v>
      </c>
      <c r="E104" s="30"/>
      <c r="F104" s="31">
        <f t="shared" si="7"/>
        <v>0.16</v>
      </c>
      <c r="G104" s="31">
        <v>1</v>
      </c>
      <c r="H104" s="32">
        <f t="shared" si="13"/>
        <v>6558.979248105491</v>
      </c>
      <c r="I104" s="32">
        <f>H104*G104</f>
        <v>6558.979248105491</v>
      </c>
      <c r="J104" s="32">
        <f>H104*F104</f>
        <v>1049.4366796968786</v>
      </c>
      <c r="K104" s="32">
        <f>J104</f>
        <v>1049.4366796968786</v>
      </c>
      <c r="L104" s="17">
        <f>K104/H104</f>
        <v>0.16</v>
      </c>
    </row>
    <row r="105" spans="1:12" x14ac:dyDescent="0.2">
      <c r="A105" s="18"/>
      <c r="B105" s="18"/>
      <c r="C105" s="18"/>
      <c r="D105" s="18"/>
      <c r="E105" s="20"/>
      <c r="F105" s="20"/>
      <c r="G105" s="20"/>
      <c r="H105" s="18"/>
      <c r="I105" s="18"/>
      <c r="J105" s="18"/>
      <c r="K105" s="18"/>
      <c r="L105" s="20"/>
    </row>
    <row r="106" spans="1:12" x14ac:dyDescent="0.2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25" customFormat="1" x14ac:dyDescent="0.2">
      <c r="A107" s="53" t="s">
        <v>30</v>
      </c>
      <c r="B107" s="12"/>
      <c r="C107" s="12"/>
      <c r="D107" s="12"/>
      <c r="E107" s="26"/>
      <c r="F107" s="26"/>
      <c r="G107" s="26"/>
      <c r="H107" s="34"/>
      <c r="I107" s="34"/>
      <c r="J107" s="34"/>
      <c r="K107" s="34"/>
      <c r="L107" s="26"/>
    </row>
    <row r="108" spans="1:12" s="25" customFormat="1" x14ac:dyDescent="0.2">
      <c r="A108" s="36" t="s">
        <v>12</v>
      </c>
      <c r="B108" s="8"/>
      <c r="C108" s="8"/>
      <c r="D108" s="8"/>
      <c r="H108" s="24"/>
      <c r="I108" s="24"/>
      <c r="J108" s="24"/>
      <c r="K108" s="24"/>
      <c r="L108" s="26"/>
    </row>
    <row r="109" spans="1:12" s="25" customFormat="1" x14ac:dyDescent="0.2">
      <c r="A109" s="35" t="s">
        <v>28</v>
      </c>
      <c r="B109" s="56"/>
      <c r="C109" s="56"/>
      <c r="D109" s="56"/>
      <c r="E109" s="38"/>
      <c r="F109" s="38"/>
      <c r="G109" s="38"/>
      <c r="H109" s="37"/>
      <c r="I109" s="37"/>
      <c r="J109" s="37"/>
      <c r="K109" s="37"/>
      <c r="L109" s="26"/>
    </row>
    <row r="110" spans="1:12" s="25" customFormat="1" x14ac:dyDescent="0.2">
      <c r="A110" s="35" t="s">
        <v>13</v>
      </c>
      <c r="B110" s="56"/>
      <c r="C110" s="56"/>
      <c r="D110" s="56"/>
      <c r="E110" s="38"/>
      <c r="F110" s="38"/>
      <c r="G110" s="38"/>
      <c r="H110" s="37"/>
      <c r="I110" s="37"/>
      <c r="J110" s="37"/>
      <c r="K110" s="37"/>
      <c r="L110" s="26"/>
    </row>
    <row r="111" spans="1:12" s="25" customFormat="1" x14ac:dyDescent="0.2">
      <c r="A111" s="35" t="s">
        <v>14</v>
      </c>
      <c r="B111" s="56"/>
      <c r="C111" s="56"/>
      <c r="D111" s="56"/>
      <c r="E111" s="38"/>
      <c r="F111" s="38"/>
      <c r="G111" s="38"/>
      <c r="H111" s="37"/>
      <c r="I111" s="37"/>
      <c r="J111" s="37"/>
      <c r="K111" s="37"/>
      <c r="L111" s="26"/>
    </row>
    <row r="112" spans="1:12" s="25" customFormat="1" x14ac:dyDescent="0.2">
      <c r="A112" s="35" t="s">
        <v>15</v>
      </c>
      <c r="B112" s="56"/>
      <c r="C112" s="56"/>
      <c r="D112" s="56"/>
      <c r="E112" s="38"/>
      <c r="F112" s="38"/>
      <c r="G112" s="38"/>
      <c r="H112" s="37"/>
      <c r="I112" s="37"/>
      <c r="J112" s="37"/>
      <c r="K112" s="37"/>
      <c r="L112" s="26"/>
    </row>
    <row r="113" spans="1:12" s="25" customFormat="1" x14ac:dyDescent="0.2">
      <c r="A113" s="35" t="s">
        <v>16</v>
      </c>
      <c r="B113" s="56"/>
      <c r="C113" s="56"/>
      <c r="D113" s="56"/>
      <c r="E113" s="38"/>
      <c r="F113" s="38"/>
      <c r="G113" s="38"/>
      <c r="H113" s="37"/>
      <c r="I113" s="37"/>
      <c r="J113" s="37"/>
      <c r="K113" s="37"/>
      <c r="L113" s="26"/>
    </row>
    <row r="114" spans="1:12" s="25" customFormat="1" x14ac:dyDescent="0.2">
      <c r="A114" s="35" t="s">
        <v>17</v>
      </c>
      <c r="B114" s="56"/>
      <c r="C114" s="56"/>
      <c r="D114" s="56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18</v>
      </c>
      <c r="B115" s="56"/>
      <c r="C115" s="56"/>
      <c r="D115" s="56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29</v>
      </c>
      <c r="B116" s="56"/>
      <c r="C116" s="56"/>
      <c r="D116" s="56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19</v>
      </c>
      <c r="B117" s="56"/>
      <c r="C117" s="56"/>
      <c r="D117" s="56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20</v>
      </c>
      <c r="B118" s="56"/>
      <c r="C118" s="56"/>
      <c r="D118" s="56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4"/>
      <c r="B119" s="56"/>
      <c r="C119" s="56"/>
      <c r="D119" s="56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4" t="s">
        <v>58</v>
      </c>
      <c r="B120" s="12"/>
      <c r="C120" s="12"/>
      <c r="D120" s="12"/>
      <c r="E120" s="26"/>
      <c r="F120" s="26"/>
      <c r="G120" s="26"/>
      <c r="H120" s="34"/>
      <c r="I120" s="34"/>
      <c r="J120" s="34"/>
      <c r="K120" s="34"/>
      <c r="L120" s="26"/>
    </row>
    <row r="121" spans="1:12" s="25" customFormat="1" x14ac:dyDescent="0.2">
      <c r="A121" s="24"/>
      <c r="B121" s="8"/>
      <c r="C121" s="8"/>
      <c r="D121" s="8"/>
      <c r="H121" s="24"/>
      <c r="I121" s="24"/>
      <c r="J121" s="24"/>
      <c r="K121" s="24"/>
      <c r="L121" s="26"/>
    </row>
    <row r="122" spans="1:12" s="25" customFormat="1" x14ac:dyDescent="0.2">
      <c r="A122" s="24"/>
      <c r="B122" s="8"/>
      <c r="C122" s="8"/>
      <c r="D122" s="8"/>
      <c r="H122" s="24"/>
      <c r="I122" s="24"/>
      <c r="J122" s="24"/>
      <c r="K122" s="24"/>
      <c r="L122" s="26"/>
    </row>
    <row r="123" spans="1:12" s="25" customFormat="1" x14ac:dyDescent="0.2">
      <c r="B123" s="8"/>
      <c r="C123" s="8"/>
      <c r="D123" s="8"/>
      <c r="H123" s="24"/>
      <c r="I123" s="24"/>
      <c r="J123" s="24"/>
      <c r="K123" s="24"/>
      <c r="L123" s="26"/>
    </row>
    <row r="124" spans="1:12" s="25" customFormat="1" x14ac:dyDescent="0.2">
      <c r="A124" s="24"/>
      <c r="B124" s="8"/>
      <c r="C124" s="8"/>
      <c r="D124" s="8"/>
      <c r="H124" s="24"/>
      <c r="I124" s="24"/>
      <c r="J124" s="24"/>
      <c r="K124" s="24"/>
      <c r="L124" s="26"/>
    </row>
    <row r="125" spans="1:12" s="25" customFormat="1" x14ac:dyDescent="0.2">
      <c r="A125" s="24"/>
      <c r="B125" s="8"/>
      <c r="C125" s="8"/>
      <c r="D125" s="8"/>
      <c r="H125" s="24"/>
      <c r="I125" s="24"/>
      <c r="J125" s="24"/>
      <c r="K125" s="2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x14ac:dyDescent="0.2">
      <c r="L127" s="21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32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4.25" x14ac:dyDescent="0.2">
      <c r="A6" s="41" t="s">
        <v>0</v>
      </c>
      <c r="B6" s="42" t="s">
        <v>1</v>
      </c>
      <c r="C6" s="78" t="s">
        <v>2</v>
      </c>
      <c r="D6" s="78"/>
      <c r="E6" s="67" t="s">
        <v>3</v>
      </c>
      <c r="F6" s="67" t="s">
        <v>4</v>
      </c>
      <c r="G6" s="67" t="s">
        <v>5</v>
      </c>
      <c r="H6" s="42" t="s">
        <v>6</v>
      </c>
      <c r="I6" s="42" t="s">
        <v>7</v>
      </c>
      <c r="J6" s="42" t="s">
        <v>8</v>
      </c>
      <c r="K6" s="42" t="s">
        <v>9</v>
      </c>
      <c r="L6" s="67" t="s">
        <v>10</v>
      </c>
    </row>
    <row r="7" spans="1:13" s="40" customFormat="1" x14ac:dyDescent="0.2">
      <c r="A7" s="44"/>
      <c r="B7" s="45"/>
      <c r="C7" s="46">
        <v>41640</v>
      </c>
      <c r="D7" s="47">
        <v>42005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50">
        <v>2</v>
      </c>
      <c r="C9" s="50">
        <v>728</v>
      </c>
      <c r="D9" s="50">
        <v>788</v>
      </c>
      <c r="E9" s="13">
        <v>0</v>
      </c>
      <c r="F9" s="14">
        <f>B9/((C9+D9)/2)</f>
        <v>2.6385224274406332E-3</v>
      </c>
      <c r="G9" s="14">
        <f t="shared" ref="G9:G72" si="0">F9/((1+(1-E9)*F9))</f>
        <v>2.631578947368421E-3</v>
      </c>
      <c r="H9" s="12">
        <v>100000</v>
      </c>
      <c r="I9" s="12">
        <f>H9*G9</f>
        <v>263.15789473684208</v>
      </c>
      <c r="J9" s="12">
        <f t="shared" ref="J9:J72" si="1">H10+I9*E9</f>
        <v>99736.84210526316</v>
      </c>
      <c r="K9" s="12">
        <f t="shared" ref="K9:K72" si="2">K10+J9</f>
        <v>8213310.1062194807</v>
      </c>
      <c r="L9" s="29">
        <f>K9/H9</f>
        <v>82.133101062194811</v>
      </c>
    </row>
    <row r="10" spans="1:13" ht="15" x14ac:dyDescent="0.25">
      <c r="A10" s="16">
        <v>1</v>
      </c>
      <c r="B10">
        <v>0</v>
      </c>
      <c r="C10" s="50">
        <v>790</v>
      </c>
      <c r="D10" s="50">
        <v>768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99736.84210526316</v>
      </c>
      <c r="I10" s="12">
        <f t="shared" ref="I10:I73" si="4">H10*G10</f>
        <v>0</v>
      </c>
      <c r="J10" s="12">
        <f t="shared" si="1"/>
        <v>99736.84210526316</v>
      </c>
      <c r="K10" s="12">
        <f t="shared" si="2"/>
        <v>8113573.2641142178</v>
      </c>
      <c r="L10" s="15">
        <f t="shared" ref="L10:L73" si="5">K10/H10</f>
        <v>81.349811091382662</v>
      </c>
    </row>
    <row r="11" spans="1:13" ht="15" x14ac:dyDescent="0.25">
      <c r="A11" s="16">
        <v>2</v>
      </c>
      <c r="B11">
        <v>0</v>
      </c>
      <c r="C11" s="50">
        <v>864</v>
      </c>
      <c r="D11" s="50">
        <v>780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99736.84210526316</v>
      </c>
      <c r="I11" s="12">
        <f t="shared" si="4"/>
        <v>0</v>
      </c>
      <c r="J11" s="12">
        <f t="shared" si="1"/>
        <v>99736.84210526316</v>
      </c>
      <c r="K11" s="12">
        <f t="shared" si="2"/>
        <v>8013836.4220089549</v>
      </c>
      <c r="L11" s="15">
        <f t="shared" si="5"/>
        <v>80.349811091382662</v>
      </c>
    </row>
    <row r="12" spans="1:13" ht="15" x14ac:dyDescent="0.25">
      <c r="A12" s="16">
        <v>3</v>
      </c>
      <c r="B12">
        <v>0</v>
      </c>
      <c r="C12" s="50">
        <v>832</v>
      </c>
      <c r="D12" s="50">
        <v>875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99736.84210526316</v>
      </c>
      <c r="I12" s="12">
        <f t="shared" si="4"/>
        <v>0</v>
      </c>
      <c r="J12" s="12">
        <f t="shared" si="1"/>
        <v>99736.84210526316</v>
      </c>
      <c r="K12" s="12">
        <f t="shared" si="2"/>
        <v>7914099.579903692</v>
      </c>
      <c r="L12" s="15">
        <f t="shared" si="5"/>
        <v>79.349811091382662</v>
      </c>
    </row>
    <row r="13" spans="1:13" ht="15" x14ac:dyDescent="0.25">
      <c r="A13" s="16">
        <v>4</v>
      </c>
      <c r="B13">
        <v>0</v>
      </c>
      <c r="C13" s="50">
        <v>806</v>
      </c>
      <c r="D13" s="50">
        <v>842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99736.84210526316</v>
      </c>
      <c r="I13" s="12">
        <f t="shared" si="4"/>
        <v>0</v>
      </c>
      <c r="J13" s="12">
        <f t="shared" si="1"/>
        <v>99736.84210526316</v>
      </c>
      <c r="K13" s="12">
        <f t="shared" si="2"/>
        <v>7814362.7377984291</v>
      </c>
      <c r="L13" s="15">
        <f t="shared" si="5"/>
        <v>78.349811091382662</v>
      </c>
    </row>
    <row r="14" spans="1:13" ht="15" x14ac:dyDescent="0.25">
      <c r="A14" s="16">
        <v>5</v>
      </c>
      <c r="B14">
        <v>0</v>
      </c>
      <c r="C14" s="50">
        <v>868</v>
      </c>
      <c r="D14" s="50">
        <v>808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99736.84210526316</v>
      </c>
      <c r="I14" s="12">
        <f t="shared" si="4"/>
        <v>0</v>
      </c>
      <c r="J14" s="12">
        <f t="shared" si="1"/>
        <v>99736.84210526316</v>
      </c>
      <c r="K14" s="12">
        <f t="shared" si="2"/>
        <v>7714625.8956931662</v>
      </c>
      <c r="L14" s="15">
        <f t="shared" si="5"/>
        <v>77.349811091382662</v>
      </c>
    </row>
    <row r="15" spans="1:13" ht="15" x14ac:dyDescent="0.25">
      <c r="A15" s="16">
        <v>6</v>
      </c>
      <c r="B15">
        <v>0</v>
      </c>
      <c r="C15" s="50">
        <v>792</v>
      </c>
      <c r="D15" s="50">
        <v>874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99736.84210526316</v>
      </c>
      <c r="I15" s="12">
        <f t="shared" si="4"/>
        <v>0</v>
      </c>
      <c r="J15" s="12">
        <f t="shared" si="1"/>
        <v>99736.84210526316</v>
      </c>
      <c r="K15" s="12">
        <f t="shared" si="2"/>
        <v>7614889.0535879033</v>
      </c>
      <c r="L15" s="15">
        <f t="shared" si="5"/>
        <v>76.349811091382676</v>
      </c>
    </row>
    <row r="16" spans="1:13" ht="15" x14ac:dyDescent="0.25">
      <c r="A16" s="16">
        <v>7</v>
      </c>
      <c r="B16">
        <v>0</v>
      </c>
      <c r="C16" s="50">
        <v>741</v>
      </c>
      <c r="D16" s="50">
        <v>783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99736.84210526316</v>
      </c>
      <c r="I16" s="12">
        <f t="shared" si="4"/>
        <v>0</v>
      </c>
      <c r="J16" s="12">
        <f t="shared" si="1"/>
        <v>99736.84210526316</v>
      </c>
      <c r="K16" s="12">
        <f t="shared" si="2"/>
        <v>7515152.2114826404</v>
      </c>
      <c r="L16" s="15">
        <f t="shared" si="5"/>
        <v>75.349811091382676</v>
      </c>
    </row>
    <row r="17" spans="1:12" ht="15" x14ac:dyDescent="0.25">
      <c r="A17" s="16">
        <v>8</v>
      </c>
      <c r="B17">
        <v>0</v>
      </c>
      <c r="C17" s="50">
        <v>738</v>
      </c>
      <c r="D17" s="50">
        <v>739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99736.84210526316</v>
      </c>
      <c r="I17" s="12">
        <f t="shared" si="4"/>
        <v>0</v>
      </c>
      <c r="J17" s="12">
        <f t="shared" si="1"/>
        <v>99736.84210526316</v>
      </c>
      <c r="K17" s="12">
        <f t="shared" si="2"/>
        <v>7415415.3693773774</v>
      </c>
      <c r="L17" s="15">
        <f t="shared" si="5"/>
        <v>74.349811091382676</v>
      </c>
    </row>
    <row r="18" spans="1:12" x14ac:dyDescent="0.2">
      <c r="A18" s="16">
        <v>9</v>
      </c>
      <c r="B18" s="50">
        <v>1</v>
      </c>
      <c r="C18" s="50">
        <v>759</v>
      </c>
      <c r="D18" s="50">
        <v>734</v>
      </c>
      <c r="E18" s="13">
        <v>0.11509999999999999</v>
      </c>
      <c r="F18" s="14">
        <f t="shared" si="3"/>
        <v>1.3395847287340924E-3</v>
      </c>
      <c r="G18" s="14">
        <f t="shared" si="0"/>
        <v>1.337998667085728E-3</v>
      </c>
      <c r="H18" s="12">
        <f t="shared" si="6"/>
        <v>99736.84210526316</v>
      </c>
      <c r="I18" s="12">
        <f t="shared" si="4"/>
        <v>133.44776179618182</v>
      </c>
      <c r="J18" s="12">
        <f t="shared" si="1"/>
        <v>99618.754180849719</v>
      </c>
      <c r="K18" s="12">
        <f t="shared" si="2"/>
        <v>7315678.5272721145</v>
      </c>
      <c r="L18" s="15">
        <f t="shared" si="5"/>
        <v>73.349811091382676</v>
      </c>
    </row>
    <row r="19" spans="1:12" ht="15" x14ac:dyDescent="0.25">
      <c r="A19" s="16">
        <v>10</v>
      </c>
      <c r="B19">
        <v>0</v>
      </c>
      <c r="C19" s="50">
        <v>660</v>
      </c>
      <c r="D19" s="50">
        <v>769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99603.394343466978</v>
      </c>
      <c r="I19" s="12">
        <f t="shared" si="4"/>
        <v>0</v>
      </c>
      <c r="J19" s="12">
        <f t="shared" si="1"/>
        <v>99603.394343466978</v>
      </c>
      <c r="K19" s="12">
        <f t="shared" si="2"/>
        <v>7216059.773091265</v>
      </c>
      <c r="L19" s="15">
        <f t="shared" si="5"/>
        <v>72.447930320605266</v>
      </c>
    </row>
    <row r="20" spans="1:12" ht="15" x14ac:dyDescent="0.25">
      <c r="A20" s="16">
        <v>11</v>
      </c>
      <c r="B20">
        <v>0</v>
      </c>
      <c r="C20" s="50">
        <v>661</v>
      </c>
      <c r="D20" s="50">
        <v>669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99603.394343466978</v>
      </c>
      <c r="I20" s="12">
        <f t="shared" si="4"/>
        <v>0</v>
      </c>
      <c r="J20" s="12">
        <f t="shared" si="1"/>
        <v>99603.394343466978</v>
      </c>
      <c r="K20" s="12">
        <f t="shared" si="2"/>
        <v>7116456.3787477976</v>
      </c>
      <c r="L20" s="15">
        <f t="shared" si="5"/>
        <v>71.447930320605266</v>
      </c>
    </row>
    <row r="21" spans="1:12" ht="15" x14ac:dyDescent="0.25">
      <c r="A21" s="16">
        <v>12</v>
      </c>
      <c r="B21">
        <v>0</v>
      </c>
      <c r="C21" s="50">
        <v>641</v>
      </c>
      <c r="D21" s="50">
        <v>654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99603.394343466978</v>
      </c>
      <c r="I21" s="12">
        <f t="shared" si="4"/>
        <v>0</v>
      </c>
      <c r="J21" s="12">
        <f t="shared" si="1"/>
        <v>99603.394343466978</v>
      </c>
      <c r="K21" s="12">
        <f t="shared" si="2"/>
        <v>7016852.9844043301</v>
      </c>
      <c r="L21" s="15">
        <f t="shared" si="5"/>
        <v>70.447930320605266</v>
      </c>
    </row>
    <row r="22" spans="1:12" ht="15" x14ac:dyDescent="0.25">
      <c r="A22" s="16">
        <v>13</v>
      </c>
      <c r="B22">
        <v>0</v>
      </c>
      <c r="C22" s="50">
        <v>603</v>
      </c>
      <c r="D22" s="50">
        <v>642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99603.394343466978</v>
      </c>
      <c r="I22" s="12">
        <f t="shared" si="4"/>
        <v>0</v>
      </c>
      <c r="J22" s="12">
        <f t="shared" si="1"/>
        <v>99603.394343466978</v>
      </c>
      <c r="K22" s="12">
        <f t="shared" si="2"/>
        <v>6917249.5900608627</v>
      </c>
      <c r="L22" s="15">
        <f t="shared" si="5"/>
        <v>69.447930320605252</v>
      </c>
    </row>
    <row r="23" spans="1:12" ht="15" x14ac:dyDescent="0.25">
      <c r="A23" s="16">
        <v>14</v>
      </c>
      <c r="B23">
        <v>0</v>
      </c>
      <c r="C23" s="50">
        <v>617</v>
      </c>
      <c r="D23" s="50">
        <v>600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99603.394343466978</v>
      </c>
      <c r="I23" s="12">
        <f t="shared" si="4"/>
        <v>0</v>
      </c>
      <c r="J23" s="12">
        <f t="shared" si="1"/>
        <v>99603.394343466978</v>
      </c>
      <c r="K23" s="12">
        <f t="shared" si="2"/>
        <v>6817646.1957173953</v>
      </c>
      <c r="L23" s="15">
        <f t="shared" si="5"/>
        <v>68.447930320605252</v>
      </c>
    </row>
    <row r="24" spans="1:12" ht="15" x14ac:dyDescent="0.25">
      <c r="A24" s="16">
        <v>15</v>
      </c>
      <c r="B24">
        <v>0</v>
      </c>
      <c r="C24" s="50">
        <v>556</v>
      </c>
      <c r="D24" s="50">
        <v>616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99603.394343466978</v>
      </c>
      <c r="I24" s="12">
        <f t="shared" si="4"/>
        <v>0</v>
      </c>
      <c r="J24" s="12">
        <f t="shared" si="1"/>
        <v>99603.394343466978</v>
      </c>
      <c r="K24" s="12">
        <f t="shared" si="2"/>
        <v>6718042.8013739279</v>
      </c>
      <c r="L24" s="15">
        <f t="shared" si="5"/>
        <v>67.447930320605252</v>
      </c>
    </row>
    <row r="25" spans="1:12" ht="15" x14ac:dyDescent="0.25">
      <c r="A25" s="16">
        <v>16</v>
      </c>
      <c r="B25">
        <v>0</v>
      </c>
      <c r="C25" s="50">
        <v>595</v>
      </c>
      <c r="D25" s="50">
        <v>566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99603.394343466978</v>
      </c>
      <c r="I25" s="12">
        <f t="shared" si="4"/>
        <v>0</v>
      </c>
      <c r="J25" s="12">
        <f t="shared" si="1"/>
        <v>99603.394343466978</v>
      </c>
      <c r="K25" s="12">
        <f t="shared" si="2"/>
        <v>6618439.4070304604</v>
      </c>
      <c r="L25" s="15">
        <f t="shared" si="5"/>
        <v>66.447930320605252</v>
      </c>
    </row>
    <row r="26" spans="1:12" ht="15" x14ac:dyDescent="0.25">
      <c r="A26" s="16">
        <v>17</v>
      </c>
      <c r="B26">
        <v>0</v>
      </c>
      <c r="C26" s="50">
        <v>560</v>
      </c>
      <c r="D26" s="50">
        <v>595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99603.394343466978</v>
      </c>
      <c r="I26" s="12">
        <f t="shared" si="4"/>
        <v>0</v>
      </c>
      <c r="J26" s="12">
        <f t="shared" si="1"/>
        <v>99603.394343466978</v>
      </c>
      <c r="K26" s="12">
        <f t="shared" si="2"/>
        <v>6518836.012686993</v>
      </c>
      <c r="L26" s="15">
        <f t="shared" si="5"/>
        <v>65.447930320605238</v>
      </c>
    </row>
    <row r="27" spans="1:12" ht="15" x14ac:dyDescent="0.25">
      <c r="A27" s="16">
        <v>18</v>
      </c>
      <c r="B27">
        <v>0</v>
      </c>
      <c r="C27" s="50">
        <v>559</v>
      </c>
      <c r="D27" s="50">
        <v>550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99603.394343466978</v>
      </c>
      <c r="I27" s="12">
        <f t="shared" si="4"/>
        <v>0</v>
      </c>
      <c r="J27" s="12">
        <f t="shared" si="1"/>
        <v>99603.394343466978</v>
      </c>
      <c r="K27" s="12">
        <f t="shared" si="2"/>
        <v>6419232.6183435256</v>
      </c>
      <c r="L27" s="15">
        <f t="shared" si="5"/>
        <v>64.447930320605238</v>
      </c>
    </row>
    <row r="28" spans="1:12" x14ac:dyDescent="0.2">
      <c r="A28" s="16">
        <v>19</v>
      </c>
      <c r="B28" s="50">
        <v>1</v>
      </c>
      <c r="C28" s="50">
        <v>546</v>
      </c>
      <c r="D28" s="50">
        <v>574</v>
      </c>
      <c r="E28" s="13">
        <v>0.36990000000000001</v>
      </c>
      <c r="F28" s="14">
        <f t="shared" si="3"/>
        <v>1.7857142857142857E-3</v>
      </c>
      <c r="G28" s="14">
        <f t="shared" si="0"/>
        <v>1.7837072964865782E-3</v>
      </c>
      <c r="H28" s="12">
        <f t="shared" si="6"/>
        <v>99603.394343466978</v>
      </c>
      <c r="I28" s="12">
        <f t="shared" si="4"/>
        <v>177.66330124527201</v>
      </c>
      <c r="J28" s="12">
        <f t="shared" si="1"/>
        <v>99491.448697352345</v>
      </c>
      <c r="K28" s="12">
        <f t="shared" si="2"/>
        <v>6319629.2240000581</v>
      </c>
      <c r="L28" s="15">
        <f t="shared" si="5"/>
        <v>63.447930320605231</v>
      </c>
    </row>
    <row r="29" spans="1:12" ht="15" x14ac:dyDescent="0.25">
      <c r="A29" s="16">
        <v>20</v>
      </c>
      <c r="B29">
        <v>0</v>
      </c>
      <c r="C29" s="50">
        <v>592</v>
      </c>
      <c r="D29" s="50">
        <v>553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99425.731042221712</v>
      </c>
      <c r="I29" s="12">
        <f t="shared" si="4"/>
        <v>0</v>
      </c>
      <c r="J29" s="12">
        <f t="shared" si="1"/>
        <v>99425.731042221712</v>
      </c>
      <c r="K29" s="12">
        <f t="shared" si="2"/>
        <v>6220137.7753027054</v>
      </c>
      <c r="L29" s="15">
        <f t="shared" si="5"/>
        <v>62.560644111948122</v>
      </c>
    </row>
    <row r="30" spans="1:12" ht="15" x14ac:dyDescent="0.25">
      <c r="A30" s="16">
        <v>21</v>
      </c>
      <c r="B30">
        <v>0</v>
      </c>
      <c r="C30" s="50">
        <v>680</v>
      </c>
      <c r="D30" s="50">
        <v>597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99425.731042221712</v>
      </c>
      <c r="I30" s="12">
        <f t="shared" si="4"/>
        <v>0</v>
      </c>
      <c r="J30" s="12">
        <f t="shared" si="1"/>
        <v>99425.731042221712</v>
      </c>
      <c r="K30" s="12">
        <f t="shared" si="2"/>
        <v>6120712.0442604832</v>
      </c>
      <c r="L30" s="15">
        <f t="shared" si="5"/>
        <v>61.560644111948115</v>
      </c>
    </row>
    <row r="31" spans="1:12" ht="15" x14ac:dyDescent="0.25">
      <c r="A31" s="16">
        <v>22</v>
      </c>
      <c r="B31">
        <v>0</v>
      </c>
      <c r="C31" s="50">
        <v>612</v>
      </c>
      <c r="D31" s="50">
        <v>690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99425.731042221712</v>
      </c>
      <c r="I31" s="12">
        <f t="shared" si="4"/>
        <v>0</v>
      </c>
      <c r="J31" s="12">
        <f t="shared" si="1"/>
        <v>99425.731042221712</v>
      </c>
      <c r="K31" s="12">
        <f t="shared" si="2"/>
        <v>6021286.3132182611</v>
      </c>
      <c r="L31" s="15">
        <f t="shared" si="5"/>
        <v>60.560644111948115</v>
      </c>
    </row>
    <row r="32" spans="1:12" ht="15" x14ac:dyDescent="0.25">
      <c r="A32" s="16">
        <v>23</v>
      </c>
      <c r="B32">
        <v>0</v>
      </c>
      <c r="C32" s="50">
        <v>645</v>
      </c>
      <c r="D32" s="50">
        <v>637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99425.731042221712</v>
      </c>
      <c r="I32" s="12">
        <f t="shared" si="4"/>
        <v>0</v>
      </c>
      <c r="J32" s="12">
        <f t="shared" si="1"/>
        <v>99425.731042221712</v>
      </c>
      <c r="K32" s="12">
        <f t="shared" si="2"/>
        <v>5921860.582176039</v>
      </c>
      <c r="L32" s="15">
        <f t="shared" si="5"/>
        <v>59.560644111948108</v>
      </c>
    </row>
    <row r="33" spans="1:12" ht="15" x14ac:dyDescent="0.25">
      <c r="A33" s="16">
        <v>24</v>
      </c>
      <c r="B33">
        <v>0</v>
      </c>
      <c r="C33" s="50">
        <v>742</v>
      </c>
      <c r="D33" s="50">
        <v>642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99425.731042221712</v>
      </c>
      <c r="I33" s="12">
        <f t="shared" si="4"/>
        <v>0</v>
      </c>
      <c r="J33" s="12">
        <f t="shared" si="1"/>
        <v>99425.731042221712</v>
      </c>
      <c r="K33" s="12">
        <f t="shared" si="2"/>
        <v>5822434.8511338169</v>
      </c>
      <c r="L33" s="15">
        <f t="shared" si="5"/>
        <v>58.560644111948108</v>
      </c>
    </row>
    <row r="34" spans="1:12" ht="15" x14ac:dyDescent="0.25">
      <c r="A34" s="16">
        <v>25</v>
      </c>
      <c r="B34">
        <v>0</v>
      </c>
      <c r="C34" s="50">
        <v>787</v>
      </c>
      <c r="D34" s="50">
        <v>752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99425.731042221712</v>
      </c>
      <c r="I34" s="12">
        <f t="shared" si="4"/>
        <v>0</v>
      </c>
      <c r="J34" s="12">
        <f t="shared" si="1"/>
        <v>99425.731042221712</v>
      </c>
      <c r="K34" s="12">
        <f t="shared" si="2"/>
        <v>5723009.1200915948</v>
      </c>
      <c r="L34" s="15">
        <f t="shared" si="5"/>
        <v>57.5606441119481</v>
      </c>
    </row>
    <row r="35" spans="1:12" ht="15" x14ac:dyDescent="0.25">
      <c r="A35" s="16">
        <v>26</v>
      </c>
      <c r="B35">
        <v>0</v>
      </c>
      <c r="C35" s="50">
        <v>844</v>
      </c>
      <c r="D35" s="50">
        <v>772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99425.731042221712</v>
      </c>
      <c r="I35" s="12">
        <f t="shared" si="4"/>
        <v>0</v>
      </c>
      <c r="J35" s="12">
        <f t="shared" si="1"/>
        <v>99425.731042221712</v>
      </c>
      <c r="K35" s="12">
        <f t="shared" si="2"/>
        <v>5623583.3890493726</v>
      </c>
      <c r="L35" s="15">
        <f t="shared" si="5"/>
        <v>56.5606441119481</v>
      </c>
    </row>
    <row r="36" spans="1:12" ht="15" x14ac:dyDescent="0.25">
      <c r="A36" s="16">
        <v>27</v>
      </c>
      <c r="B36">
        <v>0</v>
      </c>
      <c r="C36" s="50">
        <v>893</v>
      </c>
      <c r="D36" s="50">
        <v>803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99425.731042221712</v>
      </c>
      <c r="I36" s="12">
        <f t="shared" si="4"/>
        <v>0</v>
      </c>
      <c r="J36" s="12">
        <f t="shared" si="1"/>
        <v>99425.731042221712</v>
      </c>
      <c r="K36" s="12">
        <f t="shared" si="2"/>
        <v>5524157.6580071505</v>
      </c>
      <c r="L36" s="15">
        <f t="shared" si="5"/>
        <v>55.560644111948093</v>
      </c>
    </row>
    <row r="37" spans="1:12" ht="15" x14ac:dyDescent="0.25">
      <c r="A37" s="16">
        <v>28</v>
      </c>
      <c r="B37">
        <v>0</v>
      </c>
      <c r="C37" s="50">
        <v>978</v>
      </c>
      <c r="D37" s="50">
        <v>882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99425.731042221712</v>
      </c>
      <c r="I37" s="12">
        <f t="shared" si="4"/>
        <v>0</v>
      </c>
      <c r="J37" s="12">
        <f t="shared" si="1"/>
        <v>99425.731042221712</v>
      </c>
      <c r="K37" s="12">
        <f t="shared" si="2"/>
        <v>5424731.9269649284</v>
      </c>
      <c r="L37" s="15">
        <f t="shared" si="5"/>
        <v>54.560644111948086</v>
      </c>
    </row>
    <row r="38" spans="1:12" ht="15" x14ac:dyDescent="0.25">
      <c r="A38" s="16">
        <v>29</v>
      </c>
      <c r="B38">
        <v>0</v>
      </c>
      <c r="C38" s="50">
        <v>1010</v>
      </c>
      <c r="D38" s="50">
        <v>962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99425.731042221712</v>
      </c>
      <c r="I38" s="12">
        <f t="shared" si="4"/>
        <v>0</v>
      </c>
      <c r="J38" s="12">
        <f t="shared" si="1"/>
        <v>99425.731042221712</v>
      </c>
      <c r="K38" s="12">
        <f t="shared" si="2"/>
        <v>5325306.1959227063</v>
      </c>
      <c r="L38" s="15">
        <f t="shared" si="5"/>
        <v>53.560644111948086</v>
      </c>
    </row>
    <row r="39" spans="1:12" ht="15" x14ac:dyDescent="0.25">
      <c r="A39" s="16">
        <v>30</v>
      </c>
      <c r="B39">
        <v>0</v>
      </c>
      <c r="C39" s="50">
        <v>1090</v>
      </c>
      <c r="D39" s="50">
        <v>979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99425.731042221712</v>
      </c>
      <c r="I39" s="12">
        <f t="shared" si="4"/>
        <v>0</v>
      </c>
      <c r="J39" s="12">
        <f t="shared" si="1"/>
        <v>99425.731042221712</v>
      </c>
      <c r="K39" s="12">
        <f t="shared" si="2"/>
        <v>5225880.4648804842</v>
      </c>
      <c r="L39" s="15">
        <f t="shared" si="5"/>
        <v>52.560644111948079</v>
      </c>
    </row>
    <row r="40" spans="1:12" x14ac:dyDescent="0.2">
      <c r="A40" s="16">
        <v>31</v>
      </c>
      <c r="B40" s="50">
        <v>1</v>
      </c>
      <c r="C40" s="50">
        <v>1245</v>
      </c>
      <c r="D40" s="50">
        <v>1048</v>
      </c>
      <c r="E40" s="13">
        <v>0.59179999999999999</v>
      </c>
      <c r="F40" s="14">
        <f t="shared" si="3"/>
        <v>8.7221979938944616E-4</v>
      </c>
      <c r="G40" s="14">
        <f t="shared" si="0"/>
        <v>8.7190936467277855E-4</v>
      </c>
      <c r="H40" s="12">
        <f t="shared" si="6"/>
        <v>99425.731042221712</v>
      </c>
      <c r="I40" s="12">
        <f t="shared" si="4"/>
        <v>86.690225985150093</v>
      </c>
      <c r="J40" s="12">
        <f t="shared" si="1"/>
        <v>99390.344091974577</v>
      </c>
      <c r="K40" s="12">
        <f t="shared" si="2"/>
        <v>5126454.733838262</v>
      </c>
      <c r="L40" s="15">
        <f t="shared" si="5"/>
        <v>51.560644111948079</v>
      </c>
    </row>
    <row r="41" spans="1:12" x14ac:dyDescent="0.2">
      <c r="A41" s="16">
        <v>32</v>
      </c>
      <c r="B41" s="50">
        <v>1</v>
      </c>
      <c r="C41" s="50">
        <v>1287</v>
      </c>
      <c r="D41" s="50">
        <v>1227</v>
      </c>
      <c r="E41" s="13">
        <v>0.79730000000000001</v>
      </c>
      <c r="F41" s="14">
        <f t="shared" si="3"/>
        <v>7.955449482895784E-4</v>
      </c>
      <c r="G41" s="14">
        <f t="shared" si="0"/>
        <v>7.9541668181272603E-4</v>
      </c>
      <c r="H41" s="12">
        <f t="shared" si="6"/>
        <v>99339.040816236564</v>
      </c>
      <c r="I41" s="12">
        <f t="shared" si="4"/>
        <v>79.015930220509844</v>
      </c>
      <c r="J41" s="12">
        <f t="shared" si="1"/>
        <v>99323.024287180859</v>
      </c>
      <c r="K41" s="12">
        <f t="shared" si="2"/>
        <v>5027064.3897462878</v>
      </c>
      <c r="L41" s="15">
        <f t="shared" si="5"/>
        <v>50.605123106087355</v>
      </c>
    </row>
    <row r="42" spans="1:12" ht="15" x14ac:dyDescent="0.25">
      <c r="A42" s="16">
        <v>33</v>
      </c>
      <c r="B42">
        <v>0</v>
      </c>
      <c r="C42" s="50">
        <v>1340</v>
      </c>
      <c r="D42" s="50">
        <v>1245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99260.02488601605</v>
      </c>
      <c r="I42" s="12">
        <f t="shared" si="4"/>
        <v>0</v>
      </c>
      <c r="J42" s="12">
        <f t="shared" si="1"/>
        <v>99260.02488601605</v>
      </c>
      <c r="K42" s="12">
        <f t="shared" si="2"/>
        <v>4927741.3654591069</v>
      </c>
      <c r="L42" s="15">
        <f t="shared" si="5"/>
        <v>49.644772617353404</v>
      </c>
    </row>
    <row r="43" spans="1:12" ht="15" x14ac:dyDescent="0.25">
      <c r="A43" s="16">
        <v>34</v>
      </c>
      <c r="B43">
        <v>0</v>
      </c>
      <c r="C43" s="50">
        <v>1455</v>
      </c>
      <c r="D43" s="50">
        <v>1302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99260.02488601605</v>
      </c>
      <c r="I43" s="12">
        <f t="shared" si="4"/>
        <v>0</v>
      </c>
      <c r="J43" s="12">
        <f t="shared" si="1"/>
        <v>99260.02488601605</v>
      </c>
      <c r="K43" s="12">
        <f t="shared" si="2"/>
        <v>4828481.3405730911</v>
      </c>
      <c r="L43" s="15">
        <f t="shared" si="5"/>
        <v>48.644772617353404</v>
      </c>
    </row>
    <row r="44" spans="1:12" x14ac:dyDescent="0.2">
      <c r="A44" s="16">
        <v>35</v>
      </c>
      <c r="B44" s="50">
        <v>1</v>
      </c>
      <c r="C44" s="50">
        <v>1472</v>
      </c>
      <c r="D44" s="50">
        <v>1465</v>
      </c>
      <c r="E44" s="13">
        <v>0.47399999999999998</v>
      </c>
      <c r="F44" s="14">
        <f t="shared" si="3"/>
        <v>6.8096697310180451E-4</v>
      </c>
      <c r="G44" s="14">
        <f t="shared" si="0"/>
        <v>6.8072314581225913E-4</v>
      </c>
      <c r="H44" s="12">
        <f t="shared" si="6"/>
        <v>99260.02488601605</v>
      </c>
      <c r="I44" s="12">
        <f t="shared" si="4"/>
        <v>67.568596393811973</v>
      </c>
      <c r="J44" s="12">
        <f t="shared" si="1"/>
        <v>99224.483804312898</v>
      </c>
      <c r="K44" s="12">
        <f t="shared" si="2"/>
        <v>4729221.3156870753</v>
      </c>
      <c r="L44" s="15">
        <f t="shared" si="5"/>
        <v>47.644772617353411</v>
      </c>
    </row>
    <row r="45" spans="1:12" ht="15" x14ac:dyDescent="0.25">
      <c r="A45" s="16">
        <v>36</v>
      </c>
      <c r="B45">
        <v>0</v>
      </c>
      <c r="C45" s="50">
        <v>1501</v>
      </c>
      <c r="D45" s="50">
        <v>1436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99192.456289622234</v>
      </c>
      <c r="I45" s="12">
        <f t="shared" si="4"/>
        <v>0</v>
      </c>
      <c r="J45" s="12">
        <f t="shared" si="1"/>
        <v>99192.456289622234</v>
      </c>
      <c r="K45" s="12">
        <f t="shared" si="2"/>
        <v>4629996.8318827627</v>
      </c>
      <c r="L45" s="15">
        <f t="shared" si="5"/>
        <v>46.676904727150756</v>
      </c>
    </row>
    <row r="46" spans="1:12" ht="15" x14ac:dyDescent="0.25">
      <c r="A46" s="16">
        <v>37</v>
      </c>
      <c r="B46">
        <v>0</v>
      </c>
      <c r="C46" s="50">
        <v>1607</v>
      </c>
      <c r="D46" s="50">
        <v>1478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99192.456289622234</v>
      </c>
      <c r="I46" s="12">
        <f t="shared" si="4"/>
        <v>0</v>
      </c>
      <c r="J46" s="12">
        <f t="shared" si="1"/>
        <v>99192.456289622234</v>
      </c>
      <c r="K46" s="12">
        <f t="shared" si="2"/>
        <v>4530804.3755931407</v>
      </c>
      <c r="L46" s="15">
        <f t="shared" si="5"/>
        <v>45.676904727150756</v>
      </c>
    </row>
    <row r="47" spans="1:12" ht="15" x14ac:dyDescent="0.25">
      <c r="A47" s="16">
        <v>38</v>
      </c>
      <c r="B47">
        <v>0</v>
      </c>
      <c r="C47" s="50">
        <v>1530</v>
      </c>
      <c r="D47" s="50">
        <v>1556</v>
      </c>
      <c r="E47" s="13">
        <v>0</v>
      </c>
      <c r="F47" s="14">
        <f t="shared" si="3"/>
        <v>0</v>
      </c>
      <c r="G47" s="14">
        <f t="shared" si="0"/>
        <v>0</v>
      </c>
      <c r="H47" s="12">
        <f t="shared" si="6"/>
        <v>99192.456289622234</v>
      </c>
      <c r="I47" s="12">
        <f t="shared" si="4"/>
        <v>0</v>
      </c>
      <c r="J47" s="12">
        <f t="shared" si="1"/>
        <v>99192.456289622234</v>
      </c>
      <c r="K47" s="12">
        <f t="shared" si="2"/>
        <v>4431611.9193035187</v>
      </c>
      <c r="L47" s="15">
        <f t="shared" si="5"/>
        <v>44.676904727150763</v>
      </c>
    </row>
    <row r="48" spans="1:12" ht="15" x14ac:dyDescent="0.25">
      <c r="A48" s="16">
        <v>39</v>
      </c>
      <c r="B48">
        <v>0</v>
      </c>
      <c r="C48" s="50">
        <v>1439</v>
      </c>
      <c r="D48" s="50">
        <v>1501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99192.456289622234</v>
      </c>
      <c r="I48" s="12">
        <f t="shared" si="4"/>
        <v>0</v>
      </c>
      <c r="J48" s="12">
        <f t="shared" si="1"/>
        <v>99192.456289622234</v>
      </c>
      <c r="K48" s="12">
        <f t="shared" si="2"/>
        <v>4332419.4630138967</v>
      </c>
      <c r="L48" s="15">
        <f t="shared" si="5"/>
        <v>43.676904727150763</v>
      </c>
    </row>
    <row r="49" spans="1:12" ht="15" x14ac:dyDescent="0.25">
      <c r="A49" s="16">
        <v>40</v>
      </c>
      <c r="B49">
        <v>0</v>
      </c>
      <c r="C49" s="50">
        <v>1247</v>
      </c>
      <c r="D49" s="50">
        <v>1415</v>
      </c>
      <c r="E49" s="13">
        <v>0</v>
      </c>
      <c r="F49" s="14">
        <f t="shared" si="3"/>
        <v>0</v>
      </c>
      <c r="G49" s="14">
        <f t="shared" si="0"/>
        <v>0</v>
      </c>
      <c r="H49" s="12">
        <f t="shared" si="6"/>
        <v>99192.456289622234</v>
      </c>
      <c r="I49" s="12">
        <f t="shared" si="4"/>
        <v>0</v>
      </c>
      <c r="J49" s="12">
        <f t="shared" si="1"/>
        <v>99192.456289622234</v>
      </c>
      <c r="K49" s="12">
        <f t="shared" si="2"/>
        <v>4233227.0067242747</v>
      </c>
      <c r="L49" s="15">
        <f t="shared" si="5"/>
        <v>42.676904727150763</v>
      </c>
    </row>
    <row r="50" spans="1:12" x14ac:dyDescent="0.2">
      <c r="A50" s="16">
        <v>41</v>
      </c>
      <c r="B50" s="50">
        <v>1</v>
      </c>
      <c r="C50" s="50">
        <v>1223</v>
      </c>
      <c r="D50" s="50">
        <v>1198</v>
      </c>
      <c r="E50" s="13">
        <v>0.41099999999999998</v>
      </c>
      <c r="F50" s="14">
        <f t="shared" si="3"/>
        <v>8.2610491532424622E-4</v>
      </c>
      <c r="G50" s="14">
        <f t="shared" si="0"/>
        <v>8.25703148158393E-4</v>
      </c>
      <c r="H50" s="12">
        <f t="shared" si="6"/>
        <v>99192.456289622234</v>
      </c>
      <c r="I50" s="12">
        <f t="shared" si="4"/>
        <v>81.903523431904873</v>
      </c>
      <c r="J50" s="12">
        <f t="shared" si="1"/>
        <v>99144.215114320847</v>
      </c>
      <c r="K50" s="12">
        <f t="shared" si="2"/>
        <v>4134034.5504346523</v>
      </c>
      <c r="L50" s="15">
        <f t="shared" si="5"/>
        <v>41.676904727150763</v>
      </c>
    </row>
    <row r="51" spans="1:12" x14ac:dyDescent="0.2">
      <c r="A51" s="16">
        <v>42</v>
      </c>
      <c r="B51" s="50">
        <v>2</v>
      </c>
      <c r="C51" s="50">
        <v>1175</v>
      </c>
      <c r="D51" s="50">
        <v>1179</v>
      </c>
      <c r="E51" s="13">
        <v>0.61370000000000002</v>
      </c>
      <c r="F51" s="14">
        <f t="shared" si="3"/>
        <v>1.6992353440951572E-3</v>
      </c>
      <c r="G51" s="14">
        <f t="shared" si="0"/>
        <v>1.6981206728701279E-3</v>
      </c>
      <c r="H51" s="12">
        <f t="shared" si="6"/>
        <v>99110.552766190332</v>
      </c>
      <c r="I51" s="12">
        <f t="shared" si="4"/>
        <v>168.30167855185346</v>
      </c>
      <c r="J51" s="12">
        <f t="shared" si="1"/>
        <v>99045.537827765744</v>
      </c>
      <c r="K51" s="12">
        <f t="shared" si="2"/>
        <v>4034890.3353203316</v>
      </c>
      <c r="L51" s="15">
        <f t="shared" si="5"/>
        <v>40.711006272348804</v>
      </c>
    </row>
    <row r="52" spans="1:12" x14ac:dyDescent="0.2">
      <c r="A52" s="16">
        <v>43</v>
      </c>
      <c r="B52" s="50">
        <v>1</v>
      </c>
      <c r="C52" s="50">
        <v>1032</v>
      </c>
      <c r="D52" s="50">
        <v>1134</v>
      </c>
      <c r="E52" s="13">
        <v>0.39729999999999999</v>
      </c>
      <c r="F52" s="14">
        <f t="shared" si="3"/>
        <v>9.2336103416435823E-4</v>
      </c>
      <c r="G52" s="14">
        <f t="shared" si="0"/>
        <v>9.2284746060525681E-4</v>
      </c>
      <c r="H52" s="12">
        <f t="shared" si="6"/>
        <v>98942.251087638477</v>
      </c>
      <c r="I52" s="12">
        <f t="shared" si="4"/>
        <v>91.308605162794876</v>
      </c>
      <c r="J52" s="12">
        <f t="shared" si="1"/>
        <v>98887.219391306862</v>
      </c>
      <c r="K52" s="12">
        <f t="shared" si="2"/>
        <v>3935844.7974925661</v>
      </c>
      <c r="L52" s="15">
        <f t="shared" si="5"/>
        <v>39.779212158882217</v>
      </c>
    </row>
    <row r="53" spans="1:12" x14ac:dyDescent="0.2">
      <c r="A53" s="16">
        <v>44</v>
      </c>
      <c r="B53" s="50">
        <v>1</v>
      </c>
      <c r="C53" s="50">
        <v>1075</v>
      </c>
      <c r="D53" s="50">
        <v>1009</v>
      </c>
      <c r="E53" s="13">
        <v>2.7000000000000001E-3</v>
      </c>
      <c r="F53" s="14">
        <f t="shared" si="3"/>
        <v>9.5969289827255275E-4</v>
      </c>
      <c r="G53" s="14">
        <f t="shared" si="0"/>
        <v>9.5877525282184336E-4</v>
      </c>
      <c r="H53" s="12">
        <f t="shared" si="6"/>
        <v>98850.942482475686</v>
      </c>
      <c r="I53" s="12">
        <f t="shared" si="4"/>
        <v>94.775837370313127</v>
      </c>
      <c r="J53" s="12">
        <f t="shared" si="1"/>
        <v>98756.422539866282</v>
      </c>
      <c r="K53" s="12">
        <f t="shared" si="2"/>
        <v>3836957.5781012592</v>
      </c>
      <c r="L53" s="15">
        <f t="shared" si="5"/>
        <v>38.815589226996757</v>
      </c>
    </row>
    <row r="54" spans="1:12" x14ac:dyDescent="0.2">
      <c r="A54" s="16">
        <v>45</v>
      </c>
      <c r="B54" s="50">
        <v>2</v>
      </c>
      <c r="C54" s="50">
        <v>1090</v>
      </c>
      <c r="D54" s="50">
        <v>1065</v>
      </c>
      <c r="E54" s="13">
        <v>0.53149999999999997</v>
      </c>
      <c r="F54" s="14">
        <f t="shared" si="3"/>
        <v>1.8561484918793504E-3</v>
      </c>
      <c r="G54" s="14">
        <f t="shared" si="0"/>
        <v>1.8545357772405807E-3</v>
      </c>
      <c r="H54" s="12">
        <f t="shared" si="6"/>
        <v>98756.166645105375</v>
      </c>
      <c r="I54" s="12">
        <f t="shared" si="4"/>
        <v>183.14684426648083</v>
      </c>
      <c r="J54" s="12">
        <f t="shared" si="1"/>
        <v>98670.36234856653</v>
      </c>
      <c r="K54" s="12">
        <f t="shared" si="2"/>
        <v>3738201.1555613931</v>
      </c>
      <c r="L54" s="15">
        <f t="shared" si="5"/>
        <v>37.8528377776667</v>
      </c>
    </row>
    <row r="55" spans="1:12" x14ac:dyDescent="0.2">
      <c r="A55" s="16">
        <v>46</v>
      </c>
      <c r="B55" s="50">
        <v>1</v>
      </c>
      <c r="C55" s="50">
        <v>1039</v>
      </c>
      <c r="D55" s="50">
        <v>1060</v>
      </c>
      <c r="E55" s="13">
        <v>0.126</v>
      </c>
      <c r="F55" s="14">
        <f t="shared" si="3"/>
        <v>9.528346831824678E-4</v>
      </c>
      <c r="G55" s="14">
        <f t="shared" si="0"/>
        <v>9.520418441431338E-4</v>
      </c>
      <c r="H55" s="12">
        <f t="shared" si="6"/>
        <v>98573.019800838898</v>
      </c>
      <c r="I55" s="12">
        <f t="shared" si="4"/>
        <v>93.845639553948303</v>
      </c>
      <c r="J55" s="12">
        <f t="shared" si="1"/>
        <v>98490.998711868742</v>
      </c>
      <c r="K55" s="12">
        <f t="shared" si="2"/>
        <v>3639530.7932128268</v>
      </c>
      <c r="L55" s="15">
        <f t="shared" si="5"/>
        <v>36.922180131706313</v>
      </c>
    </row>
    <row r="56" spans="1:12" ht="15" x14ac:dyDescent="0.25">
      <c r="A56" s="16">
        <v>47</v>
      </c>
      <c r="B56">
        <v>0</v>
      </c>
      <c r="C56" s="50">
        <v>929</v>
      </c>
      <c r="D56" s="50">
        <v>1020</v>
      </c>
      <c r="E56" s="13">
        <v>0</v>
      </c>
      <c r="F56" s="14">
        <f t="shared" si="3"/>
        <v>0</v>
      </c>
      <c r="G56" s="14">
        <f t="shared" si="0"/>
        <v>0</v>
      </c>
      <c r="H56" s="12">
        <f t="shared" si="6"/>
        <v>98479.174161284944</v>
      </c>
      <c r="I56" s="12">
        <f t="shared" si="4"/>
        <v>0</v>
      </c>
      <c r="J56" s="12">
        <f t="shared" si="1"/>
        <v>98479.174161284944</v>
      </c>
      <c r="K56" s="12">
        <f t="shared" si="2"/>
        <v>3541039.7945009582</v>
      </c>
      <c r="L56" s="15">
        <f t="shared" si="5"/>
        <v>35.957245018135467</v>
      </c>
    </row>
    <row r="57" spans="1:12" x14ac:dyDescent="0.2">
      <c r="A57" s="16">
        <v>48</v>
      </c>
      <c r="B57" s="50">
        <v>3</v>
      </c>
      <c r="C57" s="50">
        <v>991</v>
      </c>
      <c r="D57" s="50">
        <v>901</v>
      </c>
      <c r="E57" s="13">
        <v>0.59089999999999998</v>
      </c>
      <c r="F57" s="14">
        <f t="shared" si="3"/>
        <v>3.1712473572938688E-3</v>
      </c>
      <c r="G57" s="14">
        <f t="shared" si="0"/>
        <v>3.167138447128794E-3</v>
      </c>
      <c r="H57" s="12">
        <f t="shared" si="6"/>
        <v>98479.174161284944</v>
      </c>
      <c r="I57" s="12">
        <f t="shared" si="4"/>
        <v>311.89717872769802</v>
      </c>
      <c r="J57" s="12">
        <f t="shared" si="1"/>
        <v>98351.577025467443</v>
      </c>
      <c r="K57" s="12">
        <f t="shared" si="2"/>
        <v>3442560.620339673</v>
      </c>
      <c r="L57" s="15">
        <f t="shared" si="5"/>
        <v>34.957245018135467</v>
      </c>
    </row>
    <row r="58" spans="1:12" x14ac:dyDescent="0.2">
      <c r="A58" s="16">
        <v>49</v>
      </c>
      <c r="B58" s="50">
        <v>3</v>
      </c>
      <c r="C58" s="50">
        <v>890</v>
      </c>
      <c r="D58" s="50">
        <v>967</v>
      </c>
      <c r="E58" s="13">
        <v>0.2457</v>
      </c>
      <c r="F58" s="14">
        <f t="shared" si="3"/>
        <v>3.2310177705977385E-3</v>
      </c>
      <c r="G58" s="14">
        <f t="shared" si="0"/>
        <v>3.2231624186997571E-3</v>
      </c>
      <c r="H58" s="12">
        <f t="shared" si="6"/>
        <v>98167.276982557247</v>
      </c>
      <c r="I58" s="12">
        <f t="shared" si="4"/>
        <v>316.40907791626819</v>
      </c>
      <c r="J58" s="12">
        <f t="shared" si="1"/>
        <v>97928.609615085006</v>
      </c>
      <c r="K58" s="12">
        <f t="shared" si="2"/>
        <v>3344209.0433142055</v>
      </c>
      <c r="L58" s="15">
        <f t="shared" si="5"/>
        <v>34.066433806740079</v>
      </c>
    </row>
    <row r="59" spans="1:12" x14ac:dyDescent="0.2">
      <c r="A59" s="16">
        <v>50</v>
      </c>
      <c r="B59" s="50">
        <v>4</v>
      </c>
      <c r="C59" s="50">
        <v>883</v>
      </c>
      <c r="D59" s="50">
        <v>863</v>
      </c>
      <c r="E59" s="13">
        <v>0.2555</v>
      </c>
      <c r="F59" s="14">
        <f t="shared" si="3"/>
        <v>4.5819014891179842E-3</v>
      </c>
      <c r="G59" s="14">
        <f t="shared" si="0"/>
        <v>4.5663247250501728E-3</v>
      </c>
      <c r="H59" s="12">
        <f t="shared" si="6"/>
        <v>97850.867904640982</v>
      </c>
      <c r="I59" s="12">
        <f t="shared" si="4"/>
        <v>446.8188374805805</v>
      </c>
      <c r="J59" s="12">
        <f t="shared" si="1"/>
        <v>97518.211280136689</v>
      </c>
      <c r="K59" s="12">
        <f t="shared" si="2"/>
        <v>3246280.4336991203</v>
      </c>
      <c r="L59" s="15">
        <f t="shared" si="5"/>
        <v>33.175796017085219</v>
      </c>
    </row>
    <row r="60" spans="1:12" x14ac:dyDescent="0.2">
      <c r="A60" s="16">
        <v>51</v>
      </c>
      <c r="B60" s="50">
        <v>4</v>
      </c>
      <c r="C60" s="50">
        <v>784</v>
      </c>
      <c r="D60" s="50">
        <v>860</v>
      </c>
      <c r="E60" s="13">
        <v>0.53359999999999996</v>
      </c>
      <c r="F60" s="14">
        <f t="shared" si="3"/>
        <v>4.8661800486618006E-3</v>
      </c>
      <c r="G60" s="14">
        <f t="shared" si="0"/>
        <v>4.8551608417683667E-3</v>
      </c>
      <c r="H60" s="12">
        <f t="shared" si="6"/>
        <v>97404.049067160406</v>
      </c>
      <c r="I60" s="12">
        <f t="shared" si="4"/>
        <v>472.9123248605618</v>
      </c>
      <c r="J60" s="12">
        <f t="shared" si="1"/>
        <v>97183.482758845435</v>
      </c>
      <c r="K60" s="12">
        <f t="shared" si="2"/>
        <v>3148762.2224189835</v>
      </c>
      <c r="L60" s="15">
        <f t="shared" si="5"/>
        <v>32.326810359268556</v>
      </c>
    </row>
    <row r="61" spans="1:12" x14ac:dyDescent="0.2">
      <c r="A61" s="16">
        <v>52</v>
      </c>
      <c r="B61" s="50">
        <v>2</v>
      </c>
      <c r="C61" s="50">
        <v>769</v>
      </c>
      <c r="D61" s="50">
        <v>770</v>
      </c>
      <c r="E61" s="13">
        <v>0.35620000000000002</v>
      </c>
      <c r="F61" s="14">
        <f t="shared" si="3"/>
        <v>2.5990903183885639E-3</v>
      </c>
      <c r="G61" s="14">
        <f t="shared" si="0"/>
        <v>2.5947485403242086E-3</v>
      </c>
      <c r="H61" s="12">
        <f t="shared" si="6"/>
        <v>96931.136742299845</v>
      </c>
      <c r="I61" s="12">
        <f t="shared" si="4"/>
        <v>251.51192557404877</v>
      </c>
      <c r="J61" s="12">
        <f t="shared" si="1"/>
        <v>96769.21336461528</v>
      </c>
      <c r="K61" s="12">
        <f t="shared" si="2"/>
        <v>3051578.7396601378</v>
      </c>
      <c r="L61" s="15">
        <f t="shared" si="5"/>
        <v>31.481924613894034</v>
      </c>
    </row>
    <row r="62" spans="1:12" x14ac:dyDescent="0.2">
      <c r="A62" s="16">
        <v>53</v>
      </c>
      <c r="B62" s="50">
        <v>2</v>
      </c>
      <c r="C62" s="50">
        <v>725</v>
      </c>
      <c r="D62" s="50">
        <v>769</v>
      </c>
      <c r="E62" s="13">
        <v>0.29859999999999998</v>
      </c>
      <c r="F62" s="14">
        <f t="shared" si="3"/>
        <v>2.6773761713520749E-3</v>
      </c>
      <c r="G62" s="14">
        <f t="shared" si="0"/>
        <v>2.6723577196664681E-3</v>
      </c>
      <c r="H62" s="12">
        <f t="shared" si="6"/>
        <v>96679.624816725802</v>
      </c>
      <c r="I62" s="12">
        <f t="shared" si="4"/>
        <v>258.36254171343506</v>
      </c>
      <c r="J62" s="12">
        <f t="shared" si="1"/>
        <v>96498.409329967995</v>
      </c>
      <c r="K62" s="12">
        <f t="shared" si="2"/>
        <v>2954809.5262955227</v>
      </c>
      <c r="L62" s="15">
        <f t="shared" si="5"/>
        <v>30.562898148362837</v>
      </c>
    </row>
    <row r="63" spans="1:12" x14ac:dyDescent="0.2">
      <c r="A63" s="16">
        <v>54</v>
      </c>
      <c r="B63" s="50">
        <v>1</v>
      </c>
      <c r="C63" s="50">
        <v>736</v>
      </c>
      <c r="D63" s="50">
        <v>713</v>
      </c>
      <c r="E63" s="13">
        <v>0.96709999999999996</v>
      </c>
      <c r="F63" s="14">
        <f t="shared" si="3"/>
        <v>1.3802622498274672E-3</v>
      </c>
      <c r="G63" s="14">
        <f t="shared" si="0"/>
        <v>1.3801995740980156E-3</v>
      </c>
      <c r="H63" s="12">
        <f t="shared" si="6"/>
        <v>96421.26227501237</v>
      </c>
      <c r="I63" s="12">
        <f t="shared" si="4"/>
        <v>133.08058512596514</v>
      </c>
      <c r="J63" s="12">
        <f t="shared" si="1"/>
        <v>96416.883923761721</v>
      </c>
      <c r="K63" s="12">
        <f t="shared" si="2"/>
        <v>2858311.1169655547</v>
      </c>
      <c r="L63" s="15">
        <f t="shared" si="5"/>
        <v>29.643991890638084</v>
      </c>
    </row>
    <row r="64" spans="1:12" x14ac:dyDescent="0.2">
      <c r="A64" s="16">
        <v>55</v>
      </c>
      <c r="B64" s="50">
        <v>5</v>
      </c>
      <c r="C64" s="50">
        <v>700</v>
      </c>
      <c r="D64" s="50">
        <v>710</v>
      </c>
      <c r="E64" s="13">
        <v>0.38579999999999998</v>
      </c>
      <c r="F64" s="14">
        <f t="shared" si="3"/>
        <v>7.0921985815602835E-3</v>
      </c>
      <c r="G64" s="14">
        <f t="shared" si="0"/>
        <v>7.061438754023255E-3</v>
      </c>
      <c r="H64" s="12">
        <f t="shared" si="6"/>
        <v>96288.181689886405</v>
      </c>
      <c r="I64" s="12">
        <f t="shared" si="4"/>
        <v>679.9330977393962</v>
      </c>
      <c r="J64" s="12">
        <f t="shared" si="1"/>
        <v>95870.566781254864</v>
      </c>
      <c r="K64" s="12">
        <f t="shared" si="2"/>
        <v>2761894.2330417931</v>
      </c>
      <c r="L64" s="15">
        <f t="shared" si="5"/>
        <v>28.683626428183842</v>
      </c>
    </row>
    <row r="65" spans="1:12" x14ac:dyDescent="0.2">
      <c r="A65" s="16">
        <v>56</v>
      </c>
      <c r="B65" s="50">
        <v>2</v>
      </c>
      <c r="C65" s="50">
        <v>691</v>
      </c>
      <c r="D65" s="50">
        <v>686</v>
      </c>
      <c r="E65" s="13">
        <v>0.39589999999999997</v>
      </c>
      <c r="F65" s="14">
        <f t="shared" si="3"/>
        <v>2.9048656499636892E-3</v>
      </c>
      <c r="G65" s="14">
        <f t="shared" si="0"/>
        <v>2.8997770361436906E-3</v>
      </c>
      <c r="H65" s="12">
        <f t="shared" si="6"/>
        <v>95608.248592147007</v>
      </c>
      <c r="I65" s="12">
        <f t="shared" si="4"/>
        <v>277.2426037334252</v>
      </c>
      <c r="J65" s="12">
        <f t="shared" si="1"/>
        <v>95440.766335231645</v>
      </c>
      <c r="K65" s="12">
        <f t="shared" si="2"/>
        <v>2666023.6662605382</v>
      </c>
      <c r="L65" s="15">
        <f t="shared" si="5"/>
        <v>27.884870871690854</v>
      </c>
    </row>
    <row r="66" spans="1:12" x14ac:dyDescent="0.2">
      <c r="A66" s="16">
        <v>57</v>
      </c>
      <c r="B66" s="50">
        <v>5</v>
      </c>
      <c r="C66" s="50">
        <v>619</v>
      </c>
      <c r="D66" s="50">
        <v>679</v>
      </c>
      <c r="E66" s="13">
        <v>0.61529999999999996</v>
      </c>
      <c r="F66" s="14">
        <f t="shared" si="3"/>
        <v>7.7041602465331279E-3</v>
      </c>
      <c r="G66" s="14">
        <f t="shared" si="0"/>
        <v>7.6813942037735616E-3</v>
      </c>
      <c r="H66" s="12">
        <f t="shared" si="6"/>
        <v>95331.005988413584</v>
      </c>
      <c r="I66" s="12">
        <f t="shared" si="4"/>
        <v>732.27503683930286</v>
      </c>
      <c r="J66" s="12">
        <f t="shared" si="1"/>
        <v>95049.299781741502</v>
      </c>
      <c r="K66" s="12">
        <f t="shared" si="2"/>
        <v>2570582.8999253064</v>
      </c>
      <c r="L66" s="15">
        <f t="shared" si="5"/>
        <v>26.964814577092913</v>
      </c>
    </row>
    <row r="67" spans="1:12" x14ac:dyDescent="0.2">
      <c r="A67" s="16">
        <v>58</v>
      </c>
      <c r="B67" s="50">
        <v>3</v>
      </c>
      <c r="C67" s="50">
        <v>624</v>
      </c>
      <c r="D67" s="50">
        <v>605</v>
      </c>
      <c r="E67" s="13">
        <v>0.67949999999999999</v>
      </c>
      <c r="F67" s="14">
        <f t="shared" si="3"/>
        <v>4.8820179007323028E-3</v>
      </c>
      <c r="G67" s="14">
        <f t="shared" si="0"/>
        <v>4.8743910057737162E-3</v>
      </c>
      <c r="H67" s="12">
        <f t="shared" si="6"/>
        <v>94598.730951574282</v>
      </c>
      <c r="I67" s="12">
        <f t="shared" si="4"/>
        <v>461.11120330796132</v>
      </c>
      <c r="J67" s="12">
        <f t="shared" si="1"/>
        <v>94450.944810914079</v>
      </c>
      <c r="K67" s="12">
        <f t="shared" si="2"/>
        <v>2475533.6001435649</v>
      </c>
      <c r="L67" s="15">
        <f t="shared" si="5"/>
        <v>26.168782342448196</v>
      </c>
    </row>
    <row r="68" spans="1:12" x14ac:dyDescent="0.2">
      <c r="A68" s="16">
        <v>59</v>
      </c>
      <c r="B68" s="50">
        <v>3</v>
      </c>
      <c r="C68" s="50">
        <v>596</v>
      </c>
      <c r="D68" s="50">
        <v>612</v>
      </c>
      <c r="E68" s="13">
        <v>0.28039999999999998</v>
      </c>
      <c r="F68" s="14">
        <f t="shared" si="3"/>
        <v>4.9668874172185433E-3</v>
      </c>
      <c r="G68" s="14">
        <f t="shared" si="0"/>
        <v>4.949198130918828E-3</v>
      </c>
      <c r="H68" s="12">
        <f t="shared" si="6"/>
        <v>94137.619748266326</v>
      </c>
      <c r="I68" s="12">
        <f t="shared" si="4"/>
        <v>465.90573170726708</v>
      </c>
      <c r="J68" s="12">
        <f t="shared" si="1"/>
        <v>93802.353983729772</v>
      </c>
      <c r="K68" s="12">
        <f t="shared" si="2"/>
        <v>2381082.655332651</v>
      </c>
      <c r="L68" s="15">
        <f t="shared" si="5"/>
        <v>25.293635654905135</v>
      </c>
    </row>
    <row r="69" spans="1:12" x14ac:dyDescent="0.2">
      <c r="A69" s="16">
        <v>60</v>
      </c>
      <c r="B69" s="50">
        <v>2</v>
      </c>
      <c r="C69" s="50">
        <v>650</v>
      </c>
      <c r="D69" s="50">
        <v>585</v>
      </c>
      <c r="E69" s="13">
        <v>0.33700000000000002</v>
      </c>
      <c r="F69" s="14">
        <f t="shared" si="3"/>
        <v>3.2388663967611335E-3</v>
      </c>
      <c r="G69" s="14">
        <f t="shared" si="0"/>
        <v>3.2319262603704431E-3</v>
      </c>
      <c r="H69" s="12">
        <f t="shared" si="6"/>
        <v>93671.714016559054</v>
      </c>
      <c r="I69" s="12">
        <f t="shared" si="4"/>
        <v>302.74007238402731</v>
      </c>
      <c r="J69" s="12">
        <f t="shared" si="1"/>
        <v>93470.997348568446</v>
      </c>
      <c r="K69" s="12">
        <f t="shared" si="2"/>
        <v>2287280.3013489214</v>
      </c>
      <c r="L69" s="15">
        <f t="shared" si="5"/>
        <v>24.41804684970942</v>
      </c>
    </row>
    <row r="70" spans="1:12" x14ac:dyDescent="0.2">
      <c r="A70" s="16">
        <v>61</v>
      </c>
      <c r="B70" s="50">
        <v>1</v>
      </c>
      <c r="C70" s="50">
        <v>709</v>
      </c>
      <c r="D70" s="50">
        <v>646</v>
      </c>
      <c r="E70" s="13">
        <v>0.62190000000000001</v>
      </c>
      <c r="F70" s="14">
        <f t="shared" si="3"/>
        <v>1.4760147601476014E-3</v>
      </c>
      <c r="G70" s="14">
        <f t="shared" si="0"/>
        <v>1.4751914835425424E-3</v>
      </c>
      <c r="H70" s="12">
        <f t="shared" si="6"/>
        <v>93368.973944175028</v>
      </c>
      <c r="I70" s="12">
        <f t="shared" si="4"/>
        <v>137.73711518955255</v>
      </c>
      <c r="J70" s="12">
        <f t="shared" si="1"/>
        <v>93316.895540921862</v>
      </c>
      <c r="K70" s="12">
        <f t="shared" si="2"/>
        <v>2193809.304000353</v>
      </c>
      <c r="L70" s="15">
        <f t="shared" si="5"/>
        <v>23.496127367877296</v>
      </c>
    </row>
    <row r="71" spans="1:12" x14ac:dyDescent="0.2">
      <c r="A71" s="16">
        <v>62</v>
      </c>
      <c r="B71" s="50">
        <v>4</v>
      </c>
      <c r="C71" s="50">
        <v>647</v>
      </c>
      <c r="D71" s="50">
        <v>695</v>
      </c>
      <c r="E71" s="13">
        <v>0.21099999999999999</v>
      </c>
      <c r="F71" s="14">
        <f t="shared" si="3"/>
        <v>5.9612518628912071E-3</v>
      </c>
      <c r="G71" s="14">
        <f t="shared" si="0"/>
        <v>5.9333448044666219E-3</v>
      </c>
      <c r="H71" s="12">
        <f t="shared" si="6"/>
        <v>93231.236828985478</v>
      </c>
      <c r="I71" s="12">
        <f t="shared" si="4"/>
        <v>553.17307465325814</v>
      </c>
      <c r="J71" s="12">
        <f t="shared" si="1"/>
        <v>92794.78327308406</v>
      </c>
      <c r="K71" s="12">
        <f t="shared" si="2"/>
        <v>2100492.408459431</v>
      </c>
      <c r="L71" s="15">
        <f t="shared" si="5"/>
        <v>22.529921085487416</v>
      </c>
    </row>
    <row r="72" spans="1:12" x14ac:dyDescent="0.2">
      <c r="A72" s="16">
        <v>63</v>
      </c>
      <c r="B72" s="50">
        <v>4</v>
      </c>
      <c r="C72" s="50">
        <v>589</v>
      </c>
      <c r="D72" s="50">
        <v>636</v>
      </c>
      <c r="E72" s="13">
        <v>0.47189999999999999</v>
      </c>
      <c r="F72" s="14">
        <f t="shared" si="3"/>
        <v>6.5306122448979594E-3</v>
      </c>
      <c r="G72" s="14">
        <f t="shared" si="0"/>
        <v>6.5081667730751934E-3</v>
      </c>
      <c r="H72" s="12">
        <f t="shared" si="6"/>
        <v>92678.063754332223</v>
      </c>
      <c r="I72" s="12">
        <f t="shared" si="4"/>
        <v>603.16429511888941</v>
      </c>
      <c r="J72" s="12">
        <f t="shared" si="1"/>
        <v>92359.532690079941</v>
      </c>
      <c r="K72" s="12">
        <f t="shared" si="2"/>
        <v>2007697.6251863472</v>
      </c>
      <c r="L72" s="15">
        <f t="shared" si="5"/>
        <v>21.663137358029857</v>
      </c>
    </row>
    <row r="73" spans="1:12" x14ac:dyDescent="0.2">
      <c r="A73" s="16">
        <v>64</v>
      </c>
      <c r="B73" s="50">
        <v>6</v>
      </c>
      <c r="C73" s="50">
        <v>646</v>
      </c>
      <c r="D73" s="50">
        <v>576</v>
      </c>
      <c r="E73" s="13">
        <v>0.5484</v>
      </c>
      <c r="F73" s="14">
        <f t="shared" si="3"/>
        <v>9.8199672667757774E-3</v>
      </c>
      <c r="G73" s="14">
        <f t="shared" ref="G73:G103" si="7">F73/((1+(1-E73)*F73))</f>
        <v>9.7766109573648521E-3</v>
      </c>
      <c r="H73" s="12">
        <f t="shared" si="6"/>
        <v>92074.899459213339</v>
      </c>
      <c r="I73" s="12">
        <f t="shared" si="4"/>
        <v>900.18047095121221</v>
      </c>
      <c r="J73" s="12">
        <f t="shared" ref="J73:J103" si="8">H74+I73*E73</f>
        <v>91668.377958531782</v>
      </c>
      <c r="K73" s="12">
        <f t="shared" ref="K73:K97" si="9">K74+J73</f>
        <v>1915338.0924962673</v>
      </c>
      <c r="L73" s="15">
        <f t="shared" si="5"/>
        <v>20.801956925782033</v>
      </c>
    </row>
    <row r="74" spans="1:12" x14ac:dyDescent="0.2">
      <c r="A74" s="16">
        <v>65</v>
      </c>
      <c r="B74" s="50">
        <v>5</v>
      </c>
      <c r="C74" s="50">
        <v>661</v>
      </c>
      <c r="D74" s="50">
        <v>646</v>
      </c>
      <c r="E74" s="13">
        <v>0.60880000000000001</v>
      </c>
      <c r="F74" s="14">
        <f t="shared" ref="F74:F103" si="10">B74/((C74+D74)/2)</f>
        <v>7.6511094108645756E-3</v>
      </c>
      <c r="G74" s="14">
        <f t="shared" si="7"/>
        <v>7.6282771078455304E-3</v>
      </c>
      <c r="H74" s="12">
        <f t="shared" si="6"/>
        <v>91174.718988262131</v>
      </c>
      <c r="I74" s="12">
        <f t="shared" ref="I74:I103" si="11">H74*G74</f>
        <v>695.50602167240925</v>
      </c>
      <c r="J74" s="12">
        <f t="shared" si="8"/>
        <v>90902.63703258388</v>
      </c>
      <c r="K74" s="12">
        <f t="shared" si="9"/>
        <v>1823669.7145377356</v>
      </c>
      <c r="L74" s="15">
        <f t="shared" ref="L74:L103" si="12">K74/H74</f>
        <v>20.001923063481179</v>
      </c>
    </row>
    <row r="75" spans="1:12" x14ac:dyDescent="0.2">
      <c r="A75" s="16">
        <v>66</v>
      </c>
      <c r="B75" s="50">
        <v>7</v>
      </c>
      <c r="C75" s="50">
        <v>548</v>
      </c>
      <c r="D75" s="50">
        <v>644</v>
      </c>
      <c r="E75" s="13">
        <v>0.48139999999999999</v>
      </c>
      <c r="F75" s="14">
        <f t="shared" si="10"/>
        <v>1.1744966442953021E-2</v>
      </c>
      <c r="G75" s="14">
        <f t="shared" si="7"/>
        <v>1.1673861656734435E-2</v>
      </c>
      <c r="H75" s="12">
        <f t="shared" ref="H75:H104" si="13">H74-I74</f>
        <v>90479.212966589723</v>
      </c>
      <c r="I75" s="12">
        <f t="shared" si="11"/>
        <v>1056.2418149821808</v>
      </c>
      <c r="J75" s="12">
        <f t="shared" si="8"/>
        <v>89931.445961339967</v>
      </c>
      <c r="K75" s="12">
        <f t="shared" si="9"/>
        <v>1732767.0775051517</v>
      </c>
      <c r="L75" s="15">
        <f t="shared" si="12"/>
        <v>19.15099635255439</v>
      </c>
    </row>
    <row r="76" spans="1:12" x14ac:dyDescent="0.2">
      <c r="A76" s="16">
        <v>67</v>
      </c>
      <c r="B76" s="50">
        <v>6</v>
      </c>
      <c r="C76" s="50">
        <v>423</v>
      </c>
      <c r="D76" s="50">
        <v>539</v>
      </c>
      <c r="E76" s="13">
        <v>0.67810000000000004</v>
      </c>
      <c r="F76" s="14">
        <f t="shared" si="10"/>
        <v>1.2474012474012475E-2</v>
      </c>
      <c r="G76" s="14">
        <f t="shared" si="7"/>
        <v>1.2424124834293237E-2</v>
      </c>
      <c r="H76" s="12">
        <f t="shared" si="13"/>
        <v>89422.971151607548</v>
      </c>
      <c r="I76" s="12">
        <f t="shared" si="11"/>
        <v>1111.002156640975</v>
      </c>
      <c r="J76" s="12">
        <f t="shared" si="8"/>
        <v>89065.339557384825</v>
      </c>
      <c r="K76" s="12">
        <f t="shared" si="9"/>
        <v>1642835.6315438119</v>
      </c>
      <c r="L76" s="15">
        <f t="shared" si="12"/>
        <v>18.371516964679593</v>
      </c>
    </row>
    <row r="77" spans="1:12" x14ac:dyDescent="0.2">
      <c r="A77" s="16">
        <v>68</v>
      </c>
      <c r="B77" s="50">
        <v>4</v>
      </c>
      <c r="C77" s="50">
        <v>489</v>
      </c>
      <c r="D77" s="50">
        <v>410</v>
      </c>
      <c r="E77" s="13">
        <v>0.38840000000000002</v>
      </c>
      <c r="F77" s="14">
        <f t="shared" si="10"/>
        <v>8.8987764182424916E-3</v>
      </c>
      <c r="G77" s="14">
        <f t="shared" si="7"/>
        <v>8.8506070631384597E-3</v>
      </c>
      <c r="H77" s="12">
        <f t="shared" si="13"/>
        <v>88311.968994966577</v>
      </c>
      <c r="I77" s="12">
        <f t="shared" si="11"/>
        <v>781.61453654651586</v>
      </c>
      <c r="J77" s="12">
        <f t="shared" si="8"/>
        <v>87833.933544414729</v>
      </c>
      <c r="K77" s="12">
        <f t="shared" si="9"/>
        <v>1553770.291986427</v>
      </c>
      <c r="L77" s="15">
        <f t="shared" si="12"/>
        <v>17.594107680635968</v>
      </c>
    </row>
    <row r="78" spans="1:12" x14ac:dyDescent="0.2">
      <c r="A78" s="16">
        <v>69</v>
      </c>
      <c r="B78" s="50">
        <v>4</v>
      </c>
      <c r="C78" s="50">
        <v>443</v>
      </c>
      <c r="D78" s="50">
        <v>493</v>
      </c>
      <c r="E78" s="13">
        <v>0.4178</v>
      </c>
      <c r="F78" s="14">
        <f t="shared" si="10"/>
        <v>8.5470085470085479E-3</v>
      </c>
      <c r="G78" s="14">
        <f t="shared" si="7"/>
        <v>8.5046886348443904E-3</v>
      </c>
      <c r="H78" s="12">
        <f t="shared" si="13"/>
        <v>87530.354458420057</v>
      </c>
      <c r="I78" s="12">
        <f t="shared" si="11"/>
        <v>744.41841076642606</v>
      </c>
      <c r="J78" s="12">
        <f t="shared" si="8"/>
        <v>87096.954059671843</v>
      </c>
      <c r="K78" s="12">
        <f t="shared" si="9"/>
        <v>1465936.3584420122</v>
      </c>
      <c r="L78" s="15">
        <f t="shared" si="12"/>
        <v>16.747748452662588</v>
      </c>
    </row>
    <row r="79" spans="1:12" x14ac:dyDescent="0.2">
      <c r="A79" s="16">
        <v>70</v>
      </c>
      <c r="B79" s="50">
        <v>9</v>
      </c>
      <c r="C79" s="50">
        <v>397</v>
      </c>
      <c r="D79" s="50">
        <v>433</v>
      </c>
      <c r="E79" s="13">
        <v>0.42620000000000002</v>
      </c>
      <c r="F79" s="14">
        <f t="shared" si="10"/>
        <v>2.1686746987951807E-2</v>
      </c>
      <c r="G79" s="14">
        <f t="shared" si="7"/>
        <v>2.1420197151494583E-2</v>
      </c>
      <c r="H79" s="12">
        <f t="shared" si="13"/>
        <v>86785.936047653624</v>
      </c>
      <c r="I79" s="12">
        <f t="shared" si="11"/>
        <v>1858.9718601177412</v>
      </c>
      <c r="J79" s="12">
        <f t="shared" si="8"/>
        <v>85719.257994318061</v>
      </c>
      <c r="K79" s="12">
        <f t="shared" si="9"/>
        <v>1378839.4043823404</v>
      </c>
      <c r="L79" s="15">
        <f t="shared" si="12"/>
        <v>15.887820851816683</v>
      </c>
    </row>
    <row r="80" spans="1:12" x14ac:dyDescent="0.2">
      <c r="A80" s="16">
        <v>71</v>
      </c>
      <c r="B80" s="50">
        <v>7</v>
      </c>
      <c r="C80" s="50">
        <v>335</v>
      </c>
      <c r="D80" s="50">
        <v>388</v>
      </c>
      <c r="E80" s="13">
        <v>0.68569999999999998</v>
      </c>
      <c r="F80" s="14">
        <f t="shared" si="10"/>
        <v>1.9363762102351315E-2</v>
      </c>
      <c r="G80" s="14">
        <f t="shared" si="7"/>
        <v>1.924662654753188E-2</v>
      </c>
      <c r="H80" s="12">
        <f t="shared" si="13"/>
        <v>84926.964187535879</v>
      </c>
      <c r="I80" s="12">
        <f t="shared" si="11"/>
        <v>1634.5575635331172</v>
      </c>
      <c r="J80" s="12">
        <f t="shared" si="8"/>
        <v>84413.222745317413</v>
      </c>
      <c r="K80" s="12">
        <f t="shared" si="9"/>
        <v>1293120.1463880222</v>
      </c>
      <c r="L80" s="15">
        <f t="shared" si="12"/>
        <v>15.226261279427721</v>
      </c>
    </row>
    <row r="81" spans="1:12" x14ac:dyDescent="0.2">
      <c r="A81" s="16">
        <v>72</v>
      </c>
      <c r="B81" s="50">
        <v>7</v>
      </c>
      <c r="C81" s="50">
        <v>281</v>
      </c>
      <c r="D81" s="50">
        <v>328</v>
      </c>
      <c r="E81" s="13">
        <v>0.54049999999999998</v>
      </c>
      <c r="F81" s="14">
        <f t="shared" si="10"/>
        <v>2.2988505747126436E-2</v>
      </c>
      <c r="G81" s="14">
        <f t="shared" si="7"/>
        <v>2.2748211421876954E-2</v>
      </c>
      <c r="H81" s="12">
        <f t="shared" si="13"/>
        <v>83292.406624002761</v>
      </c>
      <c r="I81" s="12">
        <f t="shared" si="11"/>
        <v>1894.7532757197594</v>
      </c>
      <c r="J81" s="12">
        <f t="shared" si="8"/>
        <v>82421.76749380953</v>
      </c>
      <c r="K81" s="12">
        <f t="shared" si="9"/>
        <v>1208706.9236427047</v>
      </c>
      <c r="L81" s="15">
        <f t="shared" si="12"/>
        <v>14.511610033061357</v>
      </c>
    </row>
    <row r="82" spans="1:12" x14ac:dyDescent="0.2">
      <c r="A82" s="16">
        <v>73</v>
      </c>
      <c r="B82" s="50">
        <v>4</v>
      </c>
      <c r="C82" s="50">
        <v>331</v>
      </c>
      <c r="D82" s="50">
        <v>270</v>
      </c>
      <c r="E82" s="13">
        <v>0.39589999999999997</v>
      </c>
      <c r="F82" s="14">
        <f t="shared" si="10"/>
        <v>1.3311148086522463E-2</v>
      </c>
      <c r="G82" s="14">
        <f t="shared" si="7"/>
        <v>1.3204963481673493E-2</v>
      </c>
      <c r="H82" s="12">
        <f t="shared" si="13"/>
        <v>81397.653348282998</v>
      </c>
      <c r="I82" s="12">
        <f t="shared" si="11"/>
        <v>1074.8530399579952</v>
      </c>
      <c r="J82" s="12">
        <f t="shared" si="8"/>
        <v>80748.334626844371</v>
      </c>
      <c r="K82" s="12">
        <f t="shared" si="9"/>
        <v>1126285.1561488952</v>
      </c>
      <c r="L82" s="15">
        <f t="shared" si="12"/>
        <v>13.836825876659661</v>
      </c>
    </row>
    <row r="83" spans="1:12" x14ac:dyDescent="0.2">
      <c r="A83" s="16">
        <v>74</v>
      </c>
      <c r="B83" s="50">
        <v>4</v>
      </c>
      <c r="C83" s="50">
        <v>210</v>
      </c>
      <c r="D83" s="50">
        <v>338</v>
      </c>
      <c r="E83" s="13">
        <v>0.82879999999999998</v>
      </c>
      <c r="F83" s="14">
        <f t="shared" si="10"/>
        <v>1.4598540145985401E-2</v>
      </c>
      <c r="G83" s="14">
        <f t="shared" si="7"/>
        <v>1.4562145411759224E-2</v>
      </c>
      <c r="H83" s="12">
        <f t="shared" si="13"/>
        <v>80322.800308325008</v>
      </c>
      <c r="I83" s="12">
        <f t="shared" si="11"/>
        <v>1169.6722979695273</v>
      </c>
      <c r="J83" s="12">
        <f t="shared" si="8"/>
        <v>80122.552410912613</v>
      </c>
      <c r="K83" s="12">
        <f t="shared" si="9"/>
        <v>1045536.8215220508</v>
      </c>
      <c r="L83" s="15">
        <f t="shared" si="12"/>
        <v>13.016687883249592</v>
      </c>
    </row>
    <row r="84" spans="1:12" x14ac:dyDescent="0.2">
      <c r="A84" s="16">
        <v>75</v>
      </c>
      <c r="B84" s="50">
        <v>9</v>
      </c>
      <c r="C84" s="50">
        <v>226</v>
      </c>
      <c r="D84" s="50">
        <v>201</v>
      </c>
      <c r="E84" s="13">
        <v>0.3826</v>
      </c>
      <c r="F84" s="14">
        <f t="shared" si="10"/>
        <v>4.2154566744730677E-2</v>
      </c>
      <c r="G84" s="14">
        <f t="shared" si="7"/>
        <v>4.1085272025586081E-2</v>
      </c>
      <c r="H84" s="12">
        <f t="shared" si="13"/>
        <v>79153.128010355475</v>
      </c>
      <c r="I84" s="12">
        <f t="shared" si="11"/>
        <v>3252.0277959814916</v>
      </c>
      <c r="J84" s="12">
        <f t="shared" si="8"/>
        <v>77145.326049116513</v>
      </c>
      <c r="K84" s="12">
        <f t="shared" si="9"/>
        <v>965414.26911113819</v>
      </c>
      <c r="L84" s="15">
        <f t="shared" si="12"/>
        <v>12.196792386838263</v>
      </c>
    </row>
    <row r="85" spans="1:12" x14ac:dyDescent="0.2">
      <c r="A85" s="16">
        <v>76</v>
      </c>
      <c r="B85" s="50">
        <v>8</v>
      </c>
      <c r="C85" s="50">
        <v>255</v>
      </c>
      <c r="D85" s="50">
        <v>222</v>
      </c>
      <c r="E85" s="13">
        <v>0.33939999999999998</v>
      </c>
      <c r="F85" s="14">
        <f t="shared" si="10"/>
        <v>3.3542976939203356E-2</v>
      </c>
      <c r="G85" s="14">
        <f t="shared" si="7"/>
        <v>3.281582773003075E-2</v>
      </c>
      <c r="H85" s="12">
        <f t="shared" si="13"/>
        <v>75901.10021437399</v>
      </c>
      <c r="I85" s="12">
        <f t="shared" si="11"/>
        <v>2490.7574291546971</v>
      </c>
      <c r="J85" s="12">
        <f t="shared" si="8"/>
        <v>74255.705856674409</v>
      </c>
      <c r="K85" s="12">
        <f t="shared" si="9"/>
        <v>888268.94306202163</v>
      </c>
      <c r="L85" s="15">
        <f t="shared" si="12"/>
        <v>11.702978488496312</v>
      </c>
    </row>
    <row r="86" spans="1:12" x14ac:dyDescent="0.2">
      <c r="A86" s="16">
        <v>77</v>
      </c>
      <c r="B86" s="50">
        <v>4</v>
      </c>
      <c r="C86" s="50">
        <v>205</v>
      </c>
      <c r="D86" s="50">
        <v>249</v>
      </c>
      <c r="E86" s="13">
        <v>0.4829</v>
      </c>
      <c r="F86" s="14">
        <f t="shared" si="10"/>
        <v>1.7621145374449341E-2</v>
      </c>
      <c r="G86" s="14">
        <f t="shared" si="7"/>
        <v>1.7462033174370624E-2</v>
      </c>
      <c r="H86" s="12">
        <f t="shared" si="13"/>
        <v>73410.342785219298</v>
      </c>
      <c r="I86" s="12">
        <f t="shared" si="11"/>
        <v>1281.8938410574185</v>
      </c>
      <c r="J86" s="12">
        <f t="shared" si="8"/>
        <v>72747.475480008507</v>
      </c>
      <c r="K86" s="12">
        <f t="shared" si="9"/>
        <v>814013.23720534728</v>
      </c>
      <c r="L86" s="15">
        <f t="shared" si="12"/>
        <v>11.088536115230395</v>
      </c>
    </row>
    <row r="87" spans="1:12" x14ac:dyDescent="0.2">
      <c r="A87" s="16">
        <v>78</v>
      </c>
      <c r="B87" s="50">
        <v>5</v>
      </c>
      <c r="C87" s="50">
        <v>198</v>
      </c>
      <c r="D87" s="50">
        <v>205</v>
      </c>
      <c r="E87" s="13">
        <v>0.57420000000000004</v>
      </c>
      <c r="F87" s="14">
        <f t="shared" si="10"/>
        <v>2.4813895781637719E-2</v>
      </c>
      <c r="G87" s="14">
        <f t="shared" si="7"/>
        <v>2.4554459335359897E-2</v>
      </c>
      <c r="H87" s="12">
        <f t="shared" si="13"/>
        <v>72128.448944161879</v>
      </c>
      <c r="I87" s="12">
        <f t="shared" si="11"/>
        <v>1771.0750665220053</v>
      </c>
      <c r="J87" s="12">
        <f t="shared" si="8"/>
        <v>71374.325180836808</v>
      </c>
      <c r="K87" s="12">
        <f t="shared" si="9"/>
        <v>741265.76172533876</v>
      </c>
      <c r="L87" s="15">
        <f t="shared" si="12"/>
        <v>10.277023457126999</v>
      </c>
    </row>
    <row r="88" spans="1:12" x14ac:dyDescent="0.2">
      <c r="A88" s="16">
        <v>79</v>
      </c>
      <c r="B88" s="50">
        <v>11</v>
      </c>
      <c r="C88" s="50">
        <v>198</v>
      </c>
      <c r="D88" s="50">
        <v>188</v>
      </c>
      <c r="E88" s="13">
        <v>0.44829999999999998</v>
      </c>
      <c r="F88" s="14">
        <f t="shared" si="10"/>
        <v>5.6994818652849742E-2</v>
      </c>
      <c r="G88" s="14">
        <f t="shared" si="7"/>
        <v>5.5257305643730027E-2</v>
      </c>
      <c r="H88" s="12">
        <f t="shared" si="13"/>
        <v>70357.373877639868</v>
      </c>
      <c r="I88" s="12">
        <f t="shared" si="11"/>
        <v>3887.7589126469329</v>
      </c>
      <c r="J88" s="12">
        <f t="shared" si="8"/>
        <v>68212.497285532547</v>
      </c>
      <c r="K88" s="12">
        <f t="shared" si="9"/>
        <v>669891.43654450192</v>
      </c>
      <c r="L88" s="15">
        <f t="shared" si="12"/>
        <v>9.5212683422426423</v>
      </c>
    </row>
    <row r="89" spans="1:12" x14ac:dyDescent="0.2">
      <c r="A89" s="16">
        <v>80</v>
      </c>
      <c r="B89" s="50">
        <v>11</v>
      </c>
      <c r="C89" s="50">
        <v>188</v>
      </c>
      <c r="D89" s="50">
        <v>188</v>
      </c>
      <c r="E89" s="13">
        <v>0.57609999999999995</v>
      </c>
      <c r="F89" s="14">
        <f t="shared" si="10"/>
        <v>5.8510638297872342E-2</v>
      </c>
      <c r="G89" s="14">
        <f t="shared" si="7"/>
        <v>5.709454181370674E-2</v>
      </c>
      <c r="H89" s="12">
        <f t="shared" si="13"/>
        <v>66469.614964992928</v>
      </c>
      <c r="I89" s="12">
        <f t="shared" si="11"/>
        <v>3795.0522109597759</v>
      </c>
      <c r="J89" s="12">
        <f t="shared" si="8"/>
        <v>64860.892332767078</v>
      </c>
      <c r="K89" s="12">
        <f t="shared" si="9"/>
        <v>601678.93925896939</v>
      </c>
      <c r="L89" s="15">
        <f t="shared" si="12"/>
        <v>9.0519395903805258</v>
      </c>
    </row>
    <row r="90" spans="1:12" x14ac:dyDescent="0.2">
      <c r="A90" s="16">
        <v>81</v>
      </c>
      <c r="B90" s="50">
        <v>6</v>
      </c>
      <c r="C90" s="50">
        <v>157</v>
      </c>
      <c r="D90" s="50">
        <v>176</v>
      </c>
      <c r="E90" s="13">
        <v>0.43109999999999998</v>
      </c>
      <c r="F90" s="14">
        <f t="shared" si="10"/>
        <v>3.6036036036036036E-2</v>
      </c>
      <c r="G90" s="14">
        <f t="shared" si="7"/>
        <v>3.5312106049316887E-2</v>
      </c>
      <c r="H90" s="12">
        <f t="shared" si="13"/>
        <v>62674.562754033155</v>
      </c>
      <c r="I90" s="12">
        <f t="shared" si="11"/>
        <v>2213.170806564985</v>
      </c>
      <c r="J90" s="12">
        <f t="shared" si="8"/>
        <v>61415.489882178335</v>
      </c>
      <c r="K90" s="12">
        <f t="shared" si="9"/>
        <v>536818.04692620225</v>
      </c>
      <c r="L90" s="15">
        <f t="shared" si="12"/>
        <v>8.5651662067902912</v>
      </c>
    </row>
    <row r="91" spans="1:12" x14ac:dyDescent="0.2">
      <c r="A91" s="16">
        <v>82</v>
      </c>
      <c r="B91" s="50">
        <v>10</v>
      </c>
      <c r="C91" s="50">
        <v>144</v>
      </c>
      <c r="D91" s="50">
        <v>148</v>
      </c>
      <c r="E91" s="13">
        <v>0.47120000000000001</v>
      </c>
      <c r="F91" s="14">
        <f t="shared" si="10"/>
        <v>6.8493150684931503E-2</v>
      </c>
      <c r="G91" s="14">
        <f t="shared" si="7"/>
        <v>6.6099095764369953E-2</v>
      </c>
      <c r="H91" s="12">
        <f t="shared" si="13"/>
        <v>60461.391947468168</v>
      </c>
      <c r="I91" s="12">
        <f t="shared" si="11"/>
        <v>3996.4433363828048</v>
      </c>
      <c r="J91" s="12">
        <f t="shared" si="8"/>
        <v>58348.072711188936</v>
      </c>
      <c r="K91" s="12">
        <f t="shared" si="9"/>
        <v>475402.55704402388</v>
      </c>
      <c r="L91" s="15">
        <f t="shared" si="12"/>
        <v>7.8629112187340482</v>
      </c>
    </row>
    <row r="92" spans="1:12" x14ac:dyDescent="0.2">
      <c r="A92" s="16">
        <v>83</v>
      </c>
      <c r="B92" s="50">
        <v>7</v>
      </c>
      <c r="C92" s="50">
        <v>147</v>
      </c>
      <c r="D92" s="50">
        <v>132</v>
      </c>
      <c r="E92" s="13">
        <v>0.57220000000000004</v>
      </c>
      <c r="F92" s="14">
        <f t="shared" si="10"/>
        <v>5.0179211469534052E-2</v>
      </c>
      <c r="G92" s="14">
        <f t="shared" si="7"/>
        <v>4.9124668583932302E-2</v>
      </c>
      <c r="H92" s="12">
        <f t="shared" si="13"/>
        <v>56464.948611085361</v>
      </c>
      <c r="I92" s="12">
        <f t="shared" si="11"/>
        <v>2773.821887128337</v>
      </c>
      <c r="J92" s="12">
        <f t="shared" si="8"/>
        <v>55278.307607771858</v>
      </c>
      <c r="K92" s="12">
        <f t="shared" si="9"/>
        <v>417054.48433283495</v>
      </c>
      <c r="L92" s="15">
        <f t="shared" si="12"/>
        <v>7.3860774620621479</v>
      </c>
    </row>
    <row r="93" spans="1:12" x14ac:dyDescent="0.2">
      <c r="A93" s="16">
        <v>84</v>
      </c>
      <c r="B93" s="50">
        <v>10</v>
      </c>
      <c r="C93" s="50">
        <v>118</v>
      </c>
      <c r="D93" s="50">
        <v>145</v>
      </c>
      <c r="E93" s="13">
        <v>0.53369999999999995</v>
      </c>
      <c r="F93" s="14">
        <f t="shared" si="10"/>
        <v>7.6045627376425853E-2</v>
      </c>
      <c r="G93" s="14">
        <f t="shared" si="7"/>
        <v>7.3441390098631779E-2</v>
      </c>
      <c r="H93" s="12">
        <f t="shared" si="13"/>
        <v>53691.126723957022</v>
      </c>
      <c r="I93" s="12">
        <f t="shared" si="11"/>
        <v>3943.1509825692015</v>
      </c>
      <c r="J93" s="12">
        <f t="shared" si="8"/>
        <v>51852.435420784997</v>
      </c>
      <c r="K93" s="12">
        <f t="shared" si="9"/>
        <v>361776.17672506312</v>
      </c>
      <c r="L93" s="15">
        <f t="shared" si="12"/>
        <v>6.7380999207758911</v>
      </c>
    </row>
    <row r="94" spans="1:12" x14ac:dyDescent="0.2">
      <c r="A94" s="16">
        <v>85</v>
      </c>
      <c r="B94" s="50">
        <v>10</v>
      </c>
      <c r="C94" s="50">
        <v>93</v>
      </c>
      <c r="D94" s="50">
        <v>103</v>
      </c>
      <c r="E94" s="13">
        <v>0.42659999999999998</v>
      </c>
      <c r="F94" s="14">
        <f t="shared" si="10"/>
        <v>0.10204081632653061</v>
      </c>
      <c r="G94" s="14">
        <f t="shared" si="7"/>
        <v>9.6400408737733062E-2</v>
      </c>
      <c r="H94" s="12">
        <f t="shared" si="13"/>
        <v>49747.975741387818</v>
      </c>
      <c r="I94" s="12">
        <f t="shared" si="11"/>
        <v>4795.7251953446148</v>
      </c>
      <c r="J94" s="12">
        <f t="shared" si="8"/>
        <v>46998.106914377211</v>
      </c>
      <c r="K94" s="12">
        <f t="shared" si="9"/>
        <v>309923.74130427814</v>
      </c>
      <c r="L94" s="15">
        <f t="shared" si="12"/>
        <v>6.2298764258348935</v>
      </c>
    </row>
    <row r="95" spans="1:12" x14ac:dyDescent="0.2">
      <c r="A95" s="16">
        <v>86</v>
      </c>
      <c r="B95" s="50">
        <v>7</v>
      </c>
      <c r="C95" s="50">
        <v>80</v>
      </c>
      <c r="D95" s="50">
        <v>89</v>
      </c>
      <c r="E95" s="13">
        <v>0.4466</v>
      </c>
      <c r="F95" s="14">
        <f t="shared" si="10"/>
        <v>8.2840236686390539E-2</v>
      </c>
      <c r="G95" s="14">
        <f t="shared" si="7"/>
        <v>7.9208996331491921E-2</v>
      </c>
      <c r="H95" s="12">
        <f t="shared" si="13"/>
        <v>44952.2505460432</v>
      </c>
      <c r="I95" s="12">
        <f t="shared" si="11"/>
        <v>3560.6226485938414</v>
      </c>
      <c r="J95" s="12">
        <f t="shared" si="8"/>
        <v>42981.801972311368</v>
      </c>
      <c r="K95" s="12">
        <f t="shared" si="9"/>
        <v>262925.63438990095</v>
      </c>
      <c r="L95" s="15">
        <f t="shared" si="12"/>
        <v>5.8489982413804702</v>
      </c>
    </row>
    <row r="96" spans="1:12" x14ac:dyDescent="0.2">
      <c r="A96" s="16">
        <v>87</v>
      </c>
      <c r="B96" s="50">
        <v>5</v>
      </c>
      <c r="C96" s="50">
        <v>82</v>
      </c>
      <c r="D96" s="50">
        <v>74</v>
      </c>
      <c r="E96" s="13">
        <v>0.66410000000000002</v>
      </c>
      <c r="F96" s="14">
        <f t="shared" si="10"/>
        <v>6.4102564102564097E-2</v>
      </c>
      <c r="G96" s="14">
        <f t="shared" si="7"/>
        <v>6.2751397787385699E-2</v>
      </c>
      <c r="H96" s="12">
        <f t="shared" si="13"/>
        <v>41391.627897449362</v>
      </c>
      <c r="I96" s="12">
        <f t="shared" si="11"/>
        <v>2597.3825072602958</v>
      </c>
      <c r="J96" s="12">
        <f t="shared" si="8"/>
        <v>40519.167113260635</v>
      </c>
      <c r="K96" s="12">
        <f t="shared" si="9"/>
        <v>219943.83241758961</v>
      </c>
      <c r="L96" s="15">
        <f t="shared" si="12"/>
        <v>5.3137275238972421</v>
      </c>
    </row>
    <row r="97" spans="1:12" x14ac:dyDescent="0.2">
      <c r="A97" s="16">
        <v>88</v>
      </c>
      <c r="B97" s="50">
        <v>4</v>
      </c>
      <c r="C97" s="50">
        <v>52</v>
      </c>
      <c r="D97" s="50">
        <v>73</v>
      </c>
      <c r="E97" s="13">
        <v>0.45140000000000002</v>
      </c>
      <c r="F97" s="14">
        <f t="shared" si="10"/>
        <v>6.4000000000000001E-2</v>
      </c>
      <c r="G97" s="14">
        <f t="shared" si="7"/>
        <v>6.1829153682544394E-2</v>
      </c>
      <c r="H97" s="12">
        <f t="shared" si="13"/>
        <v>38794.245390189069</v>
      </c>
      <c r="I97" s="12">
        <f t="shared" si="11"/>
        <v>2398.6153602283393</v>
      </c>
      <c r="J97" s="12">
        <f t="shared" si="8"/>
        <v>37478.365003567807</v>
      </c>
      <c r="K97" s="12">
        <f t="shared" si="9"/>
        <v>179424.66530432898</v>
      </c>
      <c r="L97" s="15">
        <f t="shared" si="12"/>
        <v>4.6250330042430692</v>
      </c>
    </row>
    <row r="98" spans="1:12" x14ac:dyDescent="0.2">
      <c r="A98" s="16">
        <v>89</v>
      </c>
      <c r="B98" s="50">
        <v>6</v>
      </c>
      <c r="C98" s="50">
        <v>45</v>
      </c>
      <c r="D98" s="50">
        <v>45</v>
      </c>
      <c r="E98" s="13">
        <v>0.4078</v>
      </c>
      <c r="F98" s="14">
        <f t="shared" si="10"/>
        <v>0.13333333333333333</v>
      </c>
      <c r="G98" s="14">
        <f t="shared" si="7"/>
        <v>0.12357578903141297</v>
      </c>
      <c r="H98" s="12">
        <f t="shared" si="13"/>
        <v>36395.630029960732</v>
      </c>
      <c r="I98" s="12">
        <f t="shared" si="11"/>
        <v>4497.6186982477857</v>
      </c>
      <c r="J98" s="12">
        <f t="shared" si="8"/>
        <v>33732.140236858395</v>
      </c>
      <c r="K98" s="12">
        <f>K99+J98</f>
        <v>141946.30030076118</v>
      </c>
      <c r="L98" s="15">
        <f t="shared" si="12"/>
        <v>3.9000918567397123</v>
      </c>
    </row>
    <row r="99" spans="1:12" x14ac:dyDescent="0.2">
      <c r="A99" s="16">
        <v>90</v>
      </c>
      <c r="B99" s="50">
        <v>5</v>
      </c>
      <c r="C99" s="50">
        <v>32</v>
      </c>
      <c r="D99" s="50">
        <v>39</v>
      </c>
      <c r="E99" s="30">
        <v>0.37319999999999998</v>
      </c>
      <c r="F99" s="31">
        <f t="shared" si="10"/>
        <v>0.14084507042253522</v>
      </c>
      <c r="G99" s="31">
        <f t="shared" si="7"/>
        <v>0.12941968214526064</v>
      </c>
      <c r="H99" s="32">
        <f t="shared" si="13"/>
        <v>31898.011331712947</v>
      </c>
      <c r="I99" s="32">
        <f t="shared" si="11"/>
        <v>4128.2304876162116</v>
      </c>
      <c r="J99" s="32">
        <f t="shared" si="8"/>
        <v>29310.436462075104</v>
      </c>
      <c r="K99" s="32">
        <f t="shared" ref="K99:K102" si="14">K100+J99</f>
        <v>108214.16006390279</v>
      </c>
      <c r="L99" s="17">
        <f t="shared" si="12"/>
        <v>3.3925049100574012</v>
      </c>
    </row>
    <row r="100" spans="1:12" x14ac:dyDescent="0.2">
      <c r="A100" s="16">
        <v>91</v>
      </c>
      <c r="B100" s="50">
        <v>4</v>
      </c>
      <c r="C100" s="50">
        <v>31</v>
      </c>
      <c r="D100" s="50">
        <v>28</v>
      </c>
      <c r="E100" s="30">
        <v>0.75339999999999996</v>
      </c>
      <c r="F100" s="31">
        <f t="shared" si="10"/>
        <v>0.13559322033898305</v>
      </c>
      <c r="G100" s="31">
        <f t="shared" si="7"/>
        <v>0.13120604597459851</v>
      </c>
      <c r="H100" s="32">
        <f t="shared" si="13"/>
        <v>27769.780844096735</v>
      </c>
      <c r="I100" s="32">
        <f t="shared" si="11"/>
        <v>3643.5631421350813</v>
      </c>
      <c r="J100" s="32">
        <f t="shared" si="8"/>
        <v>26871.278173246224</v>
      </c>
      <c r="K100" s="32">
        <f t="shared" si="14"/>
        <v>78903.723601827689</v>
      </c>
      <c r="L100" s="17">
        <f t="shared" si="12"/>
        <v>2.8413520454051744</v>
      </c>
    </row>
    <row r="101" spans="1:12" x14ac:dyDescent="0.2">
      <c r="A101" s="16">
        <v>92</v>
      </c>
      <c r="B101" s="50">
        <v>5</v>
      </c>
      <c r="C101" s="50">
        <v>29</v>
      </c>
      <c r="D101" s="50">
        <v>29</v>
      </c>
      <c r="E101" s="30">
        <v>0.65590000000000004</v>
      </c>
      <c r="F101" s="31">
        <f t="shared" si="10"/>
        <v>0.17241379310344829</v>
      </c>
      <c r="G101" s="31">
        <f t="shared" si="7"/>
        <v>0.16275776761445943</v>
      </c>
      <c r="H101" s="32">
        <f t="shared" si="13"/>
        <v>24126.217701961654</v>
      </c>
      <c r="I101" s="32">
        <f t="shared" si="11"/>
        <v>3926.729334151732</v>
      </c>
      <c r="J101" s="32">
        <f t="shared" si="8"/>
        <v>22775.030138080041</v>
      </c>
      <c r="K101" s="32">
        <f t="shared" si="14"/>
        <v>52032.445428581472</v>
      </c>
      <c r="L101" s="17">
        <f t="shared" si="12"/>
        <v>2.1566764451582818</v>
      </c>
    </row>
    <row r="102" spans="1:12" x14ac:dyDescent="0.2">
      <c r="A102" s="16">
        <v>93</v>
      </c>
      <c r="B102" s="50">
        <v>9</v>
      </c>
      <c r="C102" s="50">
        <v>13</v>
      </c>
      <c r="D102" s="50">
        <v>21</v>
      </c>
      <c r="E102" s="30">
        <v>0.5796</v>
      </c>
      <c r="F102" s="31">
        <f t="shared" si="10"/>
        <v>0.52941176470588236</v>
      </c>
      <c r="G102" s="31">
        <f t="shared" si="7"/>
        <v>0.43303373813968704</v>
      </c>
      <c r="H102" s="32">
        <f t="shared" si="13"/>
        <v>20199.488367809921</v>
      </c>
      <c r="I102" s="32">
        <f t="shared" si="11"/>
        <v>8747.0599564218555</v>
      </c>
      <c r="J102" s="32">
        <f t="shared" si="8"/>
        <v>16522.224362130175</v>
      </c>
      <c r="K102" s="32">
        <f t="shared" si="14"/>
        <v>29257.415290501434</v>
      </c>
      <c r="L102" s="17">
        <f t="shared" si="12"/>
        <v>1.4484235817143916</v>
      </c>
    </row>
    <row r="103" spans="1:12" x14ac:dyDescent="0.2">
      <c r="A103" s="16">
        <v>94</v>
      </c>
      <c r="B103" s="50">
        <v>2</v>
      </c>
      <c r="C103" s="50">
        <v>8</v>
      </c>
      <c r="D103" s="50">
        <v>7</v>
      </c>
      <c r="E103" s="30">
        <v>0.13150000000000001</v>
      </c>
      <c r="F103" s="31">
        <f t="shared" si="10"/>
        <v>0.26666666666666666</v>
      </c>
      <c r="G103" s="31">
        <f t="shared" si="7"/>
        <v>0.21652051531882646</v>
      </c>
      <c r="H103" s="32">
        <f t="shared" si="13"/>
        <v>11452.428411388066</v>
      </c>
      <c r="I103" s="32">
        <f t="shared" si="11"/>
        <v>2479.6857012857131</v>
      </c>
      <c r="J103" s="32">
        <f t="shared" si="8"/>
        <v>9298.8213798214238</v>
      </c>
      <c r="K103" s="32">
        <f>K104+J103</f>
        <v>12735.190928371261</v>
      </c>
      <c r="L103" s="17">
        <f t="shared" si="12"/>
        <v>1.1120079053022189</v>
      </c>
    </row>
    <row r="104" spans="1:12" x14ac:dyDescent="0.2">
      <c r="A104" s="16" t="s">
        <v>27</v>
      </c>
      <c r="B104" s="28">
        <v>9</v>
      </c>
      <c r="C104" s="32">
        <v>22</v>
      </c>
      <c r="D104" s="10">
        <v>25</v>
      </c>
      <c r="E104" s="30"/>
      <c r="F104" s="31">
        <f>B104/((C104+D104)/2)</f>
        <v>0.38297872340425532</v>
      </c>
      <c r="G104" s="31">
        <v>1</v>
      </c>
      <c r="H104" s="32">
        <f t="shared" si="13"/>
        <v>8972.7427101023532</v>
      </c>
      <c r="I104" s="32">
        <f>H104*G104</f>
        <v>8972.7427101023532</v>
      </c>
      <c r="J104" s="32">
        <f>H104*F104</f>
        <v>3436.3695485498374</v>
      </c>
      <c r="K104" s="32">
        <f>J104</f>
        <v>3436.3695485498374</v>
      </c>
      <c r="L104" s="17">
        <f>K104/H104</f>
        <v>0.38297872340425532</v>
      </c>
    </row>
    <row r="105" spans="1:12" x14ac:dyDescent="0.2">
      <c r="A105" s="18"/>
      <c r="B105" s="18"/>
      <c r="C105" s="18"/>
      <c r="D105" s="18"/>
      <c r="E105" s="20"/>
      <c r="F105" s="20"/>
      <c r="G105" s="20"/>
      <c r="H105" s="18"/>
      <c r="I105" s="18"/>
      <c r="J105" s="18"/>
      <c r="K105" s="18"/>
      <c r="L105" s="20"/>
    </row>
    <row r="106" spans="1:12" x14ac:dyDescent="0.2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25" customFormat="1" ht="11.25" x14ac:dyDescent="0.2">
      <c r="A107" s="53" t="s">
        <v>30</v>
      </c>
      <c r="B107" s="34"/>
      <c r="C107" s="34"/>
      <c r="D107" s="34"/>
      <c r="E107" s="26"/>
      <c r="F107" s="26"/>
      <c r="G107" s="26"/>
      <c r="H107" s="34"/>
      <c r="I107" s="34"/>
      <c r="J107" s="34"/>
      <c r="K107" s="34"/>
      <c r="L107" s="26"/>
    </row>
    <row r="108" spans="1:12" s="25" customFormat="1" ht="11.25" x14ac:dyDescent="0.2">
      <c r="A108" s="36" t="s">
        <v>12</v>
      </c>
      <c r="B108" s="24"/>
      <c r="C108" s="24"/>
      <c r="D108" s="24"/>
      <c r="H108" s="24"/>
      <c r="I108" s="24"/>
      <c r="J108" s="24"/>
      <c r="K108" s="24"/>
      <c r="L108" s="26"/>
    </row>
    <row r="109" spans="1:12" s="25" customFormat="1" ht="11.25" x14ac:dyDescent="0.2">
      <c r="A109" s="35" t="s">
        <v>28</v>
      </c>
      <c r="B109" s="37"/>
      <c r="C109" s="37"/>
      <c r="D109" s="37"/>
      <c r="E109" s="38"/>
      <c r="F109" s="38"/>
      <c r="G109" s="38"/>
      <c r="H109" s="37"/>
      <c r="I109" s="37"/>
      <c r="J109" s="37"/>
      <c r="K109" s="37"/>
      <c r="L109" s="26"/>
    </row>
    <row r="110" spans="1:12" s="25" customFormat="1" ht="11.25" x14ac:dyDescent="0.2">
      <c r="A110" s="35" t="s">
        <v>13</v>
      </c>
      <c r="B110" s="37"/>
      <c r="C110" s="37"/>
      <c r="D110" s="37"/>
      <c r="E110" s="38"/>
      <c r="F110" s="38"/>
      <c r="G110" s="38"/>
      <c r="H110" s="37"/>
      <c r="I110" s="37"/>
      <c r="J110" s="37"/>
      <c r="K110" s="37"/>
      <c r="L110" s="26"/>
    </row>
    <row r="111" spans="1:12" s="25" customFormat="1" ht="11.25" x14ac:dyDescent="0.2">
      <c r="A111" s="35" t="s">
        <v>14</v>
      </c>
      <c r="B111" s="37"/>
      <c r="C111" s="37"/>
      <c r="D111" s="37"/>
      <c r="E111" s="38"/>
      <c r="F111" s="38"/>
      <c r="G111" s="38"/>
      <c r="H111" s="37"/>
      <c r="I111" s="37"/>
      <c r="J111" s="37"/>
      <c r="K111" s="37"/>
      <c r="L111" s="26"/>
    </row>
    <row r="112" spans="1:12" s="25" customFormat="1" ht="11.25" x14ac:dyDescent="0.2">
      <c r="A112" s="35" t="s">
        <v>15</v>
      </c>
      <c r="B112" s="37"/>
      <c r="C112" s="37"/>
      <c r="D112" s="37"/>
      <c r="E112" s="38"/>
      <c r="F112" s="38"/>
      <c r="G112" s="38"/>
      <c r="H112" s="37"/>
      <c r="I112" s="37"/>
      <c r="J112" s="37"/>
      <c r="K112" s="37"/>
      <c r="L112" s="26"/>
    </row>
    <row r="113" spans="1:12" s="25" customFormat="1" ht="11.25" x14ac:dyDescent="0.2">
      <c r="A113" s="35" t="s">
        <v>16</v>
      </c>
      <c r="B113" s="37"/>
      <c r="C113" s="37"/>
      <c r="D113" s="37"/>
      <c r="E113" s="38"/>
      <c r="F113" s="38"/>
      <c r="G113" s="38"/>
      <c r="H113" s="37"/>
      <c r="I113" s="37"/>
      <c r="J113" s="37"/>
      <c r="K113" s="37"/>
      <c r="L113" s="26"/>
    </row>
    <row r="114" spans="1:12" s="25" customFormat="1" ht="11.25" x14ac:dyDescent="0.2">
      <c r="A114" s="35" t="s">
        <v>17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ht="11.25" x14ac:dyDescent="0.2">
      <c r="A115" s="35" t="s">
        <v>18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ht="11.25" x14ac:dyDescent="0.2">
      <c r="A116" s="35" t="s">
        <v>29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ht="11.25" x14ac:dyDescent="0.2">
      <c r="A117" s="35" t="s">
        <v>19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ht="11.25" x14ac:dyDescent="0.2">
      <c r="A118" s="35" t="s">
        <v>20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ht="11.25" x14ac:dyDescent="0.2">
      <c r="A119" s="34"/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ht="11.25" x14ac:dyDescent="0.2">
      <c r="A120" s="4" t="s">
        <v>58</v>
      </c>
      <c r="B120" s="34"/>
      <c r="C120" s="34"/>
      <c r="D120" s="34"/>
      <c r="E120" s="26"/>
      <c r="F120" s="26"/>
      <c r="G120" s="26"/>
      <c r="H120" s="34"/>
      <c r="I120" s="34"/>
      <c r="J120" s="34"/>
      <c r="K120" s="34"/>
      <c r="L120" s="26"/>
    </row>
    <row r="121" spans="1:12" s="25" customFormat="1" ht="11.25" x14ac:dyDescent="0.2">
      <c r="A121" s="24"/>
      <c r="B121" s="24"/>
      <c r="C121" s="24"/>
      <c r="D121" s="24"/>
      <c r="H121" s="24"/>
      <c r="I121" s="24"/>
      <c r="J121" s="24"/>
      <c r="K121" s="24"/>
      <c r="L121" s="26"/>
    </row>
    <row r="122" spans="1:12" s="25" customFormat="1" x14ac:dyDescent="0.2">
      <c r="A122" s="8"/>
      <c r="B122" s="24"/>
      <c r="C122" s="24"/>
      <c r="D122" s="24"/>
      <c r="H122" s="24"/>
      <c r="I122" s="24"/>
      <c r="J122" s="24"/>
      <c r="K122" s="24"/>
      <c r="L122" s="26"/>
    </row>
    <row r="123" spans="1:12" x14ac:dyDescent="0.2">
      <c r="L123" s="21"/>
    </row>
    <row r="124" spans="1:12" x14ac:dyDescent="0.2">
      <c r="L124" s="21"/>
    </row>
    <row r="125" spans="1:12" x14ac:dyDescent="0.2">
      <c r="L125" s="21"/>
    </row>
    <row r="126" spans="1:12" x14ac:dyDescent="0.2">
      <c r="L126" s="21"/>
    </row>
    <row r="127" spans="1:12" x14ac:dyDescent="0.2">
      <c r="L127" s="21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4.25" x14ac:dyDescent="0.2">
      <c r="A6" s="41" t="s">
        <v>0</v>
      </c>
      <c r="B6" s="42" t="s">
        <v>1</v>
      </c>
      <c r="C6" s="78" t="s">
        <v>2</v>
      </c>
      <c r="D6" s="78"/>
      <c r="E6" s="43" t="s">
        <v>3</v>
      </c>
      <c r="F6" s="43" t="s">
        <v>4</v>
      </c>
      <c r="G6" s="43" t="s">
        <v>5</v>
      </c>
      <c r="H6" s="42" t="s">
        <v>6</v>
      </c>
      <c r="I6" s="42" t="s">
        <v>7</v>
      </c>
      <c r="J6" s="42" t="s">
        <v>8</v>
      </c>
      <c r="K6" s="42" t="s">
        <v>9</v>
      </c>
      <c r="L6" s="43" t="s">
        <v>10</v>
      </c>
    </row>
    <row r="7" spans="1:13" s="40" customFormat="1" x14ac:dyDescent="0.2">
      <c r="A7" s="44"/>
      <c r="B7" s="45"/>
      <c r="C7" s="46">
        <v>41275</v>
      </c>
      <c r="D7" s="47">
        <v>41640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50">
        <v>2</v>
      </c>
      <c r="C9" s="50">
        <v>776</v>
      </c>
      <c r="D9" s="50">
        <v>728</v>
      </c>
      <c r="E9" s="13">
        <v>0.5</v>
      </c>
      <c r="F9" s="14">
        <f>B9/((C9+D9)/2)</f>
        <v>2.6595744680851063E-3</v>
      </c>
      <c r="G9" s="14">
        <f t="shared" ref="G9:G72" si="0">F9/((1+(1-E9)*F9))</f>
        <v>2.6560424966799467E-3</v>
      </c>
      <c r="H9" s="12">
        <v>100000</v>
      </c>
      <c r="I9" s="12">
        <f>H9*G9</f>
        <v>265.60424966799468</v>
      </c>
      <c r="J9" s="12">
        <f t="shared" ref="J9:J72" si="1">H10+I9*E9</f>
        <v>99867.197875166006</v>
      </c>
      <c r="K9" s="12">
        <f t="shared" ref="K9:K72" si="2">K10+J9</f>
        <v>7969434.1240274347</v>
      </c>
      <c r="L9" s="29">
        <f>K9/H9</f>
        <v>79.694341240274341</v>
      </c>
    </row>
    <row r="10" spans="1:13" ht="15" x14ac:dyDescent="0.25">
      <c r="A10" s="16">
        <v>1</v>
      </c>
      <c r="B10">
        <v>0</v>
      </c>
      <c r="C10" s="50">
        <v>867</v>
      </c>
      <c r="D10" s="50">
        <v>790</v>
      </c>
      <c r="E10" s="13">
        <v>0.5</v>
      </c>
      <c r="F10" s="14">
        <f t="shared" ref="F10:F73" si="3">B10/((C10+D10)/2)</f>
        <v>0</v>
      </c>
      <c r="G10" s="14">
        <f t="shared" si="0"/>
        <v>0</v>
      </c>
      <c r="H10" s="12">
        <f>H9-I9</f>
        <v>99734.395750332013</v>
      </c>
      <c r="I10" s="12">
        <f t="shared" ref="I10:I73" si="4">H10*G10</f>
        <v>0</v>
      </c>
      <c r="J10" s="12">
        <f t="shared" si="1"/>
        <v>99734.395750332013</v>
      </c>
      <c r="K10" s="12">
        <f t="shared" si="2"/>
        <v>7869566.9261522684</v>
      </c>
      <c r="L10" s="15">
        <f t="shared" ref="L10:L73" si="5">K10/H10</f>
        <v>78.905244945308354</v>
      </c>
    </row>
    <row r="11" spans="1:13" ht="15" x14ac:dyDescent="0.25">
      <c r="A11" s="16">
        <v>2</v>
      </c>
      <c r="B11">
        <v>0</v>
      </c>
      <c r="C11" s="50">
        <v>820</v>
      </c>
      <c r="D11" s="50">
        <v>864</v>
      </c>
      <c r="E11" s="13">
        <v>0.5</v>
      </c>
      <c r="F11" s="14">
        <f t="shared" si="3"/>
        <v>0</v>
      </c>
      <c r="G11" s="14">
        <f t="shared" si="0"/>
        <v>0</v>
      </c>
      <c r="H11" s="12">
        <f t="shared" ref="H11:H74" si="6">H10-I10</f>
        <v>99734.395750332013</v>
      </c>
      <c r="I11" s="12">
        <f t="shared" si="4"/>
        <v>0</v>
      </c>
      <c r="J11" s="12">
        <f t="shared" si="1"/>
        <v>99734.395750332013</v>
      </c>
      <c r="K11" s="12">
        <f t="shared" si="2"/>
        <v>7769832.5304019367</v>
      </c>
      <c r="L11" s="15">
        <f t="shared" si="5"/>
        <v>77.905244945308368</v>
      </c>
    </row>
    <row r="12" spans="1:13" ht="15" x14ac:dyDescent="0.25">
      <c r="A12" s="16">
        <v>3</v>
      </c>
      <c r="B12">
        <v>0</v>
      </c>
      <c r="C12" s="50">
        <v>795</v>
      </c>
      <c r="D12" s="50">
        <v>832</v>
      </c>
      <c r="E12" s="13">
        <v>0.5</v>
      </c>
      <c r="F12" s="14">
        <f t="shared" si="3"/>
        <v>0</v>
      </c>
      <c r="G12" s="14">
        <f t="shared" si="0"/>
        <v>0</v>
      </c>
      <c r="H12" s="12">
        <f t="shared" si="6"/>
        <v>99734.395750332013</v>
      </c>
      <c r="I12" s="12">
        <f t="shared" si="4"/>
        <v>0</v>
      </c>
      <c r="J12" s="12">
        <f t="shared" si="1"/>
        <v>99734.395750332013</v>
      </c>
      <c r="K12" s="12">
        <f t="shared" si="2"/>
        <v>7670098.134651605</v>
      </c>
      <c r="L12" s="15">
        <f t="shared" si="5"/>
        <v>76.905244945308368</v>
      </c>
    </row>
    <row r="13" spans="1:13" ht="15" x14ac:dyDescent="0.25">
      <c r="A13" s="16">
        <v>4</v>
      </c>
      <c r="B13">
        <v>0</v>
      </c>
      <c r="C13" s="50">
        <v>838</v>
      </c>
      <c r="D13" s="50">
        <v>806</v>
      </c>
      <c r="E13" s="13">
        <v>0.5</v>
      </c>
      <c r="F13" s="14">
        <f t="shared" si="3"/>
        <v>0</v>
      </c>
      <c r="G13" s="14">
        <f t="shared" si="0"/>
        <v>0</v>
      </c>
      <c r="H13" s="12">
        <f t="shared" si="6"/>
        <v>99734.395750332013</v>
      </c>
      <c r="I13" s="12">
        <f t="shared" si="4"/>
        <v>0</v>
      </c>
      <c r="J13" s="12">
        <f t="shared" si="1"/>
        <v>99734.395750332013</v>
      </c>
      <c r="K13" s="12">
        <f t="shared" si="2"/>
        <v>7570363.7389012733</v>
      </c>
      <c r="L13" s="15">
        <f t="shared" si="5"/>
        <v>75.905244945308368</v>
      </c>
    </row>
    <row r="14" spans="1:13" x14ac:dyDescent="0.2">
      <c r="A14" s="16">
        <v>5</v>
      </c>
      <c r="B14" s="50">
        <v>1</v>
      </c>
      <c r="C14" s="50">
        <v>771</v>
      </c>
      <c r="D14" s="50">
        <v>868</v>
      </c>
      <c r="E14" s="13">
        <v>0.5</v>
      </c>
      <c r="F14" s="14">
        <f t="shared" si="3"/>
        <v>1.2202562538133007E-3</v>
      </c>
      <c r="G14" s="14">
        <f t="shared" si="0"/>
        <v>1.2195121951219512E-3</v>
      </c>
      <c r="H14" s="12">
        <f t="shared" si="6"/>
        <v>99734.395750332013</v>
      </c>
      <c r="I14" s="12">
        <f t="shared" si="4"/>
        <v>121.6273118906488</v>
      </c>
      <c r="J14" s="12">
        <f t="shared" si="1"/>
        <v>99673.582094386686</v>
      </c>
      <c r="K14" s="12">
        <f t="shared" si="2"/>
        <v>7470629.3431509417</v>
      </c>
      <c r="L14" s="15">
        <f t="shared" si="5"/>
        <v>74.905244945308368</v>
      </c>
    </row>
    <row r="15" spans="1:13" ht="15" x14ac:dyDescent="0.25">
      <c r="A15" s="16">
        <v>6</v>
      </c>
      <c r="B15">
        <v>0</v>
      </c>
      <c r="C15" s="50">
        <v>732</v>
      </c>
      <c r="D15" s="50">
        <v>792</v>
      </c>
      <c r="E15" s="13">
        <v>0.5</v>
      </c>
      <c r="F15" s="14">
        <f t="shared" si="3"/>
        <v>0</v>
      </c>
      <c r="G15" s="14">
        <f t="shared" si="0"/>
        <v>0</v>
      </c>
      <c r="H15" s="12">
        <f t="shared" si="6"/>
        <v>99612.768438441359</v>
      </c>
      <c r="I15" s="12">
        <f t="shared" si="4"/>
        <v>0</v>
      </c>
      <c r="J15" s="12">
        <f t="shared" si="1"/>
        <v>99612.768438441359</v>
      </c>
      <c r="K15" s="12">
        <f t="shared" si="2"/>
        <v>7370955.7610565554</v>
      </c>
      <c r="L15" s="15">
        <f t="shared" si="5"/>
        <v>73.996093840235503</v>
      </c>
    </row>
    <row r="16" spans="1:13" ht="15" x14ac:dyDescent="0.25">
      <c r="A16" s="16">
        <v>7</v>
      </c>
      <c r="B16">
        <v>0</v>
      </c>
      <c r="C16" s="50">
        <v>717</v>
      </c>
      <c r="D16" s="50">
        <v>741</v>
      </c>
      <c r="E16" s="13">
        <v>0.5</v>
      </c>
      <c r="F16" s="14">
        <f t="shared" si="3"/>
        <v>0</v>
      </c>
      <c r="G16" s="14">
        <f t="shared" si="0"/>
        <v>0</v>
      </c>
      <c r="H16" s="12">
        <f t="shared" si="6"/>
        <v>99612.768438441359</v>
      </c>
      <c r="I16" s="12">
        <f t="shared" si="4"/>
        <v>0</v>
      </c>
      <c r="J16" s="12">
        <f t="shared" si="1"/>
        <v>99612.768438441359</v>
      </c>
      <c r="K16" s="12">
        <f t="shared" si="2"/>
        <v>7271342.9926181138</v>
      </c>
      <c r="L16" s="15">
        <f t="shared" si="5"/>
        <v>72.996093840235488</v>
      </c>
    </row>
    <row r="17" spans="1:12" ht="15" x14ac:dyDescent="0.25">
      <c r="A17" s="16">
        <v>8</v>
      </c>
      <c r="B17">
        <v>0</v>
      </c>
      <c r="C17" s="50">
        <v>742</v>
      </c>
      <c r="D17" s="50">
        <v>738</v>
      </c>
      <c r="E17" s="13">
        <v>0.5</v>
      </c>
      <c r="F17" s="14">
        <f t="shared" si="3"/>
        <v>0</v>
      </c>
      <c r="G17" s="14">
        <f t="shared" si="0"/>
        <v>0</v>
      </c>
      <c r="H17" s="12">
        <f t="shared" si="6"/>
        <v>99612.768438441359</v>
      </c>
      <c r="I17" s="12">
        <f t="shared" si="4"/>
        <v>0</v>
      </c>
      <c r="J17" s="12">
        <f t="shared" si="1"/>
        <v>99612.768438441359</v>
      </c>
      <c r="K17" s="12">
        <f t="shared" si="2"/>
        <v>7171730.2241796721</v>
      </c>
      <c r="L17" s="15">
        <f t="shared" si="5"/>
        <v>71.996093840235488</v>
      </c>
    </row>
    <row r="18" spans="1:12" ht="15" x14ac:dyDescent="0.25">
      <c r="A18" s="16">
        <v>9</v>
      </c>
      <c r="B18">
        <v>0</v>
      </c>
      <c r="C18" s="50">
        <v>653</v>
      </c>
      <c r="D18" s="50">
        <v>759</v>
      </c>
      <c r="E18" s="13">
        <v>0.5</v>
      </c>
      <c r="F18" s="14">
        <f t="shared" si="3"/>
        <v>0</v>
      </c>
      <c r="G18" s="14">
        <f t="shared" si="0"/>
        <v>0</v>
      </c>
      <c r="H18" s="12">
        <f t="shared" si="6"/>
        <v>99612.768438441359</v>
      </c>
      <c r="I18" s="12">
        <f t="shared" si="4"/>
        <v>0</v>
      </c>
      <c r="J18" s="12">
        <f t="shared" si="1"/>
        <v>99612.768438441359</v>
      </c>
      <c r="K18" s="12">
        <f t="shared" si="2"/>
        <v>7072117.4557412304</v>
      </c>
      <c r="L18" s="15">
        <f t="shared" si="5"/>
        <v>70.996093840235488</v>
      </c>
    </row>
    <row r="19" spans="1:12" ht="15" x14ac:dyDescent="0.25">
      <c r="A19" s="16">
        <v>10</v>
      </c>
      <c r="B19">
        <v>0</v>
      </c>
      <c r="C19" s="50">
        <v>650</v>
      </c>
      <c r="D19" s="50">
        <v>660</v>
      </c>
      <c r="E19" s="13">
        <v>0.5</v>
      </c>
      <c r="F19" s="14">
        <f t="shared" si="3"/>
        <v>0</v>
      </c>
      <c r="G19" s="14">
        <f t="shared" si="0"/>
        <v>0</v>
      </c>
      <c r="H19" s="12">
        <f t="shared" si="6"/>
        <v>99612.768438441359</v>
      </c>
      <c r="I19" s="12">
        <f t="shared" si="4"/>
        <v>0</v>
      </c>
      <c r="J19" s="12">
        <f t="shared" si="1"/>
        <v>99612.768438441359</v>
      </c>
      <c r="K19" s="12">
        <f t="shared" si="2"/>
        <v>6972504.6873027887</v>
      </c>
      <c r="L19" s="15">
        <f t="shared" si="5"/>
        <v>69.996093840235488</v>
      </c>
    </row>
    <row r="20" spans="1:12" ht="15" x14ac:dyDescent="0.25">
      <c r="A20" s="16">
        <v>11</v>
      </c>
      <c r="B20">
        <v>0</v>
      </c>
      <c r="C20" s="50">
        <v>623</v>
      </c>
      <c r="D20" s="50">
        <v>661</v>
      </c>
      <c r="E20" s="13">
        <v>0.5</v>
      </c>
      <c r="F20" s="14">
        <f t="shared" si="3"/>
        <v>0</v>
      </c>
      <c r="G20" s="14">
        <f t="shared" si="0"/>
        <v>0</v>
      </c>
      <c r="H20" s="12">
        <f t="shared" si="6"/>
        <v>99612.768438441359</v>
      </c>
      <c r="I20" s="12">
        <f t="shared" si="4"/>
        <v>0</v>
      </c>
      <c r="J20" s="12">
        <f t="shared" si="1"/>
        <v>99612.768438441359</v>
      </c>
      <c r="K20" s="12">
        <f t="shared" si="2"/>
        <v>6872891.918864347</v>
      </c>
      <c r="L20" s="15">
        <f t="shared" si="5"/>
        <v>68.996093840235474</v>
      </c>
    </row>
    <row r="21" spans="1:12" ht="15" x14ac:dyDescent="0.25">
      <c r="A21" s="16">
        <v>12</v>
      </c>
      <c r="B21">
        <v>0</v>
      </c>
      <c r="C21" s="50">
        <v>601</v>
      </c>
      <c r="D21" s="50">
        <v>641</v>
      </c>
      <c r="E21" s="13">
        <v>0.5</v>
      </c>
      <c r="F21" s="14">
        <f t="shared" si="3"/>
        <v>0</v>
      </c>
      <c r="G21" s="14">
        <f t="shared" si="0"/>
        <v>0</v>
      </c>
      <c r="H21" s="12">
        <f t="shared" si="6"/>
        <v>99612.768438441359</v>
      </c>
      <c r="I21" s="12">
        <f t="shared" si="4"/>
        <v>0</v>
      </c>
      <c r="J21" s="12">
        <f t="shared" si="1"/>
        <v>99612.768438441359</v>
      </c>
      <c r="K21" s="12">
        <f t="shared" si="2"/>
        <v>6773279.1504259054</v>
      </c>
      <c r="L21" s="15">
        <f t="shared" si="5"/>
        <v>67.996093840235474</v>
      </c>
    </row>
    <row r="22" spans="1:12" ht="15" x14ac:dyDescent="0.25">
      <c r="A22" s="16">
        <v>13</v>
      </c>
      <c r="B22">
        <v>0</v>
      </c>
      <c r="C22" s="50">
        <v>617</v>
      </c>
      <c r="D22" s="50">
        <v>603</v>
      </c>
      <c r="E22" s="13">
        <v>0.5</v>
      </c>
      <c r="F22" s="14">
        <f t="shared" si="3"/>
        <v>0</v>
      </c>
      <c r="G22" s="14">
        <f t="shared" si="0"/>
        <v>0</v>
      </c>
      <c r="H22" s="12">
        <f t="shared" si="6"/>
        <v>99612.768438441359</v>
      </c>
      <c r="I22" s="12">
        <f t="shared" si="4"/>
        <v>0</v>
      </c>
      <c r="J22" s="12">
        <f t="shared" si="1"/>
        <v>99612.768438441359</v>
      </c>
      <c r="K22" s="12">
        <f t="shared" si="2"/>
        <v>6673666.3819874637</v>
      </c>
      <c r="L22" s="15">
        <f t="shared" si="5"/>
        <v>66.996093840235474</v>
      </c>
    </row>
    <row r="23" spans="1:12" ht="15" x14ac:dyDescent="0.25">
      <c r="A23" s="16">
        <v>14</v>
      </c>
      <c r="B23">
        <v>0</v>
      </c>
      <c r="C23" s="50">
        <v>557</v>
      </c>
      <c r="D23" s="50">
        <v>617</v>
      </c>
      <c r="E23" s="13">
        <v>0.5</v>
      </c>
      <c r="F23" s="14">
        <f t="shared" si="3"/>
        <v>0</v>
      </c>
      <c r="G23" s="14">
        <f t="shared" si="0"/>
        <v>0</v>
      </c>
      <c r="H23" s="12">
        <f t="shared" si="6"/>
        <v>99612.768438441359</v>
      </c>
      <c r="I23" s="12">
        <f t="shared" si="4"/>
        <v>0</v>
      </c>
      <c r="J23" s="12">
        <f t="shared" si="1"/>
        <v>99612.768438441359</v>
      </c>
      <c r="K23" s="12">
        <f t="shared" si="2"/>
        <v>6574053.613549022</v>
      </c>
      <c r="L23" s="15">
        <f t="shared" si="5"/>
        <v>65.996093840235474</v>
      </c>
    </row>
    <row r="24" spans="1:12" x14ac:dyDescent="0.2">
      <c r="A24" s="16">
        <v>15</v>
      </c>
      <c r="B24" s="50">
        <v>1</v>
      </c>
      <c r="C24" s="50">
        <v>585</v>
      </c>
      <c r="D24" s="50">
        <v>556</v>
      </c>
      <c r="E24" s="13">
        <v>0.5</v>
      </c>
      <c r="F24" s="14">
        <f t="shared" si="3"/>
        <v>1.7528483786152498E-3</v>
      </c>
      <c r="G24" s="14">
        <f t="shared" si="0"/>
        <v>1.7513134851138356E-3</v>
      </c>
      <c r="H24" s="12">
        <f t="shared" si="6"/>
        <v>99612.768438441359</v>
      </c>
      <c r="I24" s="12">
        <f t="shared" si="4"/>
        <v>174.45318465576423</v>
      </c>
      <c r="J24" s="12">
        <f t="shared" si="1"/>
        <v>99525.541846113469</v>
      </c>
      <c r="K24" s="12">
        <f t="shared" si="2"/>
        <v>6474440.8451105803</v>
      </c>
      <c r="L24" s="15">
        <f t="shared" si="5"/>
        <v>64.99609384023546</v>
      </c>
    </row>
    <row r="25" spans="1:12" ht="15" x14ac:dyDescent="0.25">
      <c r="A25" s="16">
        <v>16</v>
      </c>
      <c r="B25">
        <v>0</v>
      </c>
      <c r="C25" s="50">
        <v>556</v>
      </c>
      <c r="D25" s="50">
        <v>595</v>
      </c>
      <c r="E25" s="13">
        <v>0.5</v>
      </c>
      <c r="F25" s="14">
        <f t="shared" si="3"/>
        <v>0</v>
      </c>
      <c r="G25" s="14">
        <f t="shared" si="0"/>
        <v>0</v>
      </c>
      <c r="H25" s="12">
        <f t="shared" si="6"/>
        <v>99438.315253785593</v>
      </c>
      <c r="I25" s="12">
        <f t="shared" si="4"/>
        <v>0</v>
      </c>
      <c r="J25" s="12">
        <f t="shared" si="1"/>
        <v>99438.315253785593</v>
      </c>
      <c r="K25" s="12">
        <f t="shared" si="2"/>
        <v>6374915.303264467</v>
      </c>
      <c r="L25" s="15">
        <f t="shared" si="5"/>
        <v>64.109244882060437</v>
      </c>
    </row>
    <row r="26" spans="1:12" ht="15" x14ac:dyDescent="0.25">
      <c r="A26" s="16">
        <v>17</v>
      </c>
      <c r="B26">
        <v>0</v>
      </c>
      <c r="C26" s="50">
        <v>546</v>
      </c>
      <c r="D26" s="50">
        <v>560</v>
      </c>
      <c r="E26" s="13">
        <v>0.5</v>
      </c>
      <c r="F26" s="14">
        <f t="shared" si="3"/>
        <v>0</v>
      </c>
      <c r="G26" s="14">
        <f t="shared" si="0"/>
        <v>0</v>
      </c>
      <c r="H26" s="12">
        <f t="shared" si="6"/>
        <v>99438.315253785593</v>
      </c>
      <c r="I26" s="12">
        <f t="shared" si="4"/>
        <v>0</v>
      </c>
      <c r="J26" s="12">
        <f t="shared" si="1"/>
        <v>99438.315253785593</v>
      </c>
      <c r="K26" s="12">
        <f t="shared" si="2"/>
        <v>6275476.9880106812</v>
      </c>
      <c r="L26" s="15">
        <f t="shared" si="5"/>
        <v>63.109244882060445</v>
      </c>
    </row>
    <row r="27" spans="1:12" ht="15" x14ac:dyDescent="0.25">
      <c r="A27" s="16">
        <v>18</v>
      </c>
      <c r="B27">
        <v>0</v>
      </c>
      <c r="C27" s="50">
        <v>547</v>
      </c>
      <c r="D27" s="50">
        <v>559</v>
      </c>
      <c r="E27" s="13">
        <v>0.5</v>
      </c>
      <c r="F27" s="14">
        <f t="shared" si="3"/>
        <v>0</v>
      </c>
      <c r="G27" s="14">
        <f t="shared" si="0"/>
        <v>0</v>
      </c>
      <c r="H27" s="12">
        <f t="shared" si="6"/>
        <v>99438.315253785593</v>
      </c>
      <c r="I27" s="12">
        <f t="shared" si="4"/>
        <v>0</v>
      </c>
      <c r="J27" s="12">
        <f t="shared" si="1"/>
        <v>99438.315253785593</v>
      </c>
      <c r="K27" s="12">
        <f t="shared" si="2"/>
        <v>6176038.6727568954</v>
      </c>
      <c r="L27" s="15">
        <f t="shared" si="5"/>
        <v>62.109244882060437</v>
      </c>
    </row>
    <row r="28" spans="1:12" ht="15" x14ac:dyDescent="0.25">
      <c r="A28" s="16">
        <v>19</v>
      </c>
      <c r="B28">
        <v>0</v>
      </c>
      <c r="C28" s="50">
        <v>574</v>
      </c>
      <c r="D28" s="50">
        <v>546</v>
      </c>
      <c r="E28" s="13">
        <v>0.5</v>
      </c>
      <c r="F28" s="14">
        <f t="shared" si="3"/>
        <v>0</v>
      </c>
      <c r="G28" s="14">
        <f t="shared" si="0"/>
        <v>0</v>
      </c>
      <c r="H28" s="12">
        <f t="shared" si="6"/>
        <v>99438.315253785593</v>
      </c>
      <c r="I28" s="12">
        <f t="shared" si="4"/>
        <v>0</v>
      </c>
      <c r="J28" s="12">
        <f t="shared" si="1"/>
        <v>99438.315253785593</v>
      </c>
      <c r="K28" s="12">
        <f t="shared" si="2"/>
        <v>6076600.3575031096</v>
      </c>
      <c r="L28" s="15">
        <f t="shared" si="5"/>
        <v>61.109244882060437</v>
      </c>
    </row>
    <row r="29" spans="1:12" ht="15" x14ac:dyDescent="0.25">
      <c r="A29" s="16">
        <v>20</v>
      </c>
      <c r="B29">
        <v>0</v>
      </c>
      <c r="C29" s="50">
        <v>665</v>
      </c>
      <c r="D29" s="50">
        <v>592</v>
      </c>
      <c r="E29" s="13">
        <v>0.5</v>
      </c>
      <c r="F29" s="14">
        <f t="shared" si="3"/>
        <v>0</v>
      </c>
      <c r="G29" s="14">
        <f t="shared" si="0"/>
        <v>0</v>
      </c>
      <c r="H29" s="12">
        <f t="shared" si="6"/>
        <v>99438.315253785593</v>
      </c>
      <c r="I29" s="12">
        <f t="shared" si="4"/>
        <v>0</v>
      </c>
      <c r="J29" s="12">
        <f t="shared" si="1"/>
        <v>99438.315253785593</v>
      </c>
      <c r="K29" s="12">
        <f t="shared" si="2"/>
        <v>5977162.0422493238</v>
      </c>
      <c r="L29" s="15">
        <f t="shared" si="5"/>
        <v>60.109244882060437</v>
      </c>
    </row>
    <row r="30" spans="1:12" ht="15" x14ac:dyDescent="0.25">
      <c r="A30" s="16">
        <v>21</v>
      </c>
      <c r="B30">
        <v>0</v>
      </c>
      <c r="C30" s="50">
        <v>610</v>
      </c>
      <c r="D30" s="50">
        <v>680</v>
      </c>
      <c r="E30" s="13">
        <v>0.5</v>
      </c>
      <c r="F30" s="14">
        <f t="shared" si="3"/>
        <v>0</v>
      </c>
      <c r="G30" s="14">
        <f t="shared" si="0"/>
        <v>0</v>
      </c>
      <c r="H30" s="12">
        <f t="shared" si="6"/>
        <v>99438.315253785593</v>
      </c>
      <c r="I30" s="12">
        <f t="shared" si="4"/>
        <v>0</v>
      </c>
      <c r="J30" s="12">
        <f t="shared" si="1"/>
        <v>99438.315253785593</v>
      </c>
      <c r="K30" s="12">
        <f t="shared" si="2"/>
        <v>5877723.726995538</v>
      </c>
      <c r="L30" s="15">
        <f t="shared" si="5"/>
        <v>59.10924488206043</v>
      </c>
    </row>
    <row r="31" spans="1:12" ht="15" x14ac:dyDescent="0.25">
      <c r="A31" s="16">
        <v>22</v>
      </c>
      <c r="B31">
        <v>0</v>
      </c>
      <c r="C31" s="50">
        <v>635</v>
      </c>
      <c r="D31" s="50">
        <v>612</v>
      </c>
      <c r="E31" s="13">
        <v>0.5</v>
      </c>
      <c r="F31" s="14">
        <f t="shared" si="3"/>
        <v>0</v>
      </c>
      <c r="G31" s="14">
        <f t="shared" si="0"/>
        <v>0</v>
      </c>
      <c r="H31" s="12">
        <f t="shared" si="6"/>
        <v>99438.315253785593</v>
      </c>
      <c r="I31" s="12">
        <f t="shared" si="4"/>
        <v>0</v>
      </c>
      <c r="J31" s="12">
        <f t="shared" si="1"/>
        <v>99438.315253785593</v>
      </c>
      <c r="K31" s="12">
        <f t="shared" si="2"/>
        <v>5778285.4117417522</v>
      </c>
      <c r="L31" s="15">
        <f t="shared" si="5"/>
        <v>58.10924488206043</v>
      </c>
    </row>
    <row r="32" spans="1:12" ht="15" x14ac:dyDescent="0.25">
      <c r="A32" s="16">
        <v>23</v>
      </c>
      <c r="B32">
        <v>0</v>
      </c>
      <c r="C32" s="50">
        <v>721</v>
      </c>
      <c r="D32" s="50">
        <v>645</v>
      </c>
      <c r="E32" s="13">
        <v>0.5</v>
      </c>
      <c r="F32" s="14">
        <f t="shared" si="3"/>
        <v>0</v>
      </c>
      <c r="G32" s="14">
        <f t="shared" si="0"/>
        <v>0</v>
      </c>
      <c r="H32" s="12">
        <f t="shared" si="6"/>
        <v>99438.315253785593</v>
      </c>
      <c r="I32" s="12">
        <f t="shared" si="4"/>
        <v>0</v>
      </c>
      <c r="J32" s="12">
        <f t="shared" si="1"/>
        <v>99438.315253785593</v>
      </c>
      <c r="K32" s="12">
        <f t="shared" si="2"/>
        <v>5678847.0964879664</v>
      </c>
      <c r="L32" s="15">
        <f t="shared" si="5"/>
        <v>57.10924488206043</v>
      </c>
    </row>
    <row r="33" spans="1:12" x14ac:dyDescent="0.2">
      <c r="A33" s="16">
        <v>24</v>
      </c>
      <c r="B33" s="50">
        <v>2</v>
      </c>
      <c r="C33" s="50">
        <v>749</v>
      </c>
      <c r="D33" s="50">
        <v>742</v>
      </c>
      <c r="E33" s="13">
        <v>0.5</v>
      </c>
      <c r="F33" s="14">
        <f t="shared" si="3"/>
        <v>2.6827632461435278E-3</v>
      </c>
      <c r="G33" s="14">
        <f t="shared" si="0"/>
        <v>2.6791694574681848E-3</v>
      </c>
      <c r="H33" s="12">
        <f t="shared" si="6"/>
        <v>99438.315253785593</v>
      </c>
      <c r="I33" s="12">
        <f t="shared" si="4"/>
        <v>266.41209713003508</v>
      </c>
      <c r="J33" s="12">
        <f t="shared" si="1"/>
        <v>99305.109205220579</v>
      </c>
      <c r="K33" s="12">
        <f t="shared" si="2"/>
        <v>5579408.7812341806</v>
      </c>
      <c r="L33" s="15">
        <f t="shared" si="5"/>
        <v>56.109244882060423</v>
      </c>
    </row>
    <row r="34" spans="1:12" ht="15" x14ac:dyDescent="0.25">
      <c r="A34" s="16">
        <v>25</v>
      </c>
      <c r="B34">
        <v>0</v>
      </c>
      <c r="C34" s="50">
        <v>805</v>
      </c>
      <c r="D34" s="50">
        <v>787</v>
      </c>
      <c r="E34" s="13">
        <v>0.5</v>
      </c>
      <c r="F34" s="14">
        <f t="shared" si="3"/>
        <v>0</v>
      </c>
      <c r="G34" s="14">
        <f t="shared" si="0"/>
        <v>0</v>
      </c>
      <c r="H34" s="12">
        <f t="shared" si="6"/>
        <v>99171.903156655564</v>
      </c>
      <c r="I34" s="12">
        <f t="shared" si="4"/>
        <v>0</v>
      </c>
      <c r="J34" s="12">
        <f t="shared" si="1"/>
        <v>99171.903156655564</v>
      </c>
      <c r="K34" s="12">
        <f t="shared" si="2"/>
        <v>5480103.6720289597</v>
      </c>
      <c r="L34" s="15">
        <f t="shared" si="5"/>
        <v>55.258631705114979</v>
      </c>
    </row>
    <row r="35" spans="1:12" ht="15" x14ac:dyDescent="0.25">
      <c r="A35" s="16">
        <v>26</v>
      </c>
      <c r="B35">
        <v>0</v>
      </c>
      <c r="C35" s="50">
        <v>829</v>
      </c>
      <c r="D35" s="50">
        <v>844</v>
      </c>
      <c r="E35" s="13">
        <v>0.5</v>
      </c>
      <c r="F35" s="14">
        <f t="shared" si="3"/>
        <v>0</v>
      </c>
      <c r="G35" s="14">
        <f t="shared" si="0"/>
        <v>0</v>
      </c>
      <c r="H35" s="12">
        <f t="shared" si="6"/>
        <v>99171.903156655564</v>
      </c>
      <c r="I35" s="12">
        <f t="shared" si="4"/>
        <v>0</v>
      </c>
      <c r="J35" s="12">
        <f t="shared" si="1"/>
        <v>99171.903156655564</v>
      </c>
      <c r="K35" s="12">
        <f t="shared" si="2"/>
        <v>5380931.7688723039</v>
      </c>
      <c r="L35" s="15">
        <f t="shared" si="5"/>
        <v>54.258631705114979</v>
      </c>
    </row>
    <row r="36" spans="1:12" x14ac:dyDescent="0.2">
      <c r="A36" s="16">
        <v>27</v>
      </c>
      <c r="B36" s="50">
        <v>1</v>
      </c>
      <c r="C36" s="50">
        <v>938</v>
      </c>
      <c r="D36" s="50">
        <v>893</v>
      </c>
      <c r="E36" s="13">
        <v>0.5</v>
      </c>
      <c r="F36" s="14">
        <f t="shared" si="3"/>
        <v>1.0922992900054614E-3</v>
      </c>
      <c r="G36" s="14">
        <f t="shared" si="0"/>
        <v>1.0917030567685589E-3</v>
      </c>
      <c r="H36" s="12">
        <f t="shared" si="6"/>
        <v>99171.903156655564</v>
      </c>
      <c r="I36" s="12">
        <f t="shared" si="4"/>
        <v>108.26626982167637</v>
      </c>
      <c r="J36" s="12">
        <f t="shared" si="1"/>
        <v>99117.770021744727</v>
      </c>
      <c r="K36" s="12">
        <f t="shared" si="2"/>
        <v>5281759.865715648</v>
      </c>
      <c r="L36" s="15">
        <f t="shared" si="5"/>
        <v>53.258631705114979</v>
      </c>
    </row>
    <row r="37" spans="1:12" ht="15" x14ac:dyDescent="0.25">
      <c r="A37" s="16">
        <v>28</v>
      </c>
      <c r="B37">
        <v>0</v>
      </c>
      <c r="C37" s="50">
        <v>982</v>
      </c>
      <c r="D37" s="50">
        <v>978</v>
      </c>
      <c r="E37" s="13">
        <v>0.5</v>
      </c>
      <c r="F37" s="14">
        <f t="shared" si="3"/>
        <v>0</v>
      </c>
      <c r="G37" s="14">
        <f t="shared" si="0"/>
        <v>0</v>
      </c>
      <c r="H37" s="12">
        <f t="shared" si="6"/>
        <v>99063.63688683389</v>
      </c>
      <c r="I37" s="12">
        <f t="shared" si="4"/>
        <v>0</v>
      </c>
      <c r="J37" s="12">
        <f t="shared" si="1"/>
        <v>99063.63688683389</v>
      </c>
      <c r="K37" s="12">
        <f t="shared" si="2"/>
        <v>5182642.095693903</v>
      </c>
      <c r="L37" s="15">
        <f t="shared" si="5"/>
        <v>52.316291411896522</v>
      </c>
    </row>
    <row r="38" spans="1:12" x14ac:dyDescent="0.2">
      <c r="A38" s="16">
        <v>29</v>
      </c>
      <c r="B38" s="50">
        <v>2</v>
      </c>
      <c r="C38" s="50">
        <v>1079</v>
      </c>
      <c r="D38" s="50">
        <v>1010</v>
      </c>
      <c r="E38" s="13">
        <v>0.5</v>
      </c>
      <c r="F38" s="14">
        <f t="shared" si="3"/>
        <v>1.9147917663954045E-3</v>
      </c>
      <c r="G38" s="14">
        <f t="shared" si="0"/>
        <v>1.9129603060736491E-3</v>
      </c>
      <c r="H38" s="12">
        <f t="shared" si="6"/>
        <v>99063.63688683389</v>
      </c>
      <c r="I38" s="12">
        <f t="shared" si="4"/>
        <v>189.50480513980659</v>
      </c>
      <c r="J38" s="12">
        <f t="shared" si="1"/>
        <v>98968.884484263996</v>
      </c>
      <c r="K38" s="12">
        <f t="shared" si="2"/>
        <v>5083578.4588070689</v>
      </c>
      <c r="L38" s="15">
        <f t="shared" si="5"/>
        <v>51.316291411896515</v>
      </c>
    </row>
    <row r="39" spans="1:12" x14ac:dyDescent="0.2">
      <c r="A39" s="16">
        <v>30</v>
      </c>
      <c r="B39" s="50">
        <v>1</v>
      </c>
      <c r="C39" s="50">
        <v>1219</v>
      </c>
      <c r="D39" s="50">
        <v>1090</v>
      </c>
      <c r="E39" s="13">
        <v>0.5</v>
      </c>
      <c r="F39" s="14">
        <f t="shared" si="3"/>
        <v>8.661758336942399E-4</v>
      </c>
      <c r="G39" s="14">
        <f t="shared" si="0"/>
        <v>8.658008658008658E-4</v>
      </c>
      <c r="H39" s="12">
        <f t="shared" si="6"/>
        <v>98874.132081694086</v>
      </c>
      <c r="I39" s="12">
        <f t="shared" si="4"/>
        <v>85.605309161639894</v>
      </c>
      <c r="J39" s="12">
        <f t="shared" si="1"/>
        <v>98831.329427113276</v>
      </c>
      <c r="K39" s="12">
        <f t="shared" si="2"/>
        <v>4984609.5743228048</v>
      </c>
      <c r="L39" s="15">
        <f t="shared" si="5"/>
        <v>50.41368727468884</v>
      </c>
    </row>
    <row r="40" spans="1:12" ht="15" x14ac:dyDescent="0.25">
      <c r="A40" s="16">
        <v>31</v>
      </c>
      <c r="B40">
        <v>0</v>
      </c>
      <c r="C40" s="50">
        <v>1231</v>
      </c>
      <c r="D40" s="50">
        <v>1245</v>
      </c>
      <c r="E40" s="13">
        <v>0.5</v>
      </c>
      <c r="F40" s="14">
        <f t="shared" si="3"/>
        <v>0</v>
      </c>
      <c r="G40" s="14">
        <f t="shared" si="0"/>
        <v>0</v>
      </c>
      <c r="H40" s="12">
        <f t="shared" si="6"/>
        <v>98788.526772532452</v>
      </c>
      <c r="I40" s="12">
        <f t="shared" si="4"/>
        <v>0</v>
      </c>
      <c r="J40" s="12">
        <f t="shared" si="1"/>
        <v>98788.526772532452</v>
      </c>
      <c r="K40" s="12">
        <f t="shared" si="2"/>
        <v>4885778.244895692</v>
      </c>
      <c r="L40" s="15">
        <f t="shared" si="5"/>
        <v>49.456940036625312</v>
      </c>
    </row>
    <row r="41" spans="1:12" x14ac:dyDescent="0.2">
      <c r="A41" s="16">
        <v>32</v>
      </c>
      <c r="B41" s="50">
        <v>1</v>
      </c>
      <c r="C41" s="50">
        <v>1294</v>
      </c>
      <c r="D41" s="50">
        <v>1287</v>
      </c>
      <c r="E41" s="13">
        <v>0.5</v>
      </c>
      <c r="F41" s="14">
        <f t="shared" si="3"/>
        <v>7.7489345215032935E-4</v>
      </c>
      <c r="G41" s="14">
        <f t="shared" si="0"/>
        <v>7.7459333849728897E-4</v>
      </c>
      <c r="H41" s="12">
        <f t="shared" si="6"/>
        <v>98788.526772532452</v>
      </c>
      <c r="I41" s="12">
        <f t="shared" si="4"/>
        <v>76.520934757964724</v>
      </c>
      <c r="J41" s="12">
        <f t="shared" si="1"/>
        <v>98750.266305153462</v>
      </c>
      <c r="K41" s="12">
        <f t="shared" si="2"/>
        <v>4786989.7181231594</v>
      </c>
      <c r="L41" s="15">
        <f t="shared" si="5"/>
        <v>48.456940036625312</v>
      </c>
    </row>
    <row r="42" spans="1:12" x14ac:dyDescent="0.2">
      <c r="A42" s="16">
        <v>33</v>
      </c>
      <c r="B42" s="50">
        <v>1</v>
      </c>
      <c r="C42" s="50">
        <v>1440</v>
      </c>
      <c r="D42" s="50">
        <v>1340</v>
      </c>
      <c r="E42" s="13">
        <v>0.5</v>
      </c>
      <c r="F42" s="14">
        <f t="shared" si="3"/>
        <v>7.1942446043165469E-4</v>
      </c>
      <c r="G42" s="14">
        <f t="shared" si="0"/>
        <v>7.19165767709457E-4</v>
      </c>
      <c r="H42" s="12">
        <f t="shared" si="6"/>
        <v>98712.005837774486</v>
      </c>
      <c r="I42" s="12">
        <f t="shared" si="4"/>
        <v>70.990295460463486</v>
      </c>
      <c r="J42" s="12">
        <f t="shared" si="1"/>
        <v>98676.510690044262</v>
      </c>
      <c r="K42" s="12">
        <f t="shared" si="2"/>
        <v>4688239.4518180061</v>
      </c>
      <c r="L42" s="15">
        <f t="shared" si="5"/>
        <v>47.494115959134326</v>
      </c>
    </row>
    <row r="43" spans="1:12" x14ac:dyDescent="0.2">
      <c r="A43" s="16">
        <v>34</v>
      </c>
      <c r="B43" s="50">
        <v>4</v>
      </c>
      <c r="C43" s="50">
        <v>1441</v>
      </c>
      <c r="D43" s="50">
        <v>1455</v>
      </c>
      <c r="E43" s="13">
        <v>0.5</v>
      </c>
      <c r="F43" s="14">
        <f t="shared" si="3"/>
        <v>2.7624309392265192E-3</v>
      </c>
      <c r="G43" s="14">
        <f t="shared" si="0"/>
        <v>2.7586206896551722E-3</v>
      </c>
      <c r="H43" s="12">
        <f t="shared" si="6"/>
        <v>98641.015542314024</v>
      </c>
      <c r="I43" s="12">
        <f t="shared" si="4"/>
        <v>272.11314632362485</v>
      </c>
      <c r="J43" s="12">
        <f t="shared" si="1"/>
        <v>98504.958969152212</v>
      </c>
      <c r="K43" s="12">
        <f t="shared" si="2"/>
        <v>4589562.9411279615</v>
      </c>
      <c r="L43" s="15">
        <f t="shared" si="5"/>
        <v>46.527936841436684</v>
      </c>
    </row>
    <row r="44" spans="1:12" x14ac:dyDescent="0.2">
      <c r="A44" s="16">
        <v>35</v>
      </c>
      <c r="B44" s="50">
        <v>2</v>
      </c>
      <c r="C44" s="50">
        <v>1454</v>
      </c>
      <c r="D44" s="50">
        <v>1472</v>
      </c>
      <c r="E44" s="13">
        <v>0.5</v>
      </c>
      <c r="F44" s="14">
        <f t="shared" si="3"/>
        <v>1.3670539986329461E-3</v>
      </c>
      <c r="G44" s="14">
        <f t="shared" si="0"/>
        <v>1.3661202185792352E-3</v>
      </c>
      <c r="H44" s="12">
        <f t="shared" si="6"/>
        <v>98368.902395990401</v>
      </c>
      <c r="I44" s="12">
        <f t="shared" si="4"/>
        <v>134.38374644260986</v>
      </c>
      <c r="J44" s="12">
        <f t="shared" si="1"/>
        <v>98301.710522769106</v>
      </c>
      <c r="K44" s="12">
        <f t="shared" si="2"/>
        <v>4491057.982158809</v>
      </c>
      <c r="L44" s="15">
        <f t="shared" si="5"/>
        <v>45.655261701302344</v>
      </c>
    </row>
    <row r="45" spans="1:12" ht="15" x14ac:dyDescent="0.25">
      <c r="A45" s="16">
        <v>36</v>
      </c>
      <c r="B45">
        <v>0</v>
      </c>
      <c r="C45" s="50">
        <v>1561</v>
      </c>
      <c r="D45" s="50">
        <v>1501</v>
      </c>
      <c r="E45" s="13">
        <v>0.5</v>
      </c>
      <c r="F45" s="14">
        <f t="shared" si="3"/>
        <v>0</v>
      </c>
      <c r="G45" s="14">
        <f t="shared" si="0"/>
        <v>0</v>
      </c>
      <c r="H45" s="12">
        <f t="shared" si="6"/>
        <v>98234.518649547797</v>
      </c>
      <c r="I45" s="12">
        <f t="shared" si="4"/>
        <v>0</v>
      </c>
      <c r="J45" s="12">
        <f t="shared" si="1"/>
        <v>98234.518649547797</v>
      </c>
      <c r="K45" s="12">
        <f t="shared" si="2"/>
        <v>4392756.2716360399</v>
      </c>
      <c r="L45" s="15">
        <f t="shared" si="5"/>
        <v>44.717033605134496</v>
      </c>
    </row>
    <row r="46" spans="1:12" ht="15" x14ac:dyDescent="0.25">
      <c r="A46" s="16">
        <v>37</v>
      </c>
      <c r="B46">
        <v>0</v>
      </c>
      <c r="C46" s="50">
        <v>1508</v>
      </c>
      <c r="D46" s="50">
        <v>1607</v>
      </c>
      <c r="E46" s="13">
        <v>0.5</v>
      </c>
      <c r="F46" s="14">
        <f t="shared" si="3"/>
        <v>0</v>
      </c>
      <c r="G46" s="14">
        <f t="shared" si="0"/>
        <v>0</v>
      </c>
      <c r="H46" s="12">
        <f t="shared" si="6"/>
        <v>98234.518649547797</v>
      </c>
      <c r="I46" s="12">
        <f t="shared" si="4"/>
        <v>0</v>
      </c>
      <c r="J46" s="12">
        <f t="shared" si="1"/>
        <v>98234.518649547797</v>
      </c>
      <c r="K46" s="12">
        <f t="shared" si="2"/>
        <v>4294521.7529864926</v>
      </c>
      <c r="L46" s="15">
        <f t="shared" si="5"/>
        <v>43.717033605134496</v>
      </c>
    </row>
    <row r="47" spans="1:12" ht="15" x14ac:dyDescent="0.25">
      <c r="A47" s="16">
        <v>38</v>
      </c>
      <c r="B47">
        <v>0</v>
      </c>
      <c r="C47" s="50">
        <v>1428</v>
      </c>
      <c r="D47" s="50">
        <v>1530</v>
      </c>
      <c r="E47" s="13">
        <v>0.5</v>
      </c>
      <c r="F47" s="14">
        <f t="shared" si="3"/>
        <v>0</v>
      </c>
      <c r="G47" s="14">
        <f t="shared" si="0"/>
        <v>0</v>
      </c>
      <c r="H47" s="12">
        <f t="shared" si="6"/>
        <v>98234.518649547797</v>
      </c>
      <c r="I47" s="12">
        <f t="shared" si="4"/>
        <v>0</v>
      </c>
      <c r="J47" s="12">
        <f t="shared" si="1"/>
        <v>98234.518649547797</v>
      </c>
      <c r="K47" s="12">
        <f t="shared" si="2"/>
        <v>4196287.2343369452</v>
      </c>
      <c r="L47" s="15">
        <f t="shared" si="5"/>
        <v>42.717033605134503</v>
      </c>
    </row>
    <row r="48" spans="1:12" x14ac:dyDescent="0.2">
      <c r="A48" s="16">
        <v>39</v>
      </c>
      <c r="B48" s="50">
        <v>1</v>
      </c>
      <c r="C48" s="50">
        <v>1203</v>
      </c>
      <c r="D48" s="50">
        <v>1439</v>
      </c>
      <c r="E48" s="13">
        <v>0.5</v>
      </c>
      <c r="F48" s="14">
        <f t="shared" si="3"/>
        <v>7.5700227100681302E-4</v>
      </c>
      <c r="G48" s="14">
        <f t="shared" si="0"/>
        <v>7.5671585319712453E-4</v>
      </c>
      <c r="H48" s="12">
        <f t="shared" si="6"/>
        <v>98234.518649547797</v>
      </c>
      <c r="I48" s="12">
        <f t="shared" si="4"/>
        <v>74.335617593301407</v>
      </c>
      <c r="J48" s="12">
        <f t="shared" si="1"/>
        <v>98197.350840751154</v>
      </c>
      <c r="K48" s="12">
        <f t="shared" si="2"/>
        <v>4098052.7156873979</v>
      </c>
      <c r="L48" s="15">
        <f t="shared" si="5"/>
        <v>41.717033605134503</v>
      </c>
    </row>
    <row r="49" spans="1:12" ht="15" x14ac:dyDescent="0.25">
      <c r="A49" s="16">
        <v>40</v>
      </c>
      <c r="B49">
        <v>0</v>
      </c>
      <c r="C49" s="50">
        <v>1180</v>
      </c>
      <c r="D49" s="50">
        <v>1247</v>
      </c>
      <c r="E49" s="13">
        <v>0.5</v>
      </c>
      <c r="F49" s="14">
        <f t="shared" si="3"/>
        <v>0</v>
      </c>
      <c r="G49" s="14">
        <f t="shared" si="0"/>
        <v>0</v>
      </c>
      <c r="H49" s="12">
        <f t="shared" si="6"/>
        <v>98160.183031954497</v>
      </c>
      <c r="I49" s="12">
        <f t="shared" si="4"/>
        <v>0</v>
      </c>
      <c r="J49" s="12">
        <f t="shared" si="1"/>
        <v>98160.183031954497</v>
      </c>
      <c r="K49" s="12">
        <f t="shared" si="2"/>
        <v>3999855.3648466468</v>
      </c>
      <c r="L49" s="15">
        <f t="shared" si="5"/>
        <v>40.748246807410261</v>
      </c>
    </row>
    <row r="50" spans="1:12" x14ac:dyDescent="0.2">
      <c r="A50" s="16">
        <v>41</v>
      </c>
      <c r="B50" s="50">
        <v>1</v>
      </c>
      <c r="C50" s="50">
        <v>1149</v>
      </c>
      <c r="D50" s="50">
        <v>1223</v>
      </c>
      <c r="E50" s="13">
        <v>0.5</v>
      </c>
      <c r="F50" s="14">
        <f t="shared" si="3"/>
        <v>8.4317032040472171E-4</v>
      </c>
      <c r="G50" s="14">
        <f t="shared" si="0"/>
        <v>8.4281500210703754E-4</v>
      </c>
      <c r="H50" s="12">
        <f t="shared" si="6"/>
        <v>98160.183031954497</v>
      </c>
      <c r="I50" s="12">
        <f t="shared" si="4"/>
        <v>82.730874868903925</v>
      </c>
      <c r="J50" s="12">
        <f t="shared" si="1"/>
        <v>98118.817594520035</v>
      </c>
      <c r="K50" s="12">
        <f t="shared" si="2"/>
        <v>3901695.1818146924</v>
      </c>
      <c r="L50" s="15">
        <f t="shared" si="5"/>
        <v>39.748246807410261</v>
      </c>
    </row>
    <row r="51" spans="1:12" x14ac:dyDescent="0.2">
      <c r="A51" s="16">
        <v>42</v>
      </c>
      <c r="B51" s="50">
        <v>3</v>
      </c>
      <c r="C51" s="50">
        <v>1028</v>
      </c>
      <c r="D51" s="50">
        <v>1175</v>
      </c>
      <c r="E51" s="13">
        <v>0.5</v>
      </c>
      <c r="F51" s="14">
        <f t="shared" si="3"/>
        <v>2.7235587834770767E-3</v>
      </c>
      <c r="G51" s="14">
        <f t="shared" si="0"/>
        <v>2.7198549410698092E-3</v>
      </c>
      <c r="H51" s="12">
        <f t="shared" si="6"/>
        <v>98077.452157085587</v>
      </c>
      <c r="I51" s="12">
        <f t="shared" si="4"/>
        <v>266.75644285698706</v>
      </c>
      <c r="J51" s="12">
        <f t="shared" si="1"/>
        <v>97944.073935657085</v>
      </c>
      <c r="K51" s="12">
        <f t="shared" si="2"/>
        <v>3803576.3642201726</v>
      </c>
      <c r="L51" s="15">
        <f t="shared" si="5"/>
        <v>38.781353721629934</v>
      </c>
    </row>
    <row r="52" spans="1:12" ht="15" x14ac:dyDescent="0.25">
      <c r="A52" s="16">
        <v>43</v>
      </c>
      <c r="B52">
        <v>0</v>
      </c>
      <c r="C52" s="50">
        <v>1048</v>
      </c>
      <c r="D52" s="50">
        <v>1032</v>
      </c>
      <c r="E52" s="13">
        <v>0.5</v>
      </c>
      <c r="F52" s="14">
        <f t="shared" si="3"/>
        <v>0</v>
      </c>
      <c r="G52" s="14">
        <f t="shared" si="0"/>
        <v>0</v>
      </c>
      <c r="H52" s="12">
        <f t="shared" si="6"/>
        <v>97810.695714228597</v>
      </c>
      <c r="I52" s="12">
        <f t="shared" si="4"/>
        <v>0</v>
      </c>
      <c r="J52" s="12">
        <f t="shared" si="1"/>
        <v>97810.695714228597</v>
      </c>
      <c r="K52" s="12">
        <f t="shared" si="2"/>
        <v>3705632.2902845154</v>
      </c>
      <c r="L52" s="15">
        <f t="shared" si="5"/>
        <v>37.885757413598014</v>
      </c>
    </row>
    <row r="53" spans="1:12" ht="15" x14ac:dyDescent="0.25">
      <c r="A53" s="16">
        <v>44</v>
      </c>
      <c r="B53">
        <v>0</v>
      </c>
      <c r="C53" s="50">
        <v>1078</v>
      </c>
      <c r="D53" s="50">
        <v>1075</v>
      </c>
      <c r="E53" s="13">
        <v>0.5</v>
      </c>
      <c r="F53" s="14">
        <f t="shared" si="3"/>
        <v>0</v>
      </c>
      <c r="G53" s="14">
        <f t="shared" si="0"/>
        <v>0</v>
      </c>
      <c r="H53" s="12">
        <f t="shared" si="6"/>
        <v>97810.695714228597</v>
      </c>
      <c r="I53" s="12">
        <f t="shared" si="4"/>
        <v>0</v>
      </c>
      <c r="J53" s="12">
        <f t="shared" si="1"/>
        <v>97810.695714228597</v>
      </c>
      <c r="K53" s="12">
        <f t="shared" si="2"/>
        <v>3607821.5945702866</v>
      </c>
      <c r="L53" s="15">
        <f t="shared" si="5"/>
        <v>36.885757413598007</v>
      </c>
    </row>
    <row r="54" spans="1:12" ht="15" x14ac:dyDescent="0.25">
      <c r="A54" s="16">
        <v>45</v>
      </c>
      <c r="B54">
        <v>0</v>
      </c>
      <c r="C54" s="50">
        <v>1008</v>
      </c>
      <c r="D54" s="50">
        <v>1090</v>
      </c>
      <c r="E54" s="13">
        <v>0.5</v>
      </c>
      <c r="F54" s="14">
        <f t="shared" si="3"/>
        <v>0</v>
      </c>
      <c r="G54" s="14">
        <f t="shared" si="0"/>
        <v>0</v>
      </c>
      <c r="H54" s="12">
        <f t="shared" si="6"/>
        <v>97810.695714228597</v>
      </c>
      <c r="I54" s="12">
        <f t="shared" si="4"/>
        <v>0</v>
      </c>
      <c r="J54" s="12">
        <f t="shared" si="1"/>
        <v>97810.695714228597</v>
      </c>
      <c r="K54" s="12">
        <f t="shared" si="2"/>
        <v>3510010.8988560578</v>
      </c>
      <c r="L54" s="15">
        <f t="shared" si="5"/>
        <v>35.885757413598007</v>
      </c>
    </row>
    <row r="55" spans="1:12" x14ac:dyDescent="0.2">
      <c r="A55" s="16">
        <v>46</v>
      </c>
      <c r="B55" s="50">
        <v>3</v>
      </c>
      <c r="C55" s="50">
        <v>928</v>
      </c>
      <c r="D55" s="50">
        <v>1039</v>
      </c>
      <c r="E55" s="13">
        <v>0.5</v>
      </c>
      <c r="F55" s="14">
        <f t="shared" si="3"/>
        <v>3.0503304524656838E-3</v>
      </c>
      <c r="G55" s="14">
        <f t="shared" si="0"/>
        <v>3.0456852791878172E-3</v>
      </c>
      <c r="H55" s="12">
        <f t="shared" si="6"/>
        <v>97810.695714228597</v>
      </c>
      <c r="I55" s="12">
        <f t="shared" si="4"/>
        <v>297.90059608394495</v>
      </c>
      <c r="J55" s="12">
        <f t="shared" si="1"/>
        <v>97661.745416186634</v>
      </c>
      <c r="K55" s="12">
        <f t="shared" si="2"/>
        <v>3412200.203141829</v>
      </c>
      <c r="L55" s="15">
        <f t="shared" si="5"/>
        <v>34.885757413598007</v>
      </c>
    </row>
    <row r="56" spans="1:12" x14ac:dyDescent="0.2">
      <c r="A56" s="16">
        <v>47</v>
      </c>
      <c r="B56" s="50">
        <v>2</v>
      </c>
      <c r="C56" s="50">
        <v>972</v>
      </c>
      <c r="D56" s="50">
        <v>929</v>
      </c>
      <c r="E56" s="13">
        <v>0.5</v>
      </c>
      <c r="F56" s="14">
        <f t="shared" si="3"/>
        <v>2.1041557075223566E-3</v>
      </c>
      <c r="G56" s="14">
        <f t="shared" si="0"/>
        <v>2.1019442984760903E-3</v>
      </c>
      <c r="H56" s="12">
        <f t="shared" si="6"/>
        <v>97512.795118144655</v>
      </c>
      <c r="I56" s="12">
        <f t="shared" si="4"/>
        <v>204.96646372705129</v>
      </c>
      <c r="J56" s="12">
        <f t="shared" si="1"/>
        <v>97410.311886281139</v>
      </c>
      <c r="K56" s="12">
        <f t="shared" si="2"/>
        <v>3314538.4577256422</v>
      </c>
      <c r="L56" s="15">
        <f t="shared" si="5"/>
        <v>33.990805552336084</v>
      </c>
    </row>
    <row r="57" spans="1:12" x14ac:dyDescent="0.2">
      <c r="A57" s="16">
        <v>48</v>
      </c>
      <c r="B57" s="50">
        <v>1</v>
      </c>
      <c r="C57" s="50">
        <v>881</v>
      </c>
      <c r="D57" s="50">
        <v>991</v>
      </c>
      <c r="E57" s="13">
        <v>0.5</v>
      </c>
      <c r="F57" s="14">
        <f t="shared" si="3"/>
        <v>1.0683760683760685E-3</v>
      </c>
      <c r="G57" s="14">
        <f t="shared" si="0"/>
        <v>1.0678056593699948E-3</v>
      </c>
      <c r="H57" s="12">
        <f t="shared" si="6"/>
        <v>97307.828654417608</v>
      </c>
      <c r="I57" s="12">
        <f t="shared" si="4"/>
        <v>103.90585013819287</v>
      </c>
      <c r="J57" s="12">
        <f t="shared" si="1"/>
        <v>97255.875729348511</v>
      </c>
      <c r="K57" s="12">
        <f t="shared" si="2"/>
        <v>3217128.145839361</v>
      </c>
      <c r="L57" s="15">
        <f t="shared" si="5"/>
        <v>33.061349639860751</v>
      </c>
    </row>
    <row r="58" spans="1:12" ht="15" x14ac:dyDescent="0.25">
      <c r="A58" s="16">
        <v>49</v>
      </c>
      <c r="B58">
        <v>0</v>
      </c>
      <c r="C58" s="50">
        <v>881</v>
      </c>
      <c r="D58" s="50">
        <v>890</v>
      </c>
      <c r="E58" s="13">
        <v>0.5</v>
      </c>
      <c r="F58" s="14">
        <f t="shared" si="3"/>
        <v>0</v>
      </c>
      <c r="G58" s="14">
        <f t="shared" si="0"/>
        <v>0</v>
      </c>
      <c r="H58" s="12">
        <f t="shared" si="6"/>
        <v>97203.922804279413</v>
      </c>
      <c r="I58" s="12">
        <f t="shared" si="4"/>
        <v>0</v>
      </c>
      <c r="J58" s="12">
        <f t="shared" si="1"/>
        <v>97203.922804279413</v>
      </c>
      <c r="K58" s="12">
        <f t="shared" si="2"/>
        <v>3119872.2701100125</v>
      </c>
      <c r="L58" s="15">
        <f t="shared" si="5"/>
        <v>32.096155999710945</v>
      </c>
    </row>
    <row r="59" spans="1:12" x14ac:dyDescent="0.2">
      <c r="A59" s="16">
        <v>50</v>
      </c>
      <c r="B59" s="50">
        <v>3</v>
      </c>
      <c r="C59" s="50">
        <v>759</v>
      </c>
      <c r="D59" s="50">
        <v>883</v>
      </c>
      <c r="E59" s="13">
        <v>0.5</v>
      </c>
      <c r="F59" s="14">
        <f t="shared" si="3"/>
        <v>3.6540803897685747E-3</v>
      </c>
      <c r="G59" s="14">
        <f t="shared" si="0"/>
        <v>3.64741641337386E-3</v>
      </c>
      <c r="H59" s="12">
        <f t="shared" si="6"/>
        <v>97203.922804279413</v>
      </c>
      <c r="I59" s="12">
        <f t="shared" si="4"/>
        <v>354.54318348065436</v>
      </c>
      <c r="J59" s="12">
        <f t="shared" si="1"/>
        <v>97026.651212539087</v>
      </c>
      <c r="K59" s="12">
        <f t="shared" si="2"/>
        <v>3022668.3473057332</v>
      </c>
      <c r="L59" s="15">
        <f t="shared" si="5"/>
        <v>31.096155999710948</v>
      </c>
    </row>
    <row r="60" spans="1:12" x14ac:dyDescent="0.2">
      <c r="A60" s="16">
        <v>51</v>
      </c>
      <c r="B60" s="50">
        <v>3</v>
      </c>
      <c r="C60" s="50">
        <v>768</v>
      </c>
      <c r="D60" s="50">
        <v>784</v>
      </c>
      <c r="E60" s="13">
        <v>0.5</v>
      </c>
      <c r="F60" s="14">
        <f t="shared" si="3"/>
        <v>3.8659793814432991E-3</v>
      </c>
      <c r="G60" s="14">
        <f t="shared" si="0"/>
        <v>3.8585209003215437E-3</v>
      </c>
      <c r="H60" s="12">
        <f t="shared" si="6"/>
        <v>96849.379620798762</v>
      </c>
      <c r="I60" s="12">
        <f t="shared" si="4"/>
        <v>373.69535545002742</v>
      </c>
      <c r="J60" s="12">
        <f t="shared" si="1"/>
        <v>96662.531943073758</v>
      </c>
      <c r="K60" s="12">
        <f t="shared" si="2"/>
        <v>2925641.6960931942</v>
      </c>
      <c r="L60" s="15">
        <f t="shared" si="5"/>
        <v>30.208161451814831</v>
      </c>
    </row>
    <row r="61" spans="1:12" x14ac:dyDescent="0.2">
      <c r="A61" s="16">
        <v>52</v>
      </c>
      <c r="B61" s="50">
        <v>2</v>
      </c>
      <c r="C61" s="50">
        <v>708</v>
      </c>
      <c r="D61" s="50">
        <v>769</v>
      </c>
      <c r="E61" s="13">
        <v>0.5</v>
      </c>
      <c r="F61" s="14">
        <f t="shared" si="3"/>
        <v>2.7081922816519972E-3</v>
      </c>
      <c r="G61" s="14">
        <f t="shared" si="0"/>
        <v>2.7045300878972278E-3</v>
      </c>
      <c r="H61" s="12">
        <f t="shared" si="6"/>
        <v>96475.68426534874</v>
      </c>
      <c r="I61" s="12">
        <f t="shared" si="4"/>
        <v>260.92139084610881</v>
      </c>
      <c r="J61" s="12">
        <f t="shared" si="1"/>
        <v>96345.223569925685</v>
      </c>
      <c r="K61" s="12">
        <f t="shared" si="2"/>
        <v>2828979.1641501202</v>
      </c>
      <c r="L61" s="15">
        <f t="shared" si="5"/>
        <v>29.323235027483577</v>
      </c>
    </row>
    <row r="62" spans="1:12" x14ac:dyDescent="0.2">
      <c r="A62" s="16">
        <v>53</v>
      </c>
      <c r="B62" s="50">
        <v>4</v>
      </c>
      <c r="C62" s="50">
        <v>736</v>
      </c>
      <c r="D62" s="50">
        <v>725</v>
      </c>
      <c r="E62" s="13">
        <v>0.5</v>
      </c>
      <c r="F62" s="14">
        <f t="shared" si="3"/>
        <v>5.4757015742642025E-3</v>
      </c>
      <c r="G62" s="14">
        <f t="shared" si="0"/>
        <v>5.4607508532423209E-3</v>
      </c>
      <c r="H62" s="12">
        <f t="shared" si="6"/>
        <v>96214.76287450263</v>
      </c>
      <c r="I62" s="12">
        <f t="shared" si="4"/>
        <v>525.40484846144784</v>
      </c>
      <c r="J62" s="12">
        <f t="shared" si="1"/>
        <v>95952.060450271907</v>
      </c>
      <c r="K62" s="12">
        <f t="shared" si="2"/>
        <v>2732633.9405801944</v>
      </c>
      <c r="L62" s="15">
        <f t="shared" si="5"/>
        <v>28.401399732642851</v>
      </c>
    </row>
    <row r="63" spans="1:12" x14ac:dyDescent="0.2">
      <c r="A63" s="16">
        <v>54</v>
      </c>
      <c r="B63" s="50">
        <v>5</v>
      </c>
      <c r="C63" s="50">
        <v>703</v>
      </c>
      <c r="D63" s="50">
        <v>736</v>
      </c>
      <c r="E63" s="13">
        <v>0.5</v>
      </c>
      <c r="F63" s="14">
        <f t="shared" si="3"/>
        <v>6.9492703266157054E-3</v>
      </c>
      <c r="G63" s="14">
        <f t="shared" si="0"/>
        <v>6.9252077562326868E-3</v>
      </c>
      <c r="H63" s="12">
        <f t="shared" si="6"/>
        <v>95689.358026041184</v>
      </c>
      <c r="I63" s="12">
        <f t="shared" si="4"/>
        <v>662.66868439086693</v>
      </c>
      <c r="J63" s="12">
        <f t="shared" si="1"/>
        <v>95358.023683845749</v>
      </c>
      <c r="K63" s="12">
        <f t="shared" si="2"/>
        <v>2636681.8801299226</v>
      </c>
      <c r="L63" s="15">
        <f t="shared" si="5"/>
        <v>27.55459890756471</v>
      </c>
    </row>
    <row r="64" spans="1:12" x14ac:dyDescent="0.2">
      <c r="A64" s="16">
        <v>55</v>
      </c>
      <c r="B64" s="50">
        <v>3</v>
      </c>
      <c r="C64" s="50">
        <v>685</v>
      </c>
      <c r="D64" s="50">
        <v>700</v>
      </c>
      <c r="E64" s="13">
        <v>0.5</v>
      </c>
      <c r="F64" s="14">
        <f t="shared" si="3"/>
        <v>4.3321299638989169E-3</v>
      </c>
      <c r="G64" s="14">
        <f t="shared" si="0"/>
        <v>4.3227665706051868E-3</v>
      </c>
      <c r="H64" s="12">
        <f t="shared" si="6"/>
        <v>95026.689341650315</v>
      </c>
      <c r="I64" s="12">
        <f t="shared" si="4"/>
        <v>410.77819600137019</v>
      </c>
      <c r="J64" s="12">
        <f t="shared" si="1"/>
        <v>94821.300243649632</v>
      </c>
      <c r="K64" s="12">
        <f t="shared" si="2"/>
        <v>2541323.8564460771</v>
      </c>
      <c r="L64" s="15">
        <f t="shared" si="5"/>
        <v>26.74326417191314</v>
      </c>
    </row>
    <row r="65" spans="1:12" x14ac:dyDescent="0.2">
      <c r="A65" s="16">
        <v>56</v>
      </c>
      <c r="B65" s="50">
        <v>1</v>
      </c>
      <c r="C65" s="50">
        <v>609</v>
      </c>
      <c r="D65" s="50">
        <v>691</v>
      </c>
      <c r="E65" s="13">
        <v>0.5</v>
      </c>
      <c r="F65" s="14">
        <f t="shared" si="3"/>
        <v>1.5384615384615385E-3</v>
      </c>
      <c r="G65" s="14">
        <f t="shared" si="0"/>
        <v>1.5372790161414295E-3</v>
      </c>
      <c r="H65" s="12">
        <f t="shared" si="6"/>
        <v>94615.911145648948</v>
      </c>
      <c r="I65" s="12">
        <f t="shared" si="4"/>
        <v>145.45105479730813</v>
      </c>
      <c r="J65" s="12">
        <f t="shared" si="1"/>
        <v>94543.185618250296</v>
      </c>
      <c r="K65" s="12">
        <f t="shared" si="2"/>
        <v>2446502.5562024275</v>
      </c>
      <c r="L65" s="15">
        <f t="shared" si="5"/>
        <v>25.857200195814354</v>
      </c>
    </row>
    <row r="66" spans="1:12" x14ac:dyDescent="0.2">
      <c r="A66" s="16">
        <v>57</v>
      </c>
      <c r="B66" s="50">
        <v>4</v>
      </c>
      <c r="C66" s="50">
        <v>628</v>
      </c>
      <c r="D66" s="50">
        <v>619</v>
      </c>
      <c r="E66" s="13">
        <v>0.5</v>
      </c>
      <c r="F66" s="14">
        <f t="shared" si="3"/>
        <v>6.4153969526864474E-3</v>
      </c>
      <c r="G66" s="14">
        <f t="shared" si="0"/>
        <v>6.3948840927258192E-3</v>
      </c>
      <c r="H66" s="12">
        <f t="shared" si="6"/>
        <v>94470.460090851644</v>
      </c>
      <c r="I66" s="12">
        <f t="shared" si="4"/>
        <v>604.12764246747656</v>
      </c>
      <c r="J66" s="12">
        <f t="shared" si="1"/>
        <v>94168.396269617908</v>
      </c>
      <c r="K66" s="12">
        <f t="shared" si="2"/>
        <v>2351959.3705841773</v>
      </c>
      <c r="L66" s="15">
        <f t="shared" si="5"/>
        <v>24.896241304660872</v>
      </c>
    </row>
    <row r="67" spans="1:12" x14ac:dyDescent="0.2">
      <c r="A67" s="16">
        <v>58</v>
      </c>
      <c r="B67" s="50">
        <v>4</v>
      </c>
      <c r="C67" s="50">
        <v>594</v>
      </c>
      <c r="D67" s="50">
        <v>624</v>
      </c>
      <c r="E67" s="13">
        <v>0.5</v>
      </c>
      <c r="F67" s="14">
        <f t="shared" si="3"/>
        <v>6.5681444991789817E-3</v>
      </c>
      <c r="G67" s="14">
        <f t="shared" si="0"/>
        <v>6.5466448445171844E-3</v>
      </c>
      <c r="H67" s="12">
        <f t="shared" si="6"/>
        <v>93866.332448384172</v>
      </c>
      <c r="I67" s="12">
        <f t="shared" si="4"/>
        <v>614.50954139695034</v>
      </c>
      <c r="J67" s="12">
        <f t="shared" si="1"/>
        <v>93559.077677685695</v>
      </c>
      <c r="K67" s="12">
        <f t="shared" si="2"/>
        <v>2257790.9743145593</v>
      </c>
      <c r="L67" s="15">
        <f t="shared" si="5"/>
        <v>24.053256534296661</v>
      </c>
    </row>
    <row r="68" spans="1:12" x14ac:dyDescent="0.2">
      <c r="A68" s="16">
        <v>59</v>
      </c>
      <c r="B68" s="50">
        <v>5</v>
      </c>
      <c r="C68" s="50">
        <v>654</v>
      </c>
      <c r="D68" s="50">
        <v>596</v>
      </c>
      <c r="E68" s="13">
        <v>0.5</v>
      </c>
      <c r="F68" s="14">
        <f t="shared" si="3"/>
        <v>8.0000000000000002E-3</v>
      </c>
      <c r="G68" s="14">
        <f t="shared" si="0"/>
        <v>7.9681274900398405E-3</v>
      </c>
      <c r="H68" s="12">
        <f t="shared" si="6"/>
        <v>93251.822906987218</v>
      </c>
      <c r="I68" s="12">
        <f t="shared" si="4"/>
        <v>743.04241360149172</v>
      </c>
      <c r="J68" s="12">
        <f t="shared" si="1"/>
        <v>92880.301700186479</v>
      </c>
      <c r="K68" s="12">
        <f t="shared" si="2"/>
        <v>2164231.8966368735</v>
      </c>
      <c r="L68" s="15">
        <f t="shared" si="5"/>
        <v>23.208467450502898</v>
      </c>
    </row>
    <row r="69" spans="1:12" x14ac:dyDescent="0.2">
      <c r="A69" s="16">
        <v>60</v>
      </c>
      <c r="B69" s="50">
        <v>2</v>
      </c>
      <c r="C69" s="50">
        <v>708</v>
      </c>
      <c r="D69" s="50">
        <v>650</v>
      </c>
      <c r="E69" s="13">
        <v>0.5</v>
      </c>
      <c r="F69" s="14">
        <f t="shared" si="3"/>
        <v>2.9455081001472753E-3</v>
      </c>
      <c r="G69" s="14">
        <f t="shared" si="0"/>
        <v>2.9411764705882353E-3</v>
      </c>
      <c r="H69" s="12">
        <f t="shared" si="6"/>
        <v>92508.780493385726</v>
      </c>
      <c r="I69" s="12">
        <f t="shared" si="4"/>
        <v>272.08464850995801</v>
      </c>
      <c r="J69" s="12">
        <f t="shared" si="1"/>
        <v>92372.738169130738</v>
      </c>
      <c r="K69" s="12">
        <f t="shared" si="2"/>
        <v>2071351.594936687</v>
      </c>
      <c r="L69" s="15">
        <f t="shared" si="5"/>
        <v>22.3908647794226</v>
      </c>
    </row>
    <row r="70" spans="1:12" x14ac:dyDescent="0.2">
      <c r="A70" s="16">
        <v>61</v>
      </c>
      <c r="B70" s="50">
        <v>3</v>
      </c>
      <c r="C70" s="50">
        <v>651</v>
      </c>
      <c r="D70" s="50">
        <v>709</v>
      </c>
      <c r="E70" s="13">
        <v>0.5</v>
      </c>
      <c r="F70" s="14">
        <f t="shared" si="3"/>
        <v>4.4117647058823529E-3</v>
      </c>
      <c r="G70" s="14">
        <f t="shared" si="0"/>
        <v>4.4020542920029347E-3</v>
      </c>
      <c r="H70" s="12">
        <f t="shared" si="6"/>
        <v>92236.695844875765</v>
      </c>
      <c r="I70" s="12">
        <f t="shared" si="4"/>
        <v>406.03094282410461</v>
      </c>
      <c r="J70" s="12">
        <f t="shared" si="1"/>
        <v>92033.680373463721</v>
      </c>
      <c r="K70" s="12">
        <f t="shared" si="2"/>
        <v>1978978.8567675564</v>
      </c>
      <c r="L70" s="15">
        <f t="shared" si="5"/>
        <v>21.455439601780782</v>
      </c>
    </row>
    <row r="71" spans="1:12" x14ac:dyDescent="0.2">
      <c r="A71" s="16">
        <v>62</v>
      </c>
      <c r="B71" s="50">
        <v>9</v>
      </c>
      <c r="C71" s="50">
        <v>591</v>
      </c>
      <c r="D71" s="50">
        <v>647</v>
      </c>
      <c r="E71" s="13">
        <v>0.5</v>
      </c>
      <c r="F71" s="14">
        <f t="shared" si="3"/>
        <v>1.4539579967689823E-2</v>
      </c>
      <c r="G71" s="14">
        <f t="shared" si="0"/>
        <v>1.4434643143544507E-2</v>
      </c>
      <c r="H71" s="12">
        <f t="shared" si="6"/>
        <v>91830.664902051663</v>
      </c>
      <c r="I71" s="12">
        <f t="shared" si="4"/>
        <v>1325.5428774955333</v>
      </c>
      <c r="J71" s="12">
        <f t="shared" si="1"/>
        <v>91167.893463303888</v>
      </c>
      <c r="K71" s="12">
        <f t="shared" si="2"/>
        <v>1886945.1763940926</v>
      </c>
      <c r="L71" s="15">
        <f t="shared" si="5"/>
        <v>20.548094456320712</v>
      </c>
    </row>
    <row r="72" spans="1:12" x14ac:dyDescent="0.2">
      <c r="A72" s="16">
        <v>63</v>
      </c>
      <c r="B72" s="50">
        <v>8</v>
      </c>
      <c r="C72" s="50">
        <v>652</v>
      </c>
      <c r="D72" s="50">
        <v>589</v>
      </c>
      <c r="E72" s="13">
        <v>0.5</v>
      </c>
      <c r="F72" s="14">
        <f t="shared" si="3"/>
        <v>1.2892828364222401E-2</v>
      </c>
      <c r="G72" s="14">
        <f t="shared" si="0"/>
        <v>1.2810248198558846E-2</v>
      </c>
      <c r="H72" s="12">
        <f t="shared" si="6"/>
        <v>90505.122024556127</v>
      </c>
      <c r="I72" s="12">
        <f t="shared" si="4"/>
        <v>1159.3930763754188</v>
      </c>
      <c r="J72" s="12">
        <f t="shared" si="1"/>
        <v>89925.425486368418</v>
      </c>
      <c r="K72" s="12">
        <f t="shared" si="2"/>
        <v>1795777.2829307888</v>
      </c>
      <c r="L72" s="15">
        <f t="shared" si="5"/>
        <v>19.841719924354702</v>
      </c>
    </row>
    <row r="73" spans="1:12" x14ac:dyDescent="0.2">
      <c r="A73" s="16">
        <v>64</v>
      </c>
      <c r="B73" s="50">
        <v>7</v>
      </c>
      <c r="C73" s="50">
        <v>662</v>
      </c>
      <c r="D73" s="50">
        <v>646</v>
      </c>
      <c r="E73" s="13">
        <v>0.5</v>
      </c>
      <c r="F73" s="14">
        <f t="shared" si="3"/>
        <v>1.0703363914373088E-2</v>
      </c>
      <c r="G73" s="14">
        <f t="shared" ref="G73:G103" si="7">F73/((1+(1-E73)*F73))</f>
        <v>1.0646387832699618E-2</v>
      </c>
      <c r="H73" s="12">
        <f t="shared" si="6"/>
        <v>89345.728948180709</v>
      </c>
      <c r="I73" s="12">
        <f t="shared" si="4"/>
        <v>951.20928157758908</v>
      </c>
      <c r="J73" s="12">
        <f t="shared" ref="J73:J103" si="8">H74+I73*E73</f>
        <v>88870.124307391918</v>
      </c>
      <c r="K73" s="12">
        <f t="shared" ref="K73:K97" si="9">K74+J73</f>
        <v>1705851.8574444205</v>
      </c>
      <c r="L73" s="15">
        <f t="shared" si="5"/>
        <v>19.092707368628567</v>
      </c>
    </row>
    <row r="74" spans="1:12" x14ac:dyDescent="0.2">
      <c r="A74" s="16">
        <v>65</v>
      </c>
      <c r="B74" s="50">
        <v>8</v>
      </c>
      <c r="C74" s="50">
        <v>558</v>
      </c>
      <c r="D74" s="50">
        <v>661</v>
      </c>
      <c r="E74" s="13">
        <v>0.5</v>
      </c>
      <c r="F74" s="14">
        <f t="shared" ref="F74:F103" si="10">B74/((C74+D74)/2)</f>
        <v>1.3125512715340444E-2</v>
      </c>
      <c r="G74" s="14">
        <f t="shared" si="7"/>
        <v>1.3039934800325999E-2</v>
      </c>
      <c r="H74" s="12">
        <f t="shared" si="6"/>
        <v>88394.519666603126</v>
      </c>
      <c r="I74" s="12">
        <f t="shared" ref="I74:I103" si="11">H74*G74</f>
        <v>1152.6587731586392</v>
      </c>
      <c r="J74" s="12">
        <f t="shared" si="8"/>
        <v>87818.190280023817</v>
      </c>
      <c r="K74" s="12">
        <f t="shared" si="9"/>
        <v>1616981.7331370285</v>
      </c>
      <c r="L74" s="15">
        <f t="shared" ref="L74:L103" si="12">K74/H74</f>
        <v>18.292782620865921</v>
      </c>
    </row>
    <row r="75" spans="1:12" x14ac:dyDescent="0.2">
      <c r="A75" s="16">
        <v>66</v>
      </c>
      <c r="B75" s="50">
        <v>4</v>
      </c>
      <c r="C75" s="50">
        <v>426</v>
      </c>
      <c r="D75" s="50">
        <v>548</v>
      </c>
      <c r="E75" s="13">
        <v>0.5</v>
      </c>
      <c r="F75" s="14">
        <f t="shared" si="10"/>
        <v>8.2135523613963042E-3</v>
      </c>
      <c r="G75" s="14">
        <f t="shared" si="7"/>
        <v>8.1799591002044997E-3</v>
      </c>
      <c r="H75" s="12">
        <f t="shared" ref="H75:H104" si="13">H74-I74</f>
        <v>87241.860893444493</v>
      </c>
      <c r="I75" s="12">
        <f t="shared" si="11"/>
        <v>713.63485393410633</v>
      </c>
      <c r="J75" s="12">
        <f t="shared" si="8"/>
        <v>86885.043466477437</v>
      </c>
      <c r="K75" s="12">
        <f t="shared" si="9"/>
        <v>1529163.5428570048</v>
      </c>
      <c r="L75" s="15">
        <f t="shared" si="12"/>
        <v>17.527864802479343</v>
      </c>
    </row>
    <row r="76" spans="1:12" x14ac:dyDescent="0.2">
      <c r="A76" s="16">
        <v>67</v>
      </c>
      <c r="B76" s="50">
        <v>9</v>
      </c>
      <c r="C76" s="50">
        <v>494</v>
      </c>
      <c r="D76" s="50">
        <v>423</v>
      </c>
      <c r="E76" s="13">
        <v>0.5</v>
      </c>
      <c r="F76" s="14">
        <f t="shared" si="10"/>
        <v>1.9629225736095966E-2</v>
      </c>
      <c r="G76" s="14">
        <f t="shared" si="7"/>
        <v>1.9438444924406047E-2</v>
      </c>
      <c r="H76" s="12">
        <f t="shared" si="13"/>
        <v>86528.22603951038</v>
      </c>
      <c r="I76" s="12">
        <f t="shared" si="11"/>
        <v>1681.9741562755798</v>
      </c>
      <c r="J76" s="12">
        <f t="shared" si="8"/>
        <v>85687.238961372583</v>
      </c>
      <c r="K76" s="12">
        <f t="shared" si="9"/>
        <v>1442278.4993905274</v>
      </c>
      <c r="L76" s="15">
        <f t="shared" si="12"/>
        <v>16.668300800850307</v>
      </c>
    </row>
    <row r="77" spans="1:12" x14ac:dyDescent="0.2">
      <c r="A77" s="16">
        <v>68</v>
      </c>
      <c r="B77" s="50">
        <v>4</v>
      </c>
      <c r="C77" s="50">
        <v>443</v>
      </c>
      <c r="D77" s="50">
        <v>489</v>
      </c>
      <c r="E77" s="13">
        <v>0.5</v>
      </c>
      <c r="F77" s="14">
        <f t="shared" si="10"/>
        <v>8.5836909871244635E-3</v>
      </c>
      <c r="G77" s="14">
        <f t="shared" si="7"/>
        <v>8.5470085470085461E-3</v>
      </c>
      <c r="H77" s="12">
        <f t="shared" si="13"/>
        <v>84846.2518832348</v>
      </c>
      <c r="I77" s="12">
        <f t="shared" si="11"/>
        <v>725.18164002764775</v>
      </c>
      <c r="J77" s="12">
        <f t="shared" si="8"/>
        <v>84483.661063220978</v>
      </c>
      <c r="K77" s="12">
        <f t="shared" si="9"/>
        <v>1356591.2604291548</v>
      </c>
      <c r="L77" s="15">
        <f t="shared" si="12"/>
        <v>15.988817777078619</v>
      </c>
    </row>
    <row r="78" spans="1:12" x14ac:dyDescent="0.2">
      <c r="A78" s="16">
        <v>69</v>
      </c>
      <c r="B78" s="50">
        <v>7</v>
      </c>
      <c r="C78" s="50">
        <v>408</v>
      </c>
      <c r="D78" s="50">
        <v>443</v>
      </c>
      <c r="E78" s="13">
        <v>0.5</v>
      </c>
      <c r="F78" s="14">
        <f t="shared" si="10"/>
        <v>1.6451233842538191E-2</v>
      </c>
      <c r="G78" s="14">
        <f t="shared" si="7"/>
        <v>1.6317016317016316E-2</v>
      </c>
      <c r="H78" s="12">
        <f t="shared" si="13"/>
        <v>84121.070243207156</v>
      </c>
      <c r="I78" s="12">
        <f t="shared" si="11"/>
        <v>1372.6048757632868</v>
      </c>
      <c r="J78" s="12">
        <f t="shared" si="8"/>
        <v>83434.767805325522</v>
      </c>
      <c r="K78" s="12">
        <f t="shared" si="9"/>
        <v>1272107.5993659338</v>
      </c>
      <c r="L78" s="15">
        <f t="shared" si="12"/>
        <v>15.12234206826033</v>
      </c>
    </row>
    <row r="79" spans="1:12" x14ac:dyDescent="0.2">
      <c r="A79" s="16">
        <v>70</v>
      </c>
      <c r="B79" s="50">
        <v>8</v>
      </c>
      <c r="C79" s="50">
        <v>338</v>
      </c>
      <c r="D79" s="50">
        <v>397</v>
      </c>
      <c r="E79" s="13">
        <v>0.5</v>
      </c>
      <c r="F79" s="14">
        <f t="shared" si="10"/>
        <v>2.1768707482993196E-2</v>
      </c>
      <c r="G79" s="14">
        <f t="shared" si="7"/>
        <v>2.1534320323014802E-2</v>
      </c>
      <c r="H79" s="12">
        <f t="shared" si="13"/>
        <v>82748.465367443874</v>
      </c>
      <c r="I79" s="12">
        <f t="shared" si="11"/>
        <v>1781.9319594604331</v>
      </c>
      <c r="J79" s="12">
        <f t="shared" si="8"/>
        <v>81857.499387713659</v>
      </c>
      <c r="K79" s="12">
        <f t="shared" si="9"/>
        <v>1188672.8315606082</v>
      </c>
      <c r="L79" s="15">
        <f t="shared" si="12"/>
        <v>14.364892766075073</v>
      </c>
    </row>
    <row r="80" spans="1:12" x14ac:dyDescent="0.2">
      <c r="A80" s="16">
        <v>71</v>
      </c>
      <c r="B80" s="50">
        <v>5</v>
      </c>
      <c r="C80" s="50">
        <v>290</v>
      </c>
      <c r="D80" s="50">
        <v>335</v>
      </c>
      <c r="E80" s="13">
        <v>0.5</v>
      </c>
      <c r="F80" s="14">
        <f t="shared" si="10"/>
        <v>1.6E-2</v>
      </c>
      <c r="G80" s="14">
        <f t="shared" si="7"/>
        <v>1.5873015873015872E-2</v>
      </c>
      <c r="H80" s="12">
        <f t="shared" si="13"/>
        <v>80966.533407983443</v>
      </c>
      <c r="I80" s="12">
        <f t="shared" si="11"/>
        <v>1285.1830699679911</v>
      </c>
      <c r="J80" s="12">
        <f t="shared" si="8"/>
        <v>80323.94187299945</v>
      </c>
      <c r="K80" s="12">
        <f t="shared" si="9"/>
        <v>1106815.3321728946</v>
      </c>
      <c r="L80" s="15">
        <f t="shared" si="12"/>
        <v>13.670034835204648</v>
      </c>
    </row>
    <row r="81" spans="1:12" x14ac:dyDescent="0.2">
      <c r="A81" s="16">
        <v>72</v>
      </c>
      <c r="B81" s="50">
        <v>6</v>
      </c>
      <c r="C81" s="50">
        <v>338</v>
      </c>
      <c r="D81" s="50">
        <v>281</v>
      </c>
      <c r="E81" s="13">
        <v>0.5</v>
      </c>
      <c r="F81" s="14">
        <f t="shared" si="10"/>
        <v>1.9386106623586429E-2</v>
      </c>
      <c r="G81" s="14">
        <f t="shared" si="7"/>
        <v>1.9200000000000002E-2</v>
      </c>
      <c r="H81" s="12">
        <f t="shared" si="13"/>
        <v>79681.350338015458</v>
      </c>
      <c r="I81" s="12">
        <f t="shared" si="11"/>
        <v>1529.8819264898968</v>
      </c>
      <c r="J81" s="12">
        <f t="shared" si="8"/>
        <v>78916.409374770519</v>
      </c>
      <c r="K81" s="12">
        <f t="shared" si="9"/>
        <v>1026491.3902998952</v>
      </c>
      <c r="L81" s="15">
        <f t="shared" si="12"/>
        <v>12.882454751901497</v>
      </c>
    </row>
    <row r="82" spans="1:12" x14ac:dyDescent="0.2">
      <c r="A82" s="16">
        <v>73</v>
      </c>
      <c r="B82" s="50">
        <v>11</v>
      </c>
      <c r="C82" s="50">
        <v>216</v>
      </c>
      <c r="D82" s="50">
        <v>331</v>
      </c>
      <c r="E82" s="13">
        <v>0.5</v>
      </c>
      <c r="F82" s="14">
        <f t="shared" si="10"/>
        <v>4.0219378427787937E-2</v>
      </c>
      <c r="G82" s="14">
        <f t="shared" si="7"/>
        <v>3.9426523297491044E-2</v>
      </c>
      <c r="H82" s="12">
        <f t="shared" si="13"/>
        <v>78151.468411525566</v>
      </c>
      <c r="I82" s="12">
        <f t="shared" si="11"/>
        <v>3081.2406900601482</v>
      </c>
      <c r="J82" s="12">
        <f t="shared" si="8"/>
        <v>76610.848066495484</v>
      </c>
      <c r="K82" s="12">
        <f t="shared" si="9"/>
        <v>947574.98092512472</v>
      </c>
      <c r="L82" s="15">
        <f t="shared" si="12"/>
        <v>12.124851908545573</v>
      </c>
    </row>
    <row r="83" spans="1:12" x14ac:dyDescent="0.2">
      <c r="A83" s="16">
        <v>74</v>
      </c>
      <c r="B83" s="50">
        <v>7</v>
      </c>
      <c r="C83" s="50">
        <v>236</v>
      </c>
      <c r="D83" s="50">
        <v>210</v>
      </c>
      <c r="E83" s="13">
        <v>0.5</v>
      </c>
      <c r="F83" s="14">
        <f t="shared" si="10"/>
        <v>3.1390134529147982E-2</v>
      </c>
      <c r="G83" s="14">
        <f t="shared" si="7"/>
        <v>3.0905077262693158E-2</v>
      </c>
      <c r="H83" s="12">
        <f t="shared" si="13"/>
        <v>75070.227721465417</v>
      </c>
      <c r="I83" s="12">
        <f t="shared" si="11"/>
        <v>2320.0511878598586</v>
      </c>
      <c r="J83" s="12">
        <f t="shared" si="8"/>
        <v>73910.202127535478</v>
      </c>
      <c r="K83" s="12">
        <f t="shared" si="9"/>
        <v>870964.13285862922</v>
      </c>
      <c r="L83" s="15">
        <f t="shared" si="12"/>
        <v>11.601991352553039</v>
      </c>
    </row>
    <row r="84" spans="1:12" x14ac:dyDescent="0.2">
      <c r="A84" s="16">
        <v>75</v>
      </c>
      <c r="B84" s="50">
        <v>5</v>
      </c>
      <c r="C84" s="50">
        <v>262</v>
      </c>
      <c r="D84" s="50">
        <v>226</v>
      </c>
      <c r="E84" s="13">
        <v>0.5</v>
      </c>
      <c r="F84" s="14">
        <f t="shared" si="10"/>
        <v>2.0491803278688523E-2</v>
      </c>
      <c r="G84" s="14">
        <f t="shared" si="7"/>
        <v>2.0283975659229205E-2</v>
      </c>
      <c r="H84" s="12">
        <f t="shared" si="13"/>
        <v>72750.176533605554</v>
      </c>
      <c r="I84" s="12">
        <f t="shared" si="11"/>
        <v>1475.6628100122828</v>
      </c>
      <c r="J84" s="12">
        <f t="shared" si="8"/>
        <v>72012.345128599423</v>
      </c>
      <c r="K84" s="12">
        <f t="shared" si="9"/>
        <v>797053.93073109374</v>
      </c>
      <c r="L84" s="15">
        <f t="shared" si="12"/>
        <v>10.95604119067546</v>
      </c>
    </row>
    <row r="85" spans="1:12" x14ac:dyDescent="0.2">
      <c r="A85" s="16">
        <v>76</v>
      </c>
      <c r="B85" s="50">
        <v>9</v>
      </c>
      <c r="C85" s="50">
        <v>206</v>
      </c>
      <c r="D85" s="50">
        <v>255</v>
      </c>
      <c r="E85" s="13">
        <v>0.5</v>
      </c>
      <c r="F85" s="14">
        <f t="shared" si="10"/>
        <v>3.9045553145336226E-2</v>
      </c>
      <c r="G85" s="14">
        <f t="shared" si="7"/>
        <v>3.8297872340425532E-2</v>
      </c>
      <c r="H85" s="12">
        <f t="shared" si="13"/>
        <v>71274.513723593278</v>
      </c>
      <c r="I85" s="12">
        <f t="shared" si="11"/>
        <v>2729.6622277120828</v>
      </c>
      <c r="J85" s="12">
        <f t="shared" si="8"/>
        <v>69909.68260973724</v>
      </c>
      <c r="K85" s="12">
        <f t="shared" si="9"/>
        <v>725041.58560249431</v>
      </c>
      <c r="L85" s="15">
        <f t="shared" si="12"/>
        <v>10.172522374747414</v>
      </c>
    </row>
    <row r="86" spans="1:12" x14ac:dyDescent="0.2">
      <c r="A86" s="16">
        <v>77</v>
      </c>
      <c r="B86" s="50">
        <v>10</v>
      </c>
      <c r="C86" s="50">
        <v>213</v>
      </c>
      <c r="D86" s="50">
        <v>205</v>
      </c>
      <c r="E86" s="13">
        <v>0.5</v>
      </c>
      <c r="F86" s="14">
        <f t="shared" si="10"/>
        <v>4.784688995215311E-2</v>
      </c>
      <c r="G86" s="14">
        <f t="shared" si="7"/>
        <v>4.6728971962616821E-2</v>
      </c>
      <c r="H86" s="12">
        <f t="shared" si="13"/>
        <v>68544.851495881201</v>
      </c>
      <c r="I86" s="12">
        <f t="shared" si="11"/>
        <v>3203.0304437327663</v>
      </c>
      <c r="J86" s="12">
        <f t="shared" si="8"/>
        <v>66943.336274014815</v>
      </c>
      <c r="K86" s="12">
        <f t="shared" si="9"/>
        <v>655131.90299275704</v>
      </c>
      <c r="L86" s="15">
        <f t="shared" si="12"/>
        <v>9.5577113188745226</v>
      </c>
    </row>
    <row r="87" spans="1:12" x14ac:dyDescent="0.2">
      <c r="A87" s="16">
        <v>78</v>
      </c>
      <c r="B87" s="50">
        <v>11</v>
      </c>
      <c r="C87" s="50">
        <v>209</v>
      </c>
      <c r="D87" s="50">
        <v>198</v>
      </c>
      <c r="E87" s="13">
        <v>0.5</v>
      </c>
      <c r="F87" s="14">
        <f t="shared" si="10"/>
        <v>5.4054054054054057E-2</v>
      </c>
      <c r="G87" s="14">
        <f t="shared" si="7"/>
        <v>5.2631578947368425E-2</v>
      </c>
      <c r="H87" s="12">
        <f t="shared" si="13"/>
        <v>65341.821052148436</v>
      </c>
      <c r="I87" s="12">
        <f t="shared" si="11"/>
        <v>3439.0432132709707</v>
      </c>
      <c r="J87" s="12">
        <f t="shared" si="8"/>
        <v>63622.299445512952</v>
      </c>
      <c r="K87" s="12">
        <f t="shared" si="9"/>
        <v>588188.56671874225</v>
      </c>
      <c r="L87" s="15">
        <f t="shared" si="12"/>
        <v>9.0017167756820982</v>
      </c>
    </row>
    <row r="88" spans="1:12" x14ac:dyDescent="0.2">
      <c r="A88" s="16">
        <v>79</v>
      </c>
      <c r="B88" s="50">
        <v>8</v>
      </c>
      <c r="C88" s="50">
        <v>198</v>
      </c>
      <c r="D88" s="50">
        <v>198</v>
      </c>
      <c r="E88" s="13">
        <v>0.5</v>
      </c>
      <c r="F88" s="14">
        <f t="shared" si="10"/>
        <v>4.0404040404040407E-2</v>
      </c>
      <c r="G88" s="14">
        <f t="shared" si="7"/>
        <v>3.9603960396039611E-2</v>
      </c>
      <c r="H88" s="12">
        <f t="shared" si="13"/>
        <v>61902.777838877468</v>
      </c>
      <c r="I88" s="12">
        <f t="shared" si="11"/>
        <v>2451.5951619357415</v>
      </c>
      <c r="J88" s="12">
        <f t="shared" si="8"/>
        <v>60676.980257909592</v>
      </c>
      <c r="K88" s="12">
        <f t="shared" si="9"/>
        <v>524566.26727322931</v>
      </c>
      <c r="L88" s="15">
        <f t="shared" si="12"/>
        <v>8.4740343743311026</v>
      </c>
    </row>
    <row r="89" spans="1:12" x14ac:dyDescent="0.2">
      <c r="A89" s="16">
        <v>80</v>
      </c>
      <c r="B89" s="50">
        <v>13</v>
      </c>
      <c r="C89" s="50">
        <v>170</v>
      </c>
      <c r="D89" s="50">
        <v>188</v>
      </c>
      <c r="E89" s="13">
        <v>0.5</v>
      </c>
      <c r="F89" s="14">
        <f t="shared" si="10"/>
        <v>7.2625698324022353E-2</v>
      </c>
      <c r="G89" s="14">
        <f t="shared" si="7"/>
        <v>7.0080862533692723E-2</v>
      </c>
      <c r="H89" s="12">
        <f t="shared" si="13"/>
        <v>59451.182676941724</v>
      </c>
      <c r="I89" s="12">
        <f t="shared" si="11"/>
        <v>4166.3901606482068</v>
      </c>
      <c r="J89" s="12">
        <f t="shared" si="8"/>
        <v>57367.987596617619</v>
      </c>
      <c r="K89" s="12">
        <f t="shared" si="9"/>
        <v>463889.28701531969</v>
      </c>
      <c r="L89" s="15">
        <f t="shared" si="12"/>
        <v>7.8028605340973343</v>
      </c>
    </row>
    <row r="90" spans="1:12" x14ac:dyDescent="0.2">
      <c r="A90" s="16">
        <v>81</v>
      </c>
      <c r="B90" s="50">
        <v>10</v>
      </c>
      <c r="C90" s="50">
        <v>155</v>
      </c>
      <c r="D90" s="50">
        <v>157</v>
      </c>
      <c r="E90" s="13">
        <v>0.5</v>
      </c>
      <c r="F90" s="14">
        <f t="shared" si="10"/>
        <v>6.4102564102564097E-2</v>
      </c>
      <c r="G90" s="14">
        <f t="shared" si="7"/>
        <v>6.2111801242236024E-2</v>
      </c>
      <c r="H90" s="12">
        <f t="shared" si="13"/>
        <v>55284.792516293513</v>
      </c>
      <c r="I90" s="12">
        <f t="shared" si="11"/>
        <v>3433.8380444902805</v>
      </c>
      <c r="J90" s="12">
        <f t="shared" si="8"/>
        <v>53567.873494048377</v>
      </c>
      <c r="K90" s="12">
        <f t="shared" si="9"/>
        <v>406521.29941870208</v>
      </c>
      <c r="L90" s="15">
        <f t="shared" si="12"/>
        <v>7.3532210381162644</v>
      </c>
    </row>
    <row r="91" spans="1:12" x14ac:dyDescent="0.2">
      <c r="A91" s="16">
        <v>82</v>
      </c>
      <c r="B91" s="50">
        <v>13</v>
      </c>
      <c r="C91" s="50">
        <v>151</v>
      </c>
      <c r="D91" s="50">
        <v>144</v>
      </c>
      <c r="E91" s="13">
        <v>0.5</v>
      </c>
      <c r="F91" s="14">
        <f t="shared" si="10"/>
        <v>8.8135593220338981E-2</v>
      </c>
      <c r="G91" s="14">
        <f t="shared" si="7"/>
        <v>8.4415584415584416E-2</v>
      </c>
      <c r="H91" s="12">
        <f t="shared" si="13"/>
        <v>51850.954471803234</v>
      </c>
      <c r="I91" s="12">
        <f t="shared" si="11"/>
        <v>4377.0286242431303</v>
      </c>
      <c r="J91" s="12">
        <f t="shared" si="8"/>
        <v>49662.440159681668</v>
      </c>
      <c r="K91" s="12">
        <f t="shared" si="9"/>
        <v>352953.42592465371</v>
      </c>
      <c r="L91" s="15">
        <f t="shared" si="12"/>
        <v>6.8070767360047588</v>
      </c>
    </row>
    <row r="92" spans="1:12" x14ac:dyDescent="0.2">
      <c r="A92" s="16">
        <v>83</v>
      </c>
      <c r="B92" s="50">
        <v>10</v>
      </c>
      <c r="C92" s="50">
        <v>131</v>
      </c>
      <c r="D92" s="50">
        <v>147</v>
      </c>
      <c r="E92" s="13">
        <v>0.5</v>
      </c>
      <c r="F92" s="14">
        <f t="shared" si="10"/>
        <v>7.1942446043165464E-2</v>
      </c>
      <c r="G92" s="14">
        <f t="shared" si="7"/>
        <v>6.9444444444444448E-2</v>
      </c>
      <c r="H92" s="12">
        <f t="shared" si="13"/>
        <v>47473.925847560102</v>
      </c>
      <c r="I92" s="12">
        <f t="shared" si="11"/>
        <v>3296.8004060805629</v>
      </c>
      <c r="J92" s="12">
        <f t="shared" si="8"/>
        <v>45825.525644519825</v>
      </c>
      <c r="K92" s="12">
        <f t="shared" si="9"/>
        <v>303290.98576497205</v>
      </c>
      <c r="L92" s="15">
        <f t="shared" si="12"/>
        <v>6.3885802648562615</v>
      </c>
    </row>
    <row r="93" spans="1:12" x14ac:dyDescent="0.2">
      <c r="A93" s="16">
        <v>84</v>
      </c>
      <c r="B93" s="50">
        <v>9</v>
      </c>
      <c r="C93" s="50">
        <v>102</v>
      </c>
      <c r="D93" s="50">
        <v>118</v>
      </c>
      <c r="E93" s="13">
        <v>0.5</v>
      </c>
      <c r="F93" s="14">
        <f t="shared" si="10"/>
        <v>8.1818181818181818E-2</v>
      </c>
      <c r="G93" s="14">
        <f t="shared" si="7"/>
        <v>7.8602620087336234E-2</v>
      </c>
      <c r="H93" s="12">
        <f t="shared" si="13"/>
        <v>44177.12544147954</v>
      </c>
      <c r="I93" s="12">
        <f t="shared" si="11"/>
        <v>3472.4378076272124</v>
      </c>
      <c r="J93" s="12">
        <f t="shared" si="8"/>
        <v>42440.906537665935</v>
      </c>
      <c r="K93" s="12">
        <f t="shared" si="9"/>
        <v>257465.46012045225</v>
      </c>
      <c r="L93" s="15">
        <f t="shared" si="12"/>
        <v>5.828026553278371</v>
      </c>
    </row>
    <row r="94" spans="1:12" x14ac:dyDescent="0.2">
      <c r="A94" s="16">
        <v>85</v>
      </c>
      <c r="B94" s="50">
        <v>11</v>
      </c>
      <c r="C94" s="50">
        <v>85</v>
      </c>
      <c r="D94" s="50">
        <v>93</v>
      </c>
      <c r="E94" s="13">
        <v>0.5</v>
      </c>
      <c r="F94" s="14">
        <f t="shared" si="10"/>
        <v>0.12359550561797752</v>
      </c>
      <c r="G94" s="14">
        <f t="shared" si="7"/>
        <v>0.1164021164021164</v>
      </c>
      <c r="H94" s="12">
        <f t="shared" si="13"/>
        <v>40704.687633852329</v>
      </c>
      <c r="I94" s="12">
        <f t="shared" si="11"/>
        <v>4738.1117880674665</v>
      </c>
      <c r="J94" s="12">
        <f t="shared" si="8"/>
        <v>38335.6317398186</v>
      </c>
      <c r="K94" s="12">
        <f t="shared" si="9"/>
        <v>215024.55358278632</v>
      </c>
      <c r="L94" s="15">
        <f t="shared" si="12"/>
        <v>5.2825501455011707</v>
      </c>
    </row>
    <row r="95" spans="1:12" x14ac:dyDescent="0.2">
      <c r="A95" s="16">
        <v>86</v>
      </c>
      <c r="B95" s="50">
        <v>11</v>
      </c>
      <c r="C95" s="50">
        <v>93</v>
      </c>
      <c r="D95" s="50">
        <v>80</v>
      </c>
      <c r="E95" s="13">
        <v>0.5</v>
      </c>
      <c r="F95" s="14">
        <f t="shared" si="10"/>
        <v>0.12716763005780346</v>
      </c>
      <c r="G95" s="14">
        <f t="shared" si="7"/>
        <v>0.11956521739130435</v>
      </c>
      <c r="H95" s="12">
        <f t="shared" si="13"/>
        <v>35966.575845784864</v>
      </c>
      <c r="I95" s="12">
        <f t="shared" si="11"/>
        <v>4300.3514598221036</v>
      </c>
      <c r="J95" s="12">
        <f t="shared" si="8"/>
        <v>33816.40011587381</v>
      </c>
      <c r="K95" s="12">
        <f t="shared" si="9"/>
        <v>176688.92184296771</v>
      </c>
      <c r="L95" s="15">
        <f t="shared" si="12"/>
        <v>4.9125866916150969</v>
      </c>
    </row>
    <row r="96" spans="1:12" x14ac:dyDescent="0.2">
      <c r="A96" s="16">
        <v>87</v>
      </c>
      <c r="B96" s="50">
        <v>9</v>
      </c>
      <c r="C96" s="50">
        <v>58</v>
      </c>
      <c r="D96" s="50">
        <v>82</v>
      </c>
      <c r="E96" s="13">
        <v>0.5</v>
      </c>
      <c r="F96" s="14">
        <f t="shared" si="10"/>
        <v>0.12857142857142856</v>
      </c>
      <c r="G96" s="14">
        <f t="shared" si="7"/>
        <v>0.12080536912751677</v>
      </c>
      <c r="H96" s="12">
        <f t="shared" si="13"/>
        <v>31666.22438596276</v>
      </c>
      <c r="I96" s="12">
        <f t="shared" si="11"/>
        <v>3825.4499258210044</v>
      </c>
      <c r="J96" s="12">
        <f t="shared" si="8"/>
        <v>29753.499423052257</v>
      </c>
      <c r="K96" s="12">
        <f t="shared" si="9"/>
        <v>142872.5217270939</v>
      </c>
      <c r="L96" s="15">
        <f t="shared" si="12"/>
        <v>4.5118268596122091</v>
      </c>
    </row>
    <row r="97" spans="1:12" x14ac:dyDescent="0.2">
      <c r="A97" s="16">
        <v>88</v>
      </c>
      <c r="B97" s="50">
        <v>8</v>
      </c>
      <c r="C97" s="50">
        <v>51</v>
      </c>
      <c r="D97" s="50">
        <v>52</v>
      </c>
      <c r="E97" s="13">
        <v>0.5</v>
      </c>
      <c r="F97" s="14">
        <f t="shared" si="10"/>
        <v>0.1553398058252427</v>
      </c>
      <c r="G97" s="14">
        <f t="shared" si="7"/>
        <v>0.14414414414414414</v>
      </c>
      <c r="H97" s="12">
        <f t="shared" si="13"/>
        <v>27840.774460141754</v>
      </c>
      <c r="I97" s="12">
        <f t="shared" si="11"/>
        <v>4013.0846068672799</v>
      </c>
      <c r="J97" s="12">
        <f t="shared" si="8"/>
        <v>25834.232156708116</v>
      </c>
      <c r="K97" s="12">
        <f t="shared" si="9"/>
        <v>113119.02230404166</v>
      </c>
      <c r="L97" s="15">
        <f t="shared" si="12"/>
        <v>4.0630702449024367</v>
      </c>
    </row>
    <row r="98" spans="1:12" x14ac:dyDescent="0.2">
      <c r="A98" s="16">
        <v>89</v>
      </c>
      <c r="B98" s="50">
        <v>8</v>
      </c>
      <c r="C98" s="50">
        <v>37</v>
      </c>
      <c r="D98" s="50">
        <v>45</v>
      </c>
      <c r="E98" s="13">
        <v>0.5</v>
      </c>
      <c r="F98" s="14">
        <f t="shared" si="10"/>
        <v>0.1951219512195122</v>
      </c>
      <c r="G98" s="14">
        <f t="shared" si="7"/>
        <v>0.17777777777777776</v>
      </c>
      <c r="H98" s="12">
        <f t="shared" si="13"/>
        <v>23827.689853274474</v>
      </c>
      <c r="I98" s="12">
        <f t="shared" si="11"/>
        <v>4236.0337516932395</v>
      </c>
      <c r="J98" s="12">
        <f t="shared" si="8"/>
        <v>21709.672977427854</v>
      </c>
      <c r="K98" s="12">
        <f>K99+J98</f>
        <v>87284.790147333537</v>
      </c>
      <c r="L98" s="15">
        <f t="shared" si="12"/>
        <v>3.6631662861491625</v>
      </c>
    </row>
    <row r="99" spans="1:12" x14ac:dyDescent="0.2">
      <c r="A99" s="16">
        <v>90</v>
      </c>
      <c r="B99" s="50">
        <v>7</v>
      </c>
      <c r="C99" s="50">
        <v>35</v>
      </c>
      <c r="D99" s="50">
        <v>32</v>
      </c>
      <c r="E99" s="30">
        <v>0.5</v>
      </c>
      <c r="F99" s="31">
        <f t="shared" si="10"/>
        <v>0.20895522388059701</v>
      </c>
      <c r="G99" s="31">
        <f t="shared" si="7"/>
        <v>0.18918918918918917</v>
      </c>
      <c r="H99" s="32">
        <f t="shared" si="13"/>
        <v>19591.656101581233</v>
      </c>
      <c r="I99" s="32">
        <f t="shared" si="11"/>
        <v>3706.5295327315844</v>
      </c>
      <c r="J99" s="32">
        <f t="shared" si="8"/>
        <v>17738.391335215441</v>
      </c>
      <c r="K99" s="32">
        <f t="shared" ref="K99:K102" si="14">K100+J99</f>
        <v>65575.117169905687</v>
      </c>
      <c r="L99" s="17">
        <f t="shared" si="12"/>
        <v>3.3470941318030358</v>
      </c>
    </row>
    <row r="100" spans="1:12" x14ac:dyDescent="0.2">
      <c r="A100" s="16">
        <v>91</v>
      </c>
      <c r="B100" s="50">
        <v>8</v>
      </c>
      <c r="C100" s="50">
        <v>34</v>
      </c>
      <c r="D100" s="50">
        <v>31</v>
      </c>
      <c r="E100" s="30">
        <v>0.5</v>
      </c>
      <c r="F100" s="31">
        <f t="shared" si="10"/>
        <v>0.24615384615384617</v>
      </c>
      <c r="G100" s="31">
        <f t="shared" si="7"/>
        <v>0.21917808219178084</v>
      </c>
      <c r="H100" s="32">
        <f t="shared" si="13"/>
        <v>15885.12656884965</v>
      </c>
      <c r="I100" s="32">
        <f t="shared" si="11"/>
        <v>3481.6715767341702</v>
      </c>
      <c r="J100" s="32">
        <f t="shared" si="8"/>
        <v>14144.290780482565</v>
      </c>
      <c r="K100" s="32">
        <f t="shared" si="14"/>
        <v>47836.725834690253</v>
      </c>
      <c r="L100" s="17">
        <f t="shared" si="12"/>
        <v>3.0114160958904113</v>
      </c>
    </row>
    <row r="101" spans="1:12" x14ac:dyDescent="0.2">
      <c r="A101" s="16">
        <v>92</v>
      </c>
      <c r="B101" s="50">
        <v>3</v>
      </c>
      <c r="C101" s="50">
        <v>16</v>
      </c>
      <c r="D101" s="50">
        <v>29</v>
      </c>
      <c r="E101" s="30">
        <v>0.5</v>
      </c>
      <c r="F101" s="31">
        <f t="shared" si="10"/>
        <v>0.13333333333333333</v>
      </c>
      <c r="G101" s="31">
        <f t="shared" si="7"/>
        <v>0.125</v>
      </c>
      <c r="H101" s="32">
        <f t="shared" si="13"/>
        <v>12403.454992115479</v>
      </c>
      <c r="I101" s="32">
        <f t="shared" si="11"/>
        <v>1550.4318740144349</v>
      </c>
      <c r="J101" s="32">
        <f t="shared" si="8"/>
        <v>11628.239055108261</v>
      </c>
      <c r="K101" s="32">
        <f t="shared" si="14"/>
        <v>33692.435054207686</v>
      </c>
      <c r="L101" s="17">
        <f t="shared" si="12"/>
        <v>2.7163750000000002</v>
      </c>
    </row>
    <row r="102" spans="1:12" x14ac:dyDescent="0.2">
      <c r="A102" s="16">
        <v>93</v>
      </c>
      <c r="B102" s="50">
        <v>2</v>
      </c>
      <c r="C102" s="50">
        <v>10</v>
      </c>
      <c r="D102" s="50">
        <v>13</v>
      </c>
      <c r="E102" s="30">
        <v>0.5</v>
      </c>
      <c r="F102" s="31">
        <f t="shared" si="10"/>
        <v>0.17391304347826086</v>
      </c>
      <c r="G102" s="31">
        <f t="shared" si="7"/>
        <v>0.16</v>
      </c>
      <c r="H102" s="32">
        <f t="shared" si="13"/>
        <v>10853.023118101044</v>
      </c>
      <c r="I102" s="32">
        <f t="shared" si="11"/>
        <v>1736.483698896167</v>
      </c>
      <c r="J102" s="32">
        <f t="shared" si="8"/>
        <v>9984.7812686529614</v>
      </c>
      <c r="K102" s="32">
        <f t="shared" si="14"/>
        <v>22064.195999099422</v>
      </c>
      <c r="L102" s="17">
        <f t="shared" si="12"/>
        <v>2.0329999999999999</v>
      </c>
    </row>
    <row r="103" spans="1:12" x14ac:dyDescent="0.2">
      <c r="A103" s="16">
        <v>94</v>
      </c>
      <c r="B103" s="50">
        <v>1</v>
      </c>
      <c r="C103" s="50">
        <v>15</v>
      </c>
      <c r="D103" s="50">
        <v>8</v>
      </c>
      <c r="E103" s="30">
        <v>0.5</v>
      </c>
      <c r="F103" s="31">
        <f t="shared" si="10"/>
        <v>8.6956521739130432E-2</v>
      </c>
      <c r="G103" s="31">
        <f t="shared" si="7"/>
        <v>8.3333333333333329E-2</v>
      </c>
      <c r="H103" s="32">
        <f t="shared" si="13"/>
        <v>9116.539419204877</v>
      </c>
      <c r="I103" s="32">
        <f t="shared" si="11"/>
        <v>759.71161826707305</v>
      </c>
      <c r="J103" s="32">
        <f t="shared" si="8"/>
        <v>8736.6836100713408</v>
      </c>
      <c r="K103" s="32">
        <f>K104+J103</f>
        <v>12079.414730446462</v>
      </c>
      <c r="L103" s="17">
        <f t="shared" si="12"/>
        <v>1.325</v>
      </c>
    </row>
    <row r="104" spans="1:12" ht="15" x14ac:dyDescent="0.25">
      <c r="A104" s="16" t="s">
        <v>27</v>
      </c>
      <c r="B104">
        <v>7</v>
      </c>
      <c r="C104" s="32">
        <v>13</v>
      </c>
      <c r="D104" s="32">
        <v>22</v>
      </c>
      <c r="E104" s="30"/>
      <c r="F104" s="31">
        <f>B104/((C104+D104)/2)</f>
        <v>0.4</v>
      </c>
      <c r="G104" s="31">
        <v>1</v>
      </c>
      <c r="H104" s="32">
        <f t="shared" si="13"/>
        <v>8356.8278009378046</v>
      </c>
      <c r="I104" s="32">
        <f>H104*G104</f>
        <v>8356.8278009378046</v>
      </c>
      <c r="J104" s="32">
        <f>H104*F104</f>
        <v>3342.7311203751219</v>
      </c>
      <c r="K104" s="32">
        <f>J104</f>
        <v>3342.7311203751219</v>
      </c>
      <c r="L104" s="17">
        <f>K104/H104</f>
        <v>0.4</v>
      </c>
    </row>
    <row r="105" spans="1:12" x14ac:dyDescent="0.2">
      <c r="A105" s="18"/>
      <c r="B105" s="18"/>
      <c r="C105" s="18"/>
      <c r="D105" s="18"/>
      <c r="E105" s="20"/>
      <c r="F105" s="20"/>
      <c r="G105" s="20"/>
      <c r="H105" s="18"/>
      <c r="I105" s="18"/>
      <c r="J105" s="18"/>
      <c r="K105" s="18"/>
      <c r="L105" s="20"/>
    </row>
    <row r="106" spans="1:12" x14ac:dyDescent="0.2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25" customFormat="1" ht="11.25" x14ac:dyDescent="0.2">
      <c r="A107" s="33" t="s">
        <v>11</v>
      </c>
      <c r="B107" s="34"/>
      <c r="C107" s="34"/>
      <c r="D107" s="34"/>
      <c r="E107" s="26"/>
      <c r="F107" s="26"/>
      <c r="G107" s="26"/>
      <c r="H107" s="34"/>
      <c r="I107" s="34"/>
      <c r="J107" s="34"/>
      <c r="K107" s="34"/>
      <c r="L107" s="26"/>
    </row>
    <row r="108" spans="1:12" s="25" customFormat="1" ht="11.25" x14ac:dyDescent="0.2">
      <c r="A108" s="53" t="s">
        <v>30</v>
      </c>
      <c r="B108" s="24"/>
      <c r="C108" s="24"/>
      <c r="D108" s="24"/>
      <c r="H108" s="24"/>
      <c r="I108" s="24"/>
      <c r="J108" s="24"/>
      <c r="K108" s="24"/>
      <c r="L108" s="26"/>
    </row>
    <row r="109" spans="1:12" s="25" customFormat="1" ht="11.25" x14ac:dyDescent="0.2">
      <c r="A109" s="36" t="s">
        <v>12</v>
      </c>
      <c r="B109" s="37"/>
      <c r="C109" s="37"/>
      <c r="D109" s="37"/>
      <c r="E109" s="38"/>
      <c r="F109" s="38"/>
      <c r="G109" s="38"/>
      <c r="H109" s="37"/>
      <c r="I109" s="37"/>
      <c r="J109" s="37"/>
      <c r="K109" s="37"/>
      <c r="L109" s="26"/>
    </row>
    <row r="110" spans="1:12" s="25" customFormat="1" ht="11.25" x14ac:dyDescent="0.2">
      <c r="A110" s="35" t="s">
        <v>28</v>
      </c>
      <c r="B110" s="37"/>
      <c r="C110" s="37"/>
      <c r="D110" s="37"/>
      <c r="E110" s="38"/>
      <c r="F110" s="38"/>
      <c r="G110" s="38"/>
      <c r="H110" s="37"/>
      <c r="I110" s="37"/>
      <c r="J110" s="37"/>
      <c r="K110" s="37"/>
      <c r="L110" s="26"/>
    </row>
    <row r="111" spans="1:12" s="25" customFormat="1" ht="11.25" x14ac:dyDescent="0.2">
      <c r="A111" s="35" t="s">
        <v>13</v>
      </c>
      <c r="B111" s="37"/>
      <c r="C111" s="37"/>
      <c r="D111" s="37"/>
      <c r="E111" s="38"/>
      <c r="F111" s="38"/>
      <c r="G111" s="38"/>
      <c r="H111" s="37"/>
      <c r="I111" s="37"/>
      <c r="J111" s="37"/>
      <c r="K111" s="37"/>
      <c r="L111" s="26"/>
    </row>
    <row r="112" spans="1:12" s="25" customFormat="1" ht="11.25" x14ac:dyDescent="0.2">
      <c r="A112" s="35" t="s">
        <v>14</v>
      </c>
      <c r="B112" s="37"/>
      <c r="C112" s="37"/>
      <c r="D112" s="37"/>
      <c r="E112" s="38"/>
      <c r="F112" s="38"/>
      <c r="G112" s="38"/>
      <c r="H112" s="37"/>
      <c r="I112" s="37"/>
      <c r="J112" s="37"/>
      <c r="K112" s="37"/>
      <c r="L112" s="26"/>
    </row>
    <row r="113" spans="1:12" s="25" customFormat="1" ht="11.25" x14ac:dyDescent="0.2">
      <c r="A113" s="35" t="s">
        <v>15</v>
      </c>
      <c r="B113" s="37"/>
      <c r="C113" s="37"/>
      <c r="D113" s="37"/>
      <c r="E113" s="38"/>
      <c r="F113" s="38"/>
      <c r="G113" s="38"/>
      <c r="H113" s="37"/>
      <c r="I113" s="37"/>
      <c r="J113" s="37"/>
      <c r="K113" s="37"/>
      <c r="L113" s="26"/>
    </row>
    <row r="114" spans="1:12" s="25" customFormat="1" ht="11.25" x14ac:dyDescent="0.2">
      <c r="A114" s="35" t="s">
        <v>16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ht="11.25" x14ac:dyDescent="0.2">
      <c r="A115" s="35" t="s">
        <v>17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ht="11.25" x14ac:dyDescent="0.2">
      <c r="A116" s="35" t="s">
        <v>18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ht="11.25" x14ac:dyDescent="0.2">
      <c r="A117" s="35" t="s">
        <v>29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ht="11.25" x14ac:dyDescent="0.2">
      <c r="A118" s="35" t="s">
        <v>19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ht="11.25" x14ac:dyDescent="0.2">
      <c r="A119" s="35" t="s">
        <v>20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ht="11.25" x14ac:dyDescent="0.2">
      <c r="A120" s="34"/>
      <c r="B120" s="34"/>
      <c r="C120" s="34"/>
      <c r="D120" s="34"/>
      <c r="E120" s="26"/>
      <c r="F120" s="26"/>
      <c r="G120" s="26"/>
      <c r="H120" s="34"/>
      <c r="I120" s="34"/>
      <c r="J120" s="34"/>
      <c r="K120" s="34"/>
      <c r="L120" s="26"/>
    </row>
    <row r="121" spans="1:12" s="25" customFormat="1" ht="11.25" x14ac:dyDescent="0.2">
      <c r="A121" s="4" t="s">
        <v>58</v>
      </c>
      <c r="B121" s="24"/>
      <c r="C121" s="24"/>
      <c r="D121" s="24"/>
      <c r="H121" s="24"/>
      <c r="I121" s="24"/>
      <c r="J121" s="24"/>
      <c r="K121" s="24"/>
      <c r="L121" s="26"/>
    </row>
    <row r="122" spans="1:12" s="25" customFormat="1" ht="11.25" x14ac:dyDescent="0.2">
      <c r="A122" s="24"/>
      <c r="B122" s="24"/>
      <c r="C122" s="24"/>
      <c r="D122" s="24"/>
      <c r="H122" s="24"/>
      <c r="I122" s="24"/>
      <c r="J122" s="24"/>
      <c r="K122" s="24"/>
      <c r="L122" s="26"/>
    </row>
    <row r="123" spans="1:12" x14ac:dyDescent="0.2">
      <c r="L123" s="21"/>
    </row>
    <row r="124" spans="1:12" x14ac:dyDescent="0.2">
      <c r="L124" s="21"/>
    </row>
    <row r="125" spans="1:12" x14ac:dyDescent="0.2">
      <c r="L125" s="21"/>
    </row>
    <row r="126" spans="1:12" x14ac:dyDescent="0.2">
      <c r="L126" s="21"/>
    </row>
    <row r="127" spans="1:12" x14ac:dyDescent="0.2">
      <c r="L127" s="21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4.25" x14ac:dyDescent="0.2">
      <c r="A6" s="41" t="s">
        <v>0</v>
      </c>
      <c r="B6" s="42" t="s">
        <v>1</v>
      </c>
      <c r="C6" s="78" t="s">
        <v>2</v>
      </c>
      <c r="D6" s="78"/>
      <c r="E6" s="43" t="s">
        <v>3</v>
      </c>
      <c r="F6" s="43" t="s">
        <v>4</v>
      </c>
      <c r="G6" s="43" t="s">
        <v>5</v>
      </c>
      <c r="H6" s="42" t="s">
        <v>6</v>
      </c>
      <c r="I6" s="42" t="s">
        <v>7</v>
      </c>
      <c r="J6" s="42" t="s">
        <v>8</v>
      </c>
      <c r="K6" s="42" t="s">
        <v>9</v>
      </c>
      <c r="L6" s="43" t="s">
        <v>10</v>
      </c>
    </row>
    <row r="7" spans="1:13" s="40" customFormat="1" x14ac:dyDescent="0.2">
      <c r="A7" s="44"/>
      <c r="B7" s="45"/>
      <c r="C7" s="46">
        <v>40909</v>
      </c>
      <c r="D7" s="47">
        <v>41275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50">
        <v>4</v>
      </c>
      <c r="C9" s="50">
        <v>799</v>
      </c>
      <c r="D9" s="50">
        <v>776</v>
      </c>
      <c r="E9" s="13">
        <v>0.5</v>
      </c>
      <c r="F9" s="14">
        <f t="shared" ref="F9:F40" si="0">B9/((C9+D9)/2)</f>
        <v>5.0793650793650794E-3</v>
      </c>
      <c r="G9" s="14">
        <f t="shared" ref="G9:G72" si="1">F9/((1+(1-E9)*F9))</f>
        <v>5.066497783407219E-3</v>
      </c>
      <c r="H9" s="12">
        <v>100000</v>
      </c>
      <c r="I9" s="12">
        <f>H9*G9</f>
        <v>506.64977834072192</v>
      </c>
      <c r="J9" s="12">
        <f t="shared" ref="J9:J72" si="2">H10+I9*E9</f>
        <v>99746.67511082963</v>
      </c>
      <c r="K9" s="12">
        <f t="shared" ref="K9:K72" si="3">K10+J9</f>
        <v>8003532.106450811</v>
      </c>
      <c r="L9" s="29">
        <f>K9/H9</f>
        <v>80.035321064508111</v>
      </c>
    </row>
    <row r="10" spans="1:13" ht="15" x14ac:dyDescent="0.25">
      <c r="A10" s="16">
        <v>1</v>
      </c>
      <c r="B10">
        <v>0</v>
      </c>
      <c r="C10" s="50">
        <v>842</v>
      </c>
      <c r="D10" s="50">
        <v>867</v>
      </c>
      <c r="E10" s="13">
        <v>0.5</v>
      </c>
      <c r="F10" s="14">
        <f t="shared" si="0"/>
        <v>0</v>
      </c>
      <c r="G10" s="14">
        <f t="shared" si="1"/>
        <v>0</v>
      </c>
      <c r="H10" s="12">
        <f>H9-I9</f>
        <v>99493.350221659275</v>
      </c>
      <c r="I10" s="12">
        <f t="shared" ref="I10:I73" si="4">H10*G10</f>
        <v>0</v>
      </c>
      <c r="J10" s="12">
        <f t="shared" si="2"/>
        <v>99493.350221659275</v>
      </c>
      <c r="K10" s="12">
        <f t="shared" si="3"/>
        <v>7903785.431339981</v>
      </c>
      <c r="L10" s="15">
        <f t="shared" ref="L10:L73" si="5">K10/H10</f>
        <v>79.440338612895161</v>
      </c>
    </row>
    <row r="11" spans="1:13" x14ac:dyDescent="0.2">
      <c r="A11" s="16">
        <v>2</v>
      </c>
      <c r="B11" s="50">
        <v>1</v>
      </c>
      <c r="C11" s="50">
        <v>824</v>
      </c>
      <c r="D11" s="50">
        <v>820</v>
      </c>
      <c r="E11" s="13">
        <v>0.5</v>
      </c>
      <c r="F11" s="14">
        <f t="shared" si="0"/>
        <v>1.2165450121654502E-3</v>
      </c>
      <c r="G11" s="14">
        <f t="shared" si="1"/>
        <v>1.2158054711246201E-3</v>
      </c>
      <c r="H11" s="12">
        <f t="shared" ref="H11:H74" si="6">H10-I10</f>
        <v>99493.350221659275</v>
      </c>
      <c r="I11" s="12">
        <f t="shared" si="4"/>
        <v>120.96455954001128</v>
      </c>
      <c r="J11" s="12">
        <f t="shared" si="2"/>
        <v>99432.867941889272</v>
      </c>
      <c r="K11" s="12">
        <f t="shared" si="3"/>
        <v>7804292.081118322</v>
      </c>
      <c r="L11" s="15">
        <f t="shared" si="5"/>
        <v>78.440338612895161</v>
      </c>
    </row>
    <row r="12" spans="1:13" ht="15" x14ac:dyDescent="0.25">
      <c r="A12" s="16">
        <v>3</v>
      </c>
      <c r="B12">
        <v>0</v>
      </c>
      <c r="C12" s="50">
        <v>872</v>
      </c>
      <c r="D12" s="50">
        <v>795</v>
      </c>
      <c r="E12" s="13">
        <v>0.5</v>
      </c>
      <c r="F12" s="14">
        <f t="shared" si="0"/>
        <v>0</v>
      </c>
      <c r="G12" s="14">
        <f t="shared" si="1"/>
        <v>0</v>
      </c>
      <c r="H12" s="12">
        <f t="shared" si="6"/>
        <v>99372.385662119268</v>
      </c>
      <c r="I12" s="12">
        <f t="shared" si="4"/>
        <v>0</v>
      </c>
      <c r="J12" s="12">
        <f t="shared" si="2"/>
        <v>99372.385662119268</v>
      </c>
      <c r="K12" s="12">
        <f t="shared" si="3"/>
        <v>7704859.213176433</v>
      </c>
      <c r="L12" s="15">
        <f t="shared" si="5"/>
        <v>77.535214253324739</v>
      </c>
    </row>
    <row r="13" spans="1:13" ht="15" x14ac:dyDescent="0.25">
      <c r="A13" s="16">
        <v>4</v>
      </c>
      <c r="B13">
        <v>0</v>
      </c>
      <c r="C13" s="50">
        <v>798</v>
      </c>
      <c r="D13" s="50">
        <v>838</v>
      </c>
      <c r="E13" s="13">
        <v>0.5</v>
      </c>
      <c r="F13" s="14">
        <f t="shared" si="0"/>
        <v>0</v>
      </c>
      <c r="G13" s="14">
        <f t="shared" si="1"/>
        <v>0</v>
      </c>
      <c r="H13" s="12">
        <f t="shared" si="6"/>
        <v>99372.385662119268</v>
      </c>
      <c r="I13" s="12">
        <f t="shared" si="4"/>
        <v>0</v>
      </c>
      <c r="J13" s="12">
        <f t="shared" si="2"/>
        <v>99372.385662119268</v>
      </c>
      <c r="K13" s="12">
        <f t="shared" si="3"/>
        <v>7605486.8275143141</v>
      </c>
      <c r="L13" s="15">
        <f t="shared" si="5"/>
        <v>76.535214253324739</v>
      </c>
    </row>
    <row r="14" spans="1:13" ht="15" x14ac:dyDescent="0.25">
      <c r="A14" s="16">
        <v>5</v>
      </c>
      <c r="B14">
        <v>0</v>
      </c>
      <c r="C14" s="50">
        <v>743</v>
      </c>
      <c r="D14" s="50">
        <v>771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99372.385662119268</v>
      </c>
      <c r="I14" s="12">
        <f t="shared" si="4"/>
        <v>0</v>
      </c>
      <c r="J14" s="12">
        <f t="shared" si="2"/>
        <v>99372.385662119268</v>
      </c>
      <c r="K14" s="12">
        <f t="shared" si="3"/>
        <v>7506114.4418521952</v>
      </c>
      <c r="L14" s="15">
        <f t="shared" si="5"/>
        <v>75.535214253324753</v>
      </c>
    </row>
    <row r="15" spans="1:13" ht="15" x14ac:dyDescent="0.25">
      <c r="A15" s="16">
        <v>6</v>
      </c>
      <c r="B15">
        <v>0</v>
      </c>
      <c r="C15" s="50">
        <v>741</v>
      </c>
      <c r="D15" s="50">
        <v>732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99372.385662119268</v>
      </c>
      <c r="I15" s="12">
        <f t="shared" si="4"/>
        <v>0</v>
      </c>
      <c r="J15" s="12">
        <f t="shared" si="2"/>
        <v>99372.385662119268</v>
      </c>
      <c r="K15" s="12">
        <f t="shared" si="3"/>
        <v>7406742.0561900763</v>
      </c>
      <c r="L15" s="15">
        <f t="shared" si="5"/>
        <v>74.535214253324753</v>
      </c>
    </row>
    <row r="16" spans="1:13" ht="15" x14ac:dyDescent="0.25">
      <c r="A16" s="16">
        <v>7</v>
      </c>
      <c r="B16">
        <v>0</v>
      </c>
      <c r="C16" s="50">
        <v>762</v>
      </c>
      <c r="D16" s="50">
        <v>717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99372.385662119268</v>
      </c>
      <c r="I16" s="12">
        <f t="shared" si="4"/>
        <v>0</v>
      </c>
      <c r="J16" s="12">
        <f t="shared" si="2"/>
        <v>99372.385662119268</v>
      </c>
      <c r="K16" s="12">
        <f t="shared" si="3"/>
        <v>7307369.6705279574</v>
      </c>
      <c r="L16" s="15">
        <f t="shared" si="5"/>
        <v>73.535214253324753</v>
      </c>
    </row>
    <row r="17" spans="1:12" ht="15" x14ac:dyDescent="0.25">
      <c r="A17" s="16">
        <v>8</v>
      </c>
      <c r="B17">
        <v>0</v>
      </c>
      <c r="C17" s="50">
        <v>667</v>
      </c>
      <c r="D17" s="50">
        <v>742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99372.385662119268</v>
      </c>
      <c r="I17" s="12">
        <f t="shared" si="4"/>
        <v>0</v>
      </c>
      <c r="J17" s="12">
        <f t="shared" si="2"/>
        <v>99372.385662119268</v>
      </c>
      <c r="K17" s="12">
        <f t="shared" si="3"/>
        <v>7207997.2848658385</v>
      </c>
      <c r="L17" s="15">
        <f t="shared" si="5"/>
        <v>72.535214253324753</v>
      </c>
    </row>
    <row r="18" spans="1:12" ht="15" x14ac:dyDescent="0.25">
      <c r="A18" s="16">
        <v>9</v>
      </c>
      <c r="B18">
        <v>0</v>
      </c>
      <c r="C18" s="50">
        <v>665</v>
      </c>
      <c r="D18" s="50">
        <v>653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99372.385662119268</v>
      </c>
      <c r="I18" s="12">
        <f t="shared" si="4"/>
        <v>0</v>
      </c>
      <c r="J18" s="12">
        <f t="shared" si="2"/>
        <v>99372.385662119268</v>
      </c>
      <c r="K18" s="12">
        <f t="shared" si="3"/>
        <v>7108624.8992037196</v>
      </c>
      <c r="L18" s="15">
        <f t="shared" si="5"/>
        <v>71.535214253324767</v>
      </c>
    </row>
    <row r="19" spans="1:12" ht="15" x14ac:dyDescent="0.25">
      <c r="A19" s="16">
        <v>10</v>
      </c>
      <c r="B19">
        <v>0</v>
      </c>
      <c r="C19" s="50">
        <v>634</v>
      </c>
      <c r="D19" s="50">
        <v>650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99372.385662119268</v>
      </c>
      <c r="I19" s="12">
        <f t="shared" si="4"/>
        <v>0</v>
      </c>
      <c r="J19" s="12">
        <f t="shared" si="2"/>
        <v>99372.385662119268</v>
      </c>
      <c r="K19" s="12">
        <f t="shared" si="3"/>
        <v>7009252.5135416007</v>
      </c>
      <c r="L19" s="15">
        <f t="shared" si="5"/>
        <v>70.535214253324767</v>
      </c>
    </row>
    <row r="20" spans="1:12" ht="15" x14ac:dyDescent="0.25">
      <c r="A20" s="16">
        <v>11</v>
      </c>
      <c r="B20">
        <v>0</v>
      </c>
      <c r="C20" s="50">
        <v>618</v>
      </c>
      <c r="D20" s="50">
        <v>623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99372.385662119268</v>
      </c>
      <c r="I20" s="12">
        <f t="shared" si="4"/>
        <v>0</v>
      </c>
      <c r="J20" s="12">
        <f t="shared" si="2"/>
        <v>99372.385662119268</v>
      </c>
      <c r="K20" s="12">
        <f t="shared" si="3"/>
        <v>6909880.1278794818</v>
      </c>
      <c r="L20" s="15">
        <f t="shared" si="5"/>
        <v>69.535214253324767</v>
      </c>
    </row>
    <row r="21" spans="1:12" ht="15" x14ac:dyDescent="0.25">
      <c r="A21" s="16">
        <v>12</v>
      </c>
      <c r="B21">
        <v>0</v>
      </c>
      <c r="C21" s="50">
        <v>621</v>
      </c>
      <c r="D21" s="50">
        <v>601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99372.385662119268</v>
      </c>
      <c r="I21" s="12">
        <f t="shared" si="4"/>
        <v>0</v>
      </c>
      <c r="J21" s="12">
        <f t="shared" si="2"/>
        <v>99372.385662119268</v>
      </c>
      <c r="K21" s="12">
        <f t="shared" si="3"/>
        <v>6810507.7422173629</v>
      </c>
      <c r="L21" s="15">
        <f t="shared" si="5"/>
        <v>68.535214253324767</v>
      </c>
    </row>
    <row r="22" spans="1:12" ht="15" x14ac:dyDescent="0.25">
      <c r="A22" s="16">
        <v>13</v>
      </c>
      <c r="B22">
        <v>0</v>
      </c>
      <c r="C22" s="50">
        <v>575</v>
      </c>
      <c r="D22" s="50">
        <v>617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99372.385662119268</v>
      </c>
      <c r="I22" s="12">
        <f t="shared" si="4"/>
        <v>0</v>
      </c>
      <c r="J22" s="12">
        <f t="shared" si="2"/>
        <v>99372.385662119268</v>
      </c>
      <c r="K22" s="12">
        <f t="shared" si="3"/>
        <v>6711135.356555244</v>
      </c>
      <c r="L22" s="15">
        <f t="shared" si="5"/>
        <v>67.535214253324781</v>
      </c>
    </row>
    <row r="23" spans="1:12" ht="15" x14ac:dyDescent="0.25">
      <c r="A23" s="16">
        <v>14</v>
      </c>
      <c r="B23">
        <v>0</v>
      </c>
      <c r="C23" s="50">
        <v>592</v>
      </c>
      <c r="D23" s="50">
        <v>557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99372.385662119268</v>
      </c>
      <c r="I23" s="12">
        <f t="shared" si="4"/>
        <v>0</v>
      </c>
      <c r="J23" s="12">
        <f t="shared" si="2"/>
        <v>99372.385662119268</v>
      </c>
      <c r="K23" s="12">
        <f t="shared" si="3"/>
        <v>6611762.970893125</v>
      </c>
      <c r="L23" s="15">
        <f t="shared" si="5"/>
        <v>66.535214253324781</v>
      </c>
    </row>
    <row r="24" spans="1:12" ht="15" x14ac:dyDescent="0.25">
      <c r="A24" s="16">
        <v>15</v>
      </c>
      <c r="B24">
        <v>0</v>
      </c>
      <c r="C24" s="50">
        <v>568</v>
      </c>
      <c r="D24" s="50">
        <v>585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99372.385662119268</v>
      </c>
      <c r="I24" s="12">
        <f t="shared" si="4"/>
        <v>0</v>
      </c>
      <c r="J24" s="12">
        <f t="shared" si="2"/>
        <v>99372.385662119268</v>
      </c>
      <c r="K24" s="12">
        <f t="shared" si="3"/>
        <v>6512390.5852310061</v>
      </c>
      <c r="L24" s="15">
        <f t="shared" si="5"/>
        <v>65.535214253324781</v>
      </c>
    </row>
    <row r="25" spans="1:12" ht="15" x14ac:dyDescent="0.25">
      <c r="A25" s="16">
        <v>16</v>
      </c>
      <c r="B25">
        <v>0</v>
      </c>
      <c r="C25" s="50">
        <v>557</v>
      </c>
      <c r="D25" s="50">
        <v>556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99372.385662119268</v>
      </c>
      <c r="I25" s="12">
        <f t="shared" si="4"/>
        <v>0</v>
      </c>
      <c r="J25" s="12">
        <f t="shared" si="2"/>
        <v>99372.385662119268</v>
      </c>
      <c r="K25" s="12">
        <f t="shared" si="3"/>
        <v>6413018.1995688872</v>
      </c>
      <c r="L25" s="15">
        <f t="shared" si="5"/>
        <v>64.535214253324781</v>
      </c>
    </row>
    <row r="26" spans="1:12" ht="15" x14ac:dyDescent="0.25">
      <c r="A26" s="16">
        <v>17</v>
      </c>
      <c r="B26">
        <v>0</v>
      </c>
      <c r="C26" s="50">
        <v>552</v>
      </c>
      <c r="D26" s="50">
        <v>546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99372.385662119268</v>
      </c>
      <c r="I26" s="12">
        <f t="shared" si="4"/>
        <v>0</v>
      </c>
      <c r="J26" s="12">
        <f t="shared" si="2"/>
        <v>99372.385662119268</v>
      </c>
      <c r="K26" s="12">
        <f t="shared" si="3"/>
        <v>6313645.8139067683</v>
      </c>
      <c r="L26" s="15">
        <f t="shared" si="5"/>
        <v>63.535214253324796</v>
      </c>
    </row>
    <row r="27" spans="1:12" ht="15" x14ac:dyDescent="0.25">
      <c r="A27" s="16">
        <v>18</v>
      </c>
      <c r="B27">
        <v>0</v>
      </c>
      <c r="C27" s="50">
        <v>582</v>
      </c>
      <c r="D27" s="50">
        <v>547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99372.385662119268</v>
      </c>
      <c r="I27" s="12">
        <f t="shared" si="4"/>
        <v>0</v>
      </c>
      <c r="J27" s="12">
        <f t="shared" si="2"/>
        <v>99372.385662119268</v>
      </c>
      <c r="K27" s="12">
        <f t="shared" si="3"/>
        <v>6214273.4282446494</v>
      </c>
      <c r="L27" s="15">
        <f t="shared" si="5"/>
        <v>62.535214253324796</v>
      </c>
    </row>
    <row r="28" spans="1:12" ht="15" x14ac:dyDescent="0.25">
      <c r="A28" s="16">
        <v>19</v>
      </c>
      <c r="B28">
        <v>0</v>
      </c>
      <c r="C28" s="50">
        <v>670</v>
      </c>
      <c r="D28" s="50">
        <v>574</v>
      </c>
      <c r="E28" s="13">
        <v>0.5</v>
      </c>
      <c r="F28" s="14">
        <f t="shared" si="0"/>
        <v>0</v>
      </c>
      <c r="G28" s="14">
        <f t="shared" si="1"/>
        <v>0</v>
      </c>
      <c r="H28" s="12">
        <f t="shared" si="6"/>
        <v>99372.385662119268</v>
      </c>
      <c r="I28" s="12">
        <f t="shared" si="4"/>
        <v>0</v>
      </c>
      <c r="J28" s="12">
        <f t="shared" si="2"/>
        <v>99372.385662119268</v>
      </c>
      <c r="K28" s="12">
        <f t="shared" si="3"/>
        <v>6114901.0425825305</v>
      </c>
      <c r="L28" s="15">
        <f t="shared" si="5"/>
        <v>61.535214253324803</v>
      </c>
    </row>
    <row r="29" spans="1:12" ht="15" x14ac:dyDescent="0.25">
      <c r="A29" s="16">
        <v>20</v>
      </c>
      <c r="B29">
        <v>0</v>
      </c>
      <c r="C29" s="50">
        <v>615</v>
      </c>
      <c r="D29" s="50">
        <v>665</v>
      </c>
      <c r="E29" s="13">
        <v>0.5</v>
      </c>
      <c r="F29" s="14">
        <f t="shared" si="0"/>
        <v>0</v>
      </c>
      <c r="G29" s="14">
        <f t="shared" si="1"/>
        <v>0</v>
      </c>
      <c r="H29" s="12">
        <f t="shared" si="6"/>
        <v>99372.385662119268</v>
      </c>
      <c r="I29" s="12">
        <f t="shared" si="4"/>
        <v>0</v>
      </c>
      <c r="J29" s="12">
        <f t="shared" si="2"/>
        <v>99372.385662119268</v>
      </c>
      <c r="K29" s="12">
        <f t="shared" si="3"/>
        <v>6015528.6569204116</v>
      </c>
      <c r="L29" s="15">
        <f t="shared" si="5"/>
        <v>60.535214253324803</v>
      </c>
    </row>
    <row r="30" spans="1:12" x14ac:dyDescent="0.2">
      <c r="A30" s="16">
        <v>21</v>
      </c>
      <c r="B30" s="50">
        <v>1</v>
      </c>
      <c r="C30" s="50">
        <v>626</v>
      </c>
      <c r="D30" s="50">
        <v>610</v>
      </c>
      <c r="E30" s="13">
        <v>0.5</v>
      </c>
      <c r="F30" s="14">
        <f t="shared" si="0"/>
        <v>1.6181229773462784E-3</v>
      </c>
      <c r="G30" s="14">
        <f t="shared" si="1"/>
        <v>1.6168148746968473E-3</v>
      </c>
      <c r="H30" s="12">
        <f t="shared" si="6"/>
        <v>99372.385662119268</v>
      </c>
      <c r="I30" s="12">
        <f t="shared" si="4"/>
        <v>160.66675127262616</v>
      </c>
      <c r="J30" s="12">
        <f t="shared" si="2"/>
        <v>99292.052286482955</v>
      </c>
      <c r="K30" s="12">
        <f t="shared" si="3"/>
        <v>5916156.2712582927</v>
      </c>
      <c r="L30" s="15">
        <f t="shared" si="5"/>
        <v>59.53521425332481</v>
      </c>
    </row>
    <row r="31" spans="1:12" x14ac:dyDescent="0.2">
      <c r="A31" s="16">
        <v>22</v>
      </c>
      <c r="B31" s="50">
        <v>1</v>
      </c>
      <c r="C31" s="50">
        <v>731</v>
      </c>
      <c r="D31" s="50">
        <v>635</v>
      </c>
      <c r="E31" s="13">
        <v>0.5</v>
      </c>
      <c r="F31" s="14">
        <f t="shared" si="0"/>
        <v>1.4641288433382138E-3</v>
      </c>
      <c r="G31" s="14">
        <f t="shared" si="1"/>
        <v>1.463057790782736E-3</v>
      </c>
      <c r="H31" s="12">
        <f t="shared" si="6"/>
        <v>99211.718910846641</v>
      </c>
      <c r="I31" s="12">
        <f t="shared" si="4"/>
        <v>145.15247828946107</v>
      </c>
      <c r="J31" s="12">
        <f t="shared" si="2"/>
        <v>99139.14267170192</v>
      </c>
      <c r="K31" s="12">
        <f t="shared" si="3"/>
        <v>5816864.2189718094</v>
      </c>
      <c r="L31" s="15">
        <f t="shared" si="5"/>
        <v>58.630817839160144</v>
      </c>
    </row>
    <row r="32" spans="1:12" ht="15" x14ac:dyDescent="0.25">
      <c r="A32" s="16">
        <v>23</v>
      </c>
      <c r="B32">
        <v>0</v>
      </c>
      <c r="C32" s="50">
        <v>750</v>
      </c>
      <c r="D32" s="50">
        <v>721</v>
      </c>
      <c r="E32" s="13">
        <v>0.5</v>
      </c>
      <c r="F32" s="14">
        <f t="shared" si="0"/>
        <v>0</v>
      </c>
      <c r="G32" s="14">
        <f t="shared" si="1"/>
        <v>0</v>
      </c>
      <c r="H32" s="12">
        <f t="shared" si="6"/>
        <v>99066.566432557185</v>
      </c>
      <c r="I32" s="12">
        <f t="shared" si="4"/>
        <v>0</v>
      </c>
      <c r="J32" s="12">
        <f t="shared" si="2"/>
        <v>99066.566432557185</v>
      </c>
      <c r="K32" s="12">
        <f t="shared" si="3"/>
        <v>5717725.0763001079</v>
      </c>
      <c r="L32" s="15">
        <f t="shared" si="5"/>
        <v>57.715991198631443</v>
      </c>
    </row>
    <row r="33" spans="1:12" ht="15" x14ac:dyDescent="0.25">
      <c r="A33" s="16">
        <v>24</v>
      </c>
      <c r="B33">
        <v>0</v>
      </c>
      <c r="C33" s="50">
        <v>812</v>
      </c>
      <c r="D33" s="50">
        <v>749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99066.566432557185</v>
      </c>
      <c r="I33" s="12">
        <f t="shared" si="4"/>
        <v>0</v>
      </c>
      <c r="J33" s="12">
        <f t="shared" si="2"/>
        <v>99066.566432557185</v>
      </c>
      <c r="K33" s="12">
        <f t="shared" si="3"/>
        <v>5618658.5098675508</v>
      </c>
      <c r="L33" s="15">
        <f t="shared" si="5"/>
        <v>56.71599119863145</v>
      </c>
    </row>
    <row r="34" spans="1:12" ht="15" x14ac:dyDescent="0.25">
      <c r="A34" s="16">
        <v>25</v>
      </c>
      <c r="B34">
        <v>0</v>
      </c>
      <c r="C34" s="50">
        <v>840</v>
      </c>
      <c r="D34" s="50">
        <v>805</v>
      </c>
      <c r="E34" s="13">
        <v>0.5</v>
      </c>
      <c r="F34" s="14">
        <f t="shared" si="0"/>
        <v>0</v>
      </c>
      <c r="G34" s="14">
        <f t="shared" si="1"/>
        <v>0</v>
      </c>
      <c r="H34" s="12">
        <f t="shared" si="6"/>
        <v>99066.566432557185</v>
      </c>
      <c r="I34" s="12">
        <f t="shared" si="4"/>
        <v>0</v>
      </c>
      <c r="J34" s="12">
        <f t="shared" si="2"/>
        <v>99066.566432557185</v>
      </c>
      <c r="K34" s="12">
        <f t="shared" si="3"/>
        <v>5519591.9434349937</v>
      </c>
      <c r="L34" s="15">
        <f t="shared" si="5"/>
        <v>55.71599119863145</v>
      </c>
    </row>
    <row r="35" spans="1:12" ht="15" x14ac:dyDescent="0.25">
      <c r="A35" s="16">
        <v>26</v>
      </c>
      <c r="B35">
        <v>0</v>
      </c>
      <c r="C35" s="50">
        <v>990</v>
      </c>
      <c r="D35" s="50">
        <v>829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99066.566432557185</v>
      </c>
      <c r="I35" s="12">
        <f t="shared" si="4"/>
        <v>0</v>
      </c>
      <c r="J35" s="12">
        <f t="shared" si="2"/>
        <v>99066.566432557185</v>
      </c>
      <c r="K35" s="12">
        <f t="shared" si="3"/>
        <v>5420525.3770024367</v>
      </c>
      <c r="L35" s="15">
        <f t="shared" si="5"/>
        <v>54.71599119863145</v>
      </c>
    </row>
    <row r="36" spans="1:12" ht="15" x14ac:dyDescent="0.25">
      <c r="A36" s="16">
        <v>27</v>
      </c>
      <c r="B36">
        <v>0</v>
      </c>
      <c r="C36" s="50">
        <v>1025</v>
      </c>
      <c r="D36" s="50">
        <v>938</v>
      </c>
      <c r="E36" s="13">
        <v>0.5</v>
      </c>
      <c r="F36" s="14">
        <f t="shared" si="0"/>
        <v>0</v>
      </c>
      <c r="G36" s="14">
        <f t="shared" si="1"/>
        <v>0</v>
      </c>
      <c r="H36" s="12">
        <f t="shared" si="6"/>
        <v>99066.566432557185</v>
      </c>
      <c r="I36" s="12">
        <f t="shared" si="4"/>
        <v>0</v>
      </c>
      <c r="J36" s="12">
        <f t="shared" si="2"/>
        <v>99066.566432557185</v>
      </c>
      <c r="K36" s="12">
        <f t="shared" si="3"/>
        <v>5321458.8105698796</v>
      </c>
      <c r="L36" s="15">
        <f t="shared" si="5"/>
        <v>53.71599119863145</v>
      </c>
    </row>
    <row r="37" spans="1:12" ht="15" x14ac:dyDescent="0.25">
      <c r="A37" s="16">
        <v>28</v>
      </c>
      <c r="B37">
        <v>0</v>
      </c>
      <c r="C37" s="50">
        <v>1132</v>
      </c>
      <c r="D37" s="50">
        <v>982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99066.566432557185</v>
      </c>
      <c r="I37" s="12">
        <f t="shared" si="4"/>
        <v>0</v>
      </c>
      <c r="J37" s="12">
        <f t="shared" si="2"/>
        <v>99066.566432557185</v>
      </c>
      <c r="K37" s="12">
        <f t="shared" si="3"/>
        <v>5222392.2441373225</v>
      </c>
      <c r="L37" s="15">
        <f t="shared" si="5"/>
        <v>52.71599119863145</v>
      </c>
    </row>
    <row r="38" spans="1:12" ht="15" x14ac:dyDescent="0.25">
      <c r="A38" s="16">
        <v>29</v>
      </c>
      <c r="B38">
        <v>0</v>
      </c>
      <c r="C38" s="50">
        <v>1267</v>
      </c>
      <c r="D38" s="50">
        <v>1079</v>
      </c>
      <c r="E38" s="13">
        <v>0.5</v>
      </c>
      <c r="F38" s="14">
        <f t="shared" si="0"/>
        <v>0</v>
      </c>
      <c r="G38" s="14">
        <f t="shared" si="1"/>
        <v>0</v>
      </c>
      <c r="H38" s="12">
        <f t="shared" si="6"/>
        <v>99066.566432557185</v>
      </c>
      <c r="I38" s="12">
        <f t="shared" si="4"/>
        <v>0</v>
      </c>
      <c r="J38" s="12">
        <f t="shared" si="2"/>
        <v>99066.566432557185</v>
      </c>
      <c r="K38" s="12">
        <f t="shared" si="3"/>
        <v>5123325.6777047655</v>
      </c>
      <c r="L38" s="15">
        <f t="shared" si="5"/>
        <v>51.71599119863145</v>
      </c>
    </row>
    <row r="39" spans="1:12" ht="15" x14ac:dyDescent="0.25">
      <c r="A39" s="16">
        <v>30</v>
      </c>
      <c r="B39">
        <v>0</v>
      </c>
      <c r="C39" s="50">
        <v>1304</v>
      </c>
      <c r="D39" s="50">
        <v>1219</v>
      </c>
      <c r="E39" s="13">
        <v>0.5</v>
      </c>
      <c r="F39" s="14">
        <f t="shared" si="0"/>
        <v>0</v>
      </c>
      <c r="G39" s="14">
        <f t="shared" si="1"/>
        <v>0</v>
      </c>
      <c r="H39" s="12">
        <f t="shared" si="6"/>
        <v>99066.566432557185</v>
      </c>
      <c r="I39" s="12">
        <f t="shared" si="4"/>
        <v>0</v>
      </c>
      <c r="J39" s="12">
        <f t="shared" si="2"/>
        <v>99066.566432557185</v>
      </c>
      <c r="K39" s="12">
        <f t="shared" si="3"/>
        <v>5024259.1112722084</v>
      </c>
      <c r="L39" s="15">
        <f t="shared" si="5"/>
        <v>50.715991198631457</v>
      </c>
    </row>
    <row r="40" spans="1:12" x14ac:dyDescent="0.2">
      <c r="A40" s="16">
        <v>31</v>
      </c>
      <c r="B40" s="50">
        <v>1</v>
      </c>
      <c r="C40" s="50">
        <v>1333</v>
      </c>
      <c r="D40" s="50">
        <v>1231</v>
      </c>
      <c r="E40" s="13">
        <v>0.5</v>
      </c>
      <c r="F40" s="14">
        <f t="shared" si="0"/>
        <v>7.8003120124804995E-4</v>
      </c>
      <c r="G40" s="14">
        <f t="shared" si="1"/>
        <v>7.7972709551656929E-4</v>
      </c>
      <c r="H40" s="12">
        <f t="shared" si="6"/>
        <v>99066.566432557185</v>
      </c>
      <c r="I40" s="12">
        <f t="shared" si="4"/>
        <v>77.244886107257074</v>
      </c>
      <c r="J40" s="12">
        <f t="shared" si="2"/>
        <v>99027.943989503547</v>
      </c>
      <c r="K40" s="12">
        <f t="shared" si="3"/>
        <v>4925192.5448396513</v>
      </c>
      <c r="L40" s="15">
        <f t="shared" si="5"/>
        <v>49.715991198631457</v>
      </c>
    </row>
    <row r="41" spans="1:12" ht="15" x14ac:dyDescent="0.25">
      <c r="A41" s="16">
        <v>32</v>
      </c>
      <c r="B41">
        <v>0</v>
      </c>
      <c r="C41" s="50">
        <v>1465</v>
      </c>
      <c r="D41" s="50">
        <v>1294</v>
      </c>
      <c r="E41" s="13">
        <v>0.5</v>
      </c>
      <c r="F41" s="14">
        <f t="shared" ref="F41:F72" si="7">B41/((C41+D41)/2)</f>
        <v>0</v>
      </c>
      <c r="G41" s="14">
        <f t="shared" si="1"/>
        <v>0</v>
      </c>
      <c r="H41" s="12">
        <f t="shared" si="6"/>
        <v>98989.321546449923</v>
      </c>
      <c r="I41" s="12">
        <f t="shared" si="4"/>
        <v>0</v>
      </c>
      <c r="J41" s="12">
        <f t="shared" si="2"/>
        <v>98989.321546449923</v>
      </c>
      <c r="K41" s="12">
        <f t="shared" si="3"/>
        <v>4826164.6008501481</v>
      </c>
      <c r="L41" s="15">
        <f t="shared" si="5"/>
        <v>48.75439618591092</v>
      </c>
    </row>
    <row r="42" spans="1:12" x14ac:dyDescent="0.2">
      <c r="A42" s="16">
        <v>33</v>
      </c>
      <c r="B42" s="50">
        <v>1</v>
      </c>
      <c r="C42" s="50">
        <v>1481</v>
      </c>
      <c r="D42" s="50">
        <v>1440</v>
      </c>
      <c r="E42" s="13">
        <v>0.5</v>
      </c>
      <c r="F42" s="14">
        <f t="shared" si="7"/>
        <v>6.8469702156795614E-4</v>
      </c>
      <c r="G42" s="14">
        <f t="shared" si="1"/>
        <v>6.8446269678302521E-4</v>
      </c>
      <c r="H42" s="12">
        <f t="shared" si="6"/>
        <v>98989.321546449923</v>
      </c>
      <c r="I42" s="12">
        <f t="shared" si="4"/>
        <v>67.754497978405141</v>
      </c>
      <c r="J42" s="12">
        <f t="shared" si="2"/>
        <v>98955.444297460723</v>
      </c>
      <c r="K42" s="12">
        <f t="shared" si="3"/>
        <v>4727175.2793036979</v>
      </c>
      <c r="L42" s="15">
        <f t="shared" si="5"/>
        <v>47.75439618591092</v>
      </c>
    </row>
    <row r="43" spans="1:12" x14ac:dyDescent="0.2">
      <c r="A43" s="16">
        <v>34</v>
      </c>
      <c r="B43" s="50">
        <v>1</v>
      </c>
      <c r="C43" s="50">
        <v>1510</v>
      </c>
      <c r="D43" s="50">
        <v>1441</v>
      </c>
      <c r="E43" s="13">
        <v>0.5</v>
      </c>
      <c r="F43" s="14">
        <f t="shared" si="7"/>
        <v>6.7773636055574386E-4</v>
      </c>
      <c r="G43" s="14">
        <f t="shared" si="1"/>
        <v>6.7750677506775079E-4</v>
      </c>
      <c r="H43" s="12">
        <f t="shared" si="6"/>
        <v>98921.567048471523</v>
      </c>
      <c r="I43" s="12">
        <f t="shared" si="4"/>
        <v>67.020031875658219</v>
      </c>
      <c r="J43" s="12">
        <f t="shared" si="2"/>
        <v>98888.057032533703</v>
      </c>
      <c r="K43" s="12">
        <f t="shared" si="3"/>
        <v>4628219.835006237</v>
      </c>
      <c r="L43" s="15">
        <f t="shared" si="5"/>
        <v>46.786762210695784</v>
      </c>
    </row>
    <row r="44" spans="1:12" x14ac:dyDescent="0.2">
      <c r="A44" s="16">
        <v>35</v>
      </c>
      <c r="B44" s="50">
        <v>1</v>
      </c>
      <c r="C44" s="50">
        <v>1639</v>
      </c>
      <c r="D44" s="50">
        <v>1454</v>
      </c>
      <c r="E44" s="13">
        <v>0.5</v>
      </c>
      <c r="F44" s="14">
        <f t="shared" si="7"/>
        <v>6.4662140316844492E-4</v>
      </c>
      <c r="G44" s="14">
        <f t="shared" si="1"/>
        <v>6.4641241111829345E-4</v>
      </c>
      <c r="H44" s="12">
        <f t="shared" si="6"/>
        <v>98854.547016595869</v>
      </c>
      <c r="I44" s="12">
        <f t="shared" si="4"/>
        <v>63.90080608700444</v>
      </c>
      <c r="J44" s="12">
        <f t="shared" si="2"/>
        <v>98822.596613552363</v>
      </c>
      <c r="K44" s="12">
        <f t="shared" si="3"/>
        <v>4529331.7779737031</v>
      </c>
      <c r="L44" s="15">
        <f t="shared" si="5"/>
        <v>45.818143066431851</v>
      </c>
    </row>
    <row r="45" spans="1:12" ht="15" x14ac:dyDescent="0.25">
      <c r="A45" s="16">
        <v>36</v>
      </c>
      <c r="B45">
        <v>0</v>
      </c>
      <c r="C45" s="50">
        <v>1573</v>
      </c>
      <c r="D45" s="50">
        <v>1561</v>
      </c>
      <c r="E45" s="13">
        <v>0.5</v>
      </c>
      <c r="F45" s="14">
        <f t="shared" si="7"/>
        <v>0</v>
      </c>
      <c r="G45" s="14">
        <f t="shared" si="1"/>
        <v>0</v>
      </c>
      <c r="H45" s="12">
        <f t="shared" si="6"/>
        <v>98790.646210508858</v>
      </c>
      <c r="I45" s="12">
        <f t="shared" si="4"/>
        <v>0</v>
      </c>
      <c r="J45" s="12">
        <f t="shared" si="2"/>
        <v>98790.646210508858</v>
      </c>
      <c r="K45" s="12">
        <f t="shared" si="3"/>
        <v>4430509.1813601507</v>
      </c>
      <c r="L45" s="15">
        <f t="shared" si="5"/>
        <v>44.847456224948303</v>
      </c>
    </row>
    <row r="46" spans="1:12" ht="15" x14ac:dyDescent="0.25">
      <c r="A46" s="16">
        <v>37</v>
      </c>
      <c r="B46">
        <v>0</v>
      </c>
      <c r="C46" s="50">
        <v>1465</v>
      </c>
      <c r="D46" s="50">
        <v>1508</v>
      </c>
      <c r="E46" s="13">
        <v>0.5</v>
      </c>
      <c r="F46" s="14">
        <f t="shared" si="7"/>
        <v>0</v>
      </c>
      <c r="G46" s="14">
        <f t="shared" si="1"/>
        <v>0</v>
      </c>
      <c r="H46" s="12">
        <f t="shared" si="6"/>
        <v>98790.646210508858</v>
      </c>
      <c r="I46" s="12">
        <f t="shared" si="4"/>
        <v>0</v>
      </c>
      <c r="J46" s="12">
        <f t="shared" si="2"/>
        <v>98790.646210508858</v>
      </c>
      <c r="K46" s="12">
        <f t="shared" si="3"/>
        <v>4331718.5351496423</v>
      </c>
      <c r="L46" s="15">
        <f t="shared" si="5"/>
        <v>43.847456224948303</v>
      </c>
    </row>
    <row r="47" spans="1:12" ht="15" x14ac:dyDescent="0.25">
      <c r="A47" s="16">
        <v>38</v>
      </c>
      <c r="B47">
        <v>0</v>
      </c>
      <c r="C47" s="50">
        <v>1254</v>
      </c>
      <c r="D47" s="50">
        <v>1428</v>
      </c>
      <c r="E47" s="13">
        <v>0.5</v>
      </c>
      <c r="F47" s="14">
        <f t="shared" si="7"/>
        <v>0</v>
      </c>
      <c r="G47" s="14">
        <f t="shared" si="1"/>
        <v>0</v>
      </c>
      <c r="H47" s="12">
        <f t="shared" si="6"/>
        <v>98790.646210508858</v>
      </c>
      <c r="I47" s="12">
        <f t="shared" si="4"/>
        <v>0</v>
      </c>
      <c r="J47" s="12">
        <f t="shared" si="2"/>
        <v>98790.646210508858</v>
      </c>
      <c r="K47" s="12">
        <f t="shared" si="3"/>
        <v>4232927.8889391338</v>
      </c>
      <c r="L47" s="15">
        <f t="shared" si="5"/>
        <v>42.84745622494831</v>
      </c>
    </row>
    <row r="48" spans="1:12" ht="15" x14ac:dyDescent="0.25">
      <c r="A48" s="16">
        <v>39</v>
      </c>
      <c r="B48">
        <v>0</v>
      </c>
      <c r="C48" s="50">
        <v>1237</v>
      </c>
      <c r="D48" s="50">
        <v>1203</v>
      </c>
      <c r="E48" s="13">
        <v>0.5</v>
      </c>
      <c r="F48" s="14">
        <f t="shared" si="7"/>
        <v>0</v>
      </c>
      <c r="G48" s="14">
        <f t="shared" si="1"/>
        <v>0</v>
      </c>
      <c r="H48" s="12">
        <f t="shared" si="6"/>
        <v>98790.646210508858</v>
      </c>
      <c r="I48" s="12">
        <f t="shared" si="4"/>
        <v>0</v>
      </c>
      <c r="J48" s="12">
        <f t="shared" si="2"/>
        <v>98790.646210508858</v>
      </c>
      <c r="K48" s="12">
        <f t="shared" si="3"/>
        <v>4134137.2427286254</v>
      </c>
      <c r="L48" s="15">
        <f t="shared" si="5"/>
        <v>41.847456224948317</v>
      </c>
    </row>
    <row r="49" spans="1:12" x14ac:dyDescent="0.2">
      <c r="A49" s="16">
        <v>40</v>
      </c>
      <c r="B49" s="50">
        <v>2</v>
      </c>
      <c r="C49" s="50">
        <v>1200</v>
      </c>
      <c r="D49" s="50">
        <v>1180</v>
      </c>
      <c r="E49" s="13">
        <v>0.5</v>
      </c>
      <c r="F49" s="14">
        <f t="shared" si="7"/>
        <v>1.6806722689075631E-3</v>
      </c>
      <c r="G49" s="14">
        <f t="shared" si="1"/>
        <v>1.679261125104954E-3</v>
      </c>
      <c r="H49" s="12">
        <f t="shared" si="6"/>
        <v>98790.646210508858</v>
      </c>
      <c r="I49" s="12">
        <f t="shared" si="4"/>
        <v>165.89529170530457</v>
      </c>
      <c r="J49" s="12">
        <f t="shared" si="2"/>
        <v>98707.698564656195</v>
      </c>
      <c r="K49" s="12">
        <f t="shared" si="3"/>
        <v>4035346.5965181165</v>
      </c>
      <c r="L49" s="15">
        <f t="shared" si="5"/>
        <v>40.84745622494831</v>
      </c>
    </row>
    <row r="50" spans="1:12" ht="15" x14ac:dyDescent="0.25">
      <c r="A50" s="16">
        <v>41</v>
      </c>
      <c r="B50">
        <v>0</v>
      </c>
      <c r="C50" s="50">
        <v>1082</v>
      </c>
      <c r="D50" s="50">
        <v>1149</v>
      </c>
      <c r="E50" s="13">
        <v>0.5</v>
      </c>
      <c r="F50" s="14">
        <f t="shared" si="7"/>
        <v>0</v>
      </c>
      <c r="G50" s="14">
        <f t="shared" si="1"/>
        <v>0</v>
      </c>
      <c r="H50" s="12">
        <f t="shared" si="6"/>
        <v>98624.750918803547</v>
      </c>
      <c r="I50" s="12">
        <f t="shared" si="4"/>
        <v>0</v>
      </c>
      <c r="J50" s="12">
        <f t="shared" si="2"/>
        <v>98624.750918803547</v>
      </c>
      <c r="K50" s="12">
        <f t="shared" si="3"/>
        <v>3936638.8979534605</v>
      </c>
      <c r="L50" s="15">
        <f t="shared" si="5"/>
        <v>39.915324107580695</v>
      </c>
    </row>
    <row r="51" spans="1:12" x14ac:dyDescent="0.2">
      <c r="A51" s="16">
        <v>42</v>
      </c>
      <c r="B51" s="50">
        <v>1</v>
      </c>
      <c r="C51" s="50">
        <v>1092</v>
      </c>
      <c r="D51" s="50">
        <v>1028</v>
      </c>
      <c r="E51" s="13">
        <v>0.5</v>
      </c>
      <c r="F51" s="14">
        <f t="shared" si="7"/>
        <v>9.4339622641509435E-4</v>
      </c>
      <c r="G51" s="14">
        <f t="shared" si="1"/>
        <v>9.4295143800094295E-4</v>
      </c>
      <c r="H51" s="12">
        <f t="shared" si="6"/>
        <v>98624.750918803547</v>
      </c>
      <c r="I51" s="12">
        <f t="shared" si="4"/>
        <v>92.998350701370626</v>
      </c>
      <c r="J51" s="12">
        <f t="shared" si="2"/>
        <v>98578.251743452871</v>
      </c>
      <c r="K51" s="12">
        <f t="shared" si="3"/>
        <v>3838014.1470346567</v>
      </c>
      <c r="L51" s="15">
        <f t="shared" si="5"/>
        <v>38.915324107580695</v>
      </c>
    </row>
    <row r="52" spans="1:12" x14ac:dyDescent="0.2">
      <c r="A52" s="16">
        <v>43</v>
      </c>
      <c r="B52" s="50">
        <v>3</v>
      </c>
      <c r="C52" s="50">
        <v>1131</v>
      </c>
      <c r="D52" s="50">
        <v>1048</v>
      </c>
      <c r="E52" s="13">
        <v>0.5</v>
      </c>
      <c r="F52" s="14">
        <f t="shared" si="7"/>
        <v>2.7535566773749425E-3</v>
      </c>
      <c r="G52" s="14">
        <f t="shared" si="1"/>
        <v>2.7497708524289637E-3</v>
      </c>
      <c r="H52" s="12">
        <f t="shared" si="6"/>
        <v>98531.75256810218</v>
      </c>
      <c r="I52" s="12">
        <f t="shared" si="4"/>
        <v>270.93974125051005</v>
      </c>
      <c r="J52" s="12">
        <f t="shared" si="2"/>
        <v>98396.282697476927</v>
      </c>
      <c r="K52" s="12">
        <f t="shared" si="3"/>
        <v>3739435.8952912036</v>
      </c>
      <c r="L52" s="15">
        <f t="shared" si="5"/>
        <v>37.951582082198506</v>
      </c>
    </row>
    <row r="53" spans="1:12" ht="15" x14ac:dyDescent="0.25">
      <c r="A53" s="16">
        <v>44</v>
      </c>
      <c r="B53">
        <v>0</v>
      </c>
      <c r="C53" s="50">
        <v>1059</v>
      </c>
      <c r="D53" s="50">
        <v>1078</v>
      </c>
      <c r="E53" s="13">
        <v>0.5</v>
      </c>
      <c r="F53" s="14">
        <f t="shared" si="7"/>
        <v>0</v>
      </c>
      <c r="G53" s="14">
        <f t="shared" si="1"/>
        <v>0</v>
      </c>
      <c r="H53" s="12">
        <f t="shared" si="6"/>
        <v>98260.812826851674</v>
      </c>
      <c r="I53" s="12">
        <f t="shared" si="4"/>
        <v>0</v>
      </c>
      <c r="J53" s="12">
        <f t="shared" si="2"/>
        <v>98260.812826851674</v>
      </c>
      <c r="K53" s="12">
        <f t="shared" si="3"/>
        <v>3641039.6125937267</v>
      </c>
      <c r="L53" s="15">
        <f t="shared" si="5"/>
        <v>37.054849312204567</v>
      </c>
    </row>
    <row r="54" spans="1:12" x14ac:dyDescent="0.2">
      <c r="A54" s="16">
        <v>45</v>
      </c>
      <c r="B54" s="50">
        <v>2</v>
      </c>
      <c r="C54" s="50">
        <v>976</v>
      </c>
      <c r="D54" s="50">
        <v>1008</v>
      </c>
      <c r="E54" s="13">
        <v>0.5</v>
      </c>
      <c r="F54" s="14">
        <f t="shared" si="7"/>
        <v>2.0161290322580645E-3</v>
      </c>
      <c r="G54" s="14">
        <f t="shared" si="1"/>
        <v>2.014098690835851E-3</v>
      </c>
      <c r="H54" s="12">
        <f t="shared" si="6"/>
        <v>98260.812826851674</v>
      </c>
      <c r="I54" s="12">
        <f t="shared" si="4"/>
        <v>197.90697447502853</v>
      </c>
      <c r="J54" s="12">
        <f t="shared" si="2"/>
        <v>98161.859339614151</v>
      </c>
      <c r="K54" s="12">
        <f t="shared" si="3"/>
        <v>3542778.7997668749</v>
      </c>
      <c r="L54" s="15">
        <f t="shared" si="5"/>
        <v>36.054849312204567</v>
      </c>
    </row>
    <row r="55" spans="1:12" x14ac:dyDescent="0.2">
      <c r="A55" s="16">
        <v>46</v>
      </c>
      <c r="B55" s="50">
        <v>4</v>
      </c>
      <c r="C55" s="50">
        <v>1002</v>
      </c>
      <c r="D55" s="50">
        <v>928</v>
      </c>
      <c r="E55" s="13">
        <v>0.5</v>
      </c>
      <c r="F55" s="14">
        <f t="shared" si="7"/>
        <v>4.1450777202072537E-3</v>
      </c>
      <c r="G55" s="14">
        <f t="shared" si="1"/>
        <v>4.1365046535677347E-3</v>
      </c>
      <c r="H55" s="12">
        <f t="shared" si="6"/>
        <v>98062.905852376643</v>
      </c>
      <c r="I55" s="12">
        <f t="shared" si="4"/>
        <v>405.63766640073061</v>
      </c>
      <c r="J55" s="12">
        <f t="shared" si="2"/>
        <v>97860.087019176281</v>
      </c>
      <c r="K55" s="12">
        <f t="shared" si="3"/>
        <v>3444616.9404272609</v>
      </c>
      <c r="L55" s="15">
        <f t="shared" si="5"/>
        <v>35.126604810311946</v>
      </c>
    </row>
    <row r="56" spans="1:12" x14ac:dyDescent="0.2">
      <c r="A56" s="16">
        <v>47</v>
      </c>
      <c r="B56" s="50">
        <v>2</v>
      </c>
      <c r="C56" s="50">
        <v>920</v>
      </c>
      <c r="D56" s="50">
        <v>972</v>
      </c>
      <c r="E56" s="13">
        <v>0.5</v>
      </c>
      <c r="F56" s="14">
        <f t="shared" si="7"/>
        <v>2.1141649048625794E-3</v>
      </c>
      <c r="G56" s="14">
        <f t="shared" si="1"/>
        <v>2.1119324181626191E-3</v>
      </c>
      <c r="H56" s="12">
        <f t="shared" si="6"/>
        <v>97657.268185975918</v>
      </c>
      <c r="I56" s="12">
        <f t="shared" si="4"/>
        <v>206.24555055116352</v>
      </c>
      <c r="J56" s="12">
        <f t="shared" si="2"/>
        <v>97554.145410700337</v>
      </c>
      <c r="K56" s="12">
        <f t="shared" si="3"/>
        <v>3346756.8534080847</v>
      </c>
      <c r="L56" s="15">
        <f t="shared" si="5"/>
        <v>34.270432867675652</v>
      </c>
    </row>
    <row r="57" spans="1:12" x14ac:dyDescent="0.2">
      <c r="A57" s="16">
        <v>48</v>
      </c>
      <c r="B57" s="50">
        <v>3</v>
      </c>
      <c r="C57" s="50">
        <v>910</v>
      </c>
      <c r="D57" s="50">
        <v>881</v>
      </c>
      <c r="E57" s="13">
        <v>0.5</v>
      </c>
      <c r="F57" s="14">
        <f t="shared" si="7"/>
        <v>3.3500837520938024E-3</v>
      </c>
      <c r="G57" s="14">
        <f t="shared" si="1"/>
        <v>3.3444816053511705E-3</v>
      </c>
      <c r="H57" s="12">
        <f t="shared" si="6"/>
        <v>97451.022635424757</v>
      </c>
      <c r="I57" s="12">
        <f t="shared" si="4"/>
        <v>325.92315262683866</v>
      </c>
      <c r="J57" s="12">
        <f t="shared" si="2"/>
        <v>97288.061059111336</v>
      </c>
      <c r="K57" s="12">
        <f t="shared" si="3"/>
        <v>3249202.7079973845</v>
      </c>
      <c r="L57" s="15">
        <f t="shared" si="5"/>
        <v>33.341904683268616</v>
      </c>
    </row>
    <row r="58" spans="1:12" x14ac:dyDescent="0.2">
      <c r="A58" s="16">
        <v>49</v>
      </c>
      <c r="B58" s="50">
        <v>3</v>
      </c>
      <c r="C58" s="50">
        <v>791</v>
      </c>
      <c r="D58" s="50">
        <v>881</v>
      </c>
      <c r="E58" s="13">
        <v>0.5</v>
      </c>
      <c r="F58" s="14">
        <f t="shared" si="7"/>
        <v>3.5885167464114833E-3</v>
      </c>
      <c r="G58" s="14">
        <f t="shared" si="1"/>
        <v>3.582089552238806E-3</v>
      </c>
      <c r="H58" s="12">
        <f t="shared" si="6"/>
        <v>97125.099482797916</v>
      </c>
      <c r="I58" s="12">
        <f t="shared" si="4"/>
        <v>347.9108041174851</v>
      </c>
      <c r="J58" s="12">
        <f t="shared" si="2"/>
        <v>96951.144080739163</v>
      </c>
      <c r="K58" s="12">
        <f t="shared" si="3"/>
        <v>3151914.6469382732</v>
      </c>
      <c r="L58" s="15">
        <f t="shared" si="5"/>
        <v>32.452112417105091</v>
      </c>
    </row>
    <row r="59" spans="1:12" x14ac:dyDescent="0.2">
      <c r="A59" s="16">
        <v>50</v>
      </c>
      <c r="B59" s="50">
        <v>3</v>
      </c>
      <c r="C59" s="50">
        <v>800</v>
      </c>
      <c r="D59" s="50">
        <v>759</v>
      </c>
      <c r="E59" s="13">
        <v>0.5</v>
      </c>
      <c r="F59" s="14">
        <f t="shared" si="7"/>
        <v>3.8486209108402822E-3</v>
      </c>
      <c r="G59" s="14">
        <f t="shared" si="1"/>
        <v>3.8412291933418697E-3</v>
      </c>
      <c r="H59" s="12">
        <f t="shared" si="6"/>
        <v>96777.188678680424</v>
      </c>
      <c r="I59" s="12">
        <f t="shared" si="4"/>
        <v>371.74336240210152</v>
      </c>
      <c r="J59" s="12">
        <f t="shared" si="2"/>
        <v>96591.316997479371</v>
      </c>
      <c r="K59" s="12">
        <f t="shared" si="3"/>
        <v>3054963.5028575342</v>
      </c>
      <c r="L59" s="15">
        <f t="shared" si="5"/>
        <v>31.566979208298999</v>
      </c>
    </row>
    <row r="60" spans="1:12" x14ac:dyDescent="0.2">
      <c r="A60" s="16">
        <v>51</v>
      </c>
      <c r="B60" s="50">
        <v>2</v>
      </c>
      <c r="C60" s="50">
        <v>735</v>
      </c>
      <c r="D60" s="50">
        <v>768</v>
      </c>
      <c r="E60" s="13">
        <v>0.5</v>
      </c>
      <c r="F60" s="14">
        <f t="shared" si="7"/>
        <v>2.6613439787092482E-3</v>
      </c>
      <c r="G60" s="14">
        <f t="shared" si="1"/>
        <v>2.6578073089700998E-3</v>
      </c>
      <c r="H60" s="12">
        <f t="shared" si="6"/>
        <v>96405.445316278317</v>
      </c>
      <c r="I60" s="12">
        <f t="shared" si="4"/>
        <v>256.2270971861218</v>
      </c>
      <c r="J60" s="12">
        <f t="shared" si="2"/>
        <v>96277.331767685246</v>
      </c>
      <c r="K60" s="12">
        <f t="shared" si="3"/>
        <v>2958372.185860055</v>
      </c>
      <c r="L60" s="15">
        <f t="shared" si="5"/>
        <v>30.6867747579454</v>
      </c>
    </row>
    <row r="61" spans="1:12" x14ac:dyDescent="0.2">
      <c r="A61" s="16">
        <v>52</v>
      </c>
      <c r="B61" s="50">
        <v>2</v>
      </c>
      <c r="C61" s="50">
        <v>755</v>
      </c>
      <c r="D61" s="50">
        <v>708</v>
      </c>
      <c r="E61" s="13">
        <v>0.5</v>
      </c>
      <c r="F61" s="14">
        <f t="shared" si="7"/>
        <v>2.7341079972658922E-3</v>
      </c>
      <c r="G61" s="14">
        <f t="shared" si="1"/>
        <v>2.7303754266211604E-3</v>
      </c>
      <c r="H61" s="12">
        <f t="shared" si="6"/>
        <v>96149.218219092189</v>
      </c>
      <c r="I61" s="12">
        <f t="shared" si="4"/>
        <v>262.52346271424489</v>
      </c>
      <c r="J61" s="12">
        <f t="shared" si="2"/>
        <v>96017.956487735064</v>
      </c>
      <c r="K61" s="12">
        <f t="shared" si="3"/>
        <v>2862094.8540923698</v>
      </c>
      <c r="L61" s="15">
        <f t="shared" si="5"/>
        <v>29.767219194342324</v>
      </c>
    </row>
    <row r="62" spans="1:12" x14ac:dyDescent="0.2">
      <c r="A62" s="16">
        <v>53</v>
      </c>
      <c r="B62" s="50">
        <v>5</v>
      </c>
      <c r="C62" s="50">
        <v>749</v>
      </c>
      <c r="D62" s="50">
        <v>736</v>
      </c>
      <c r="E62" s="13">
        <v>0.5</v>
      </c>
      <c r="F62" s="14">
        <f t="shared" si="7"/>
        <v>6.7340067340067337E-3</v>
      </c>
      <c r="G62" s="14">
        <f t="shared" si="1"/>
        <v>6.7114093959731533E-3</v>
      </c>
      <c r="H62" s="12">
        <f t="shared" si="6"/>
        <v>95886.694756377939</v>
      </c>
      <c r="I62" s="12">
        <f t="shared" si="4"/>
        <v>643.53486413676455</v>
      </c>
      <c r="J62" s="12">
        <f t="shared" si="2"/>
        <v>95564.927324309567</v>
      </c>
      <c r="K62" s="12">
        <f t="shared" si="3"/>
        <v>2766076.8976046345</v>
      </c>
      <c r="L62" s="15">
        <f t="shared" si="5"/>
        <v>28.847348473450722</v>
      </c>
    </row>
    <row r="63" spans="1:12" x14ac:dyDescent="0.2">
      <c r="A63" s="16">
        <v>54</v>
      </c>
      <c r="B63" s="50">
        <v>3</v>
      </c>
      <c r="C63" s="50">
        <v>712</v>
      </c>
      <c r="D63" s="50">
        <v>703</v>
      </c>
      <c r="E63" s="13">
        <v>0.5</v>
      </c>
      <c r="F63" s="14">
        <f t="shared" si="7"/>
        <v>4.2402826855123671E-3</v>
      </c>
      <c r="G63" s="14">
        <f t="shared" si="1"/>
        <v>4.2313117066290545E-3</v>
      </c>
      <c r="H63" s="12">
        <f t="shared" si="6"/>
        <v>95243.159892241179</v>
      </c>
      <c r="I63" s="12">
        <f t="shared" si="4"/>
        <v>403.00349742838296</v>
      </c>
      <c r="J63" s="12">
        <f t="shared" si="2"/>
        <v>95041.658143526991</v>
      </c>
      <c r="K63" s="12">
        <f t="shared" si="3"/>
        <v>2670511.970280325</v>
      </c>
      <c r="L63" s="15">
        <f t="shared" si="5"/>
        <v>28.038884611784848</v>
      </c>
    </row>
    <row r="64" spans="1:12" x14ac:dyDescent="0.2">
      <c r="A64" s="16">
        <v>55</v>
      </c>
      <c r="B64" s="50">
        <v>3</v>
      </c>
      <c r="C64" s="50">
        <v>643</v>
      </c>
      <c r="D64" s="50">
        <v>685</v>
      </c>
      <c r="E64" s="13">
        <v>0.5</v>
      </c>
      <c r="F64" s="14">
        <f t="shared" si="7"/>
        <v>4.5180722891566263E-3</v>
      </c>
      <c r="G64" s="14">
        <f t="shared" si="1"/>
        <v>4.5078888054094664E-3</v>
      </c>
      <c r="H64" s="12">
        <f t="shared" si="6"/>
        <v>94840.156394812802</v>
      </c>
      <c r="I64" s="12">
        <f t="shared" si="4"/>
        <v>427.52887931545962</v>
      </c>
      <c r="J64" s="12">
        <f t="shared" si="2"/>
        <v>94626.391955155064</v>
      </c>
      <c r="K64" s="12">
        <f t="shared" si="3"/>
        <v>2575470.3121367982</v>
      </c>
      <c r="L64" s="15">
        <f t="shared" si="5"/>
        <v>27.155905367925577</v>
      </c>
    </row>
    <row r="65" spans="1:12" x14ac:dyDescent="0.2">
      <c r="A65" s="16">
        <v>56</v>
      </c>
      <c r="B65" s="50">
        <v>1</v>
      </c>
      <c r="C65" s="50">
        <v>651</v>
      </c>
      <c r="D65" s="50">
        <v>609</v>
      </c>
      <c r="E65" s="13">
        <v>0.5</v>
      </c>
      <c r="F65" s="14">
        <f t="shared" si="7"/>
        <v>1.5873015873015873E-3</v>
      </c>
      <c r="G65" s="14">
        <f t="shared" si="1"/>
        <v>1.5860428231562252E-3</v>
      </c>
      <c r="H65" s="12">
        <f t="shared" si="6"/>
        <v>94412.627515497341</v>
      </c>
      <c r="I65" s="12">
        <f t="shared" si="4"/>
        <v>149.7424702862765</v>
      </c>
      <c r="J65" s="12">
        <f t="shared" si="2"/>
        <v>94337.756280354195</v>
      </c>
      <c r="K65" s="12">
        <f t="shared" si="3"/>
        <v>2480843.9201816432</v>
      </c>
      <c r="L65" s="15">
        <f t="shared" si="5"/>
        <v>26.276611354497316</v>
      </c>
    </row>
    <row r="66" spans="1:12" x14ac:dyDescent="0.2">
      <c r="A66" s="16">
        <v>57</v>
      </c>
      <c r="B66" s="50">
        <v>5</v>
      </c>
      <c r="C66" s="50">
        <v>613</v>
      </c>
      <c r="D66" s="50">
        <v>628</v>
      </c>
      <c r="E66" s="13">
        <v>0.5</v>
      </c>
      <c r="F66" s="14">
        <f t="shared" si="7"/>
        <v>8.0580177276390001E-3</v>
      </c>
      <c r="G66" s="14">
        <f t="shared" si="1"/>
        <v>8.0256821829855531E-3</v>
      </c>
      <c r="H66" s="12">
        <f t="shared" si="6"/>
        <v>94262.885045211064</v>
      </c>
      <c r="I66" s="12">
        <f t="shared" si="4"/>
        <v>756.52395702416572</v>
      </c>
      <c r="J66" s="12">
        <f t="shared" si="2"/>
        <v>93884.623066698972</v>
      </c>
      <c r="K66" s="12">
        <f t="shared" si="3"/>
        <v>2386506.163901289</v>
      </c>
      <c r="L66" s="15">
        <f t="shared" si="5"/>
        <v>25.317559108833294</v>
      </c>
    </row>
    <row r="67" spans="1:12" x14ac:dyDescent="0.2">
      <c r="A67" s="16">
        <v>58</v>
      </c>
      <c r="B67" s="50">
        <v>8</v>
      </c>
      <c r="C67" s="50">
        <v>667</v>
      </c>
      <c r="D67" s="50">
        <v>594</v>
      </c>
      <c r="E67" s="13">
        <v>0.5</v>
      </c>
      <c r="F67" s="14">
        <f t="shared" si="7"/>
        <v>1.2688342585249802E-2</v>
      </c>
      <c r="G67" s="14">
        <f t="shared" si="1"/>
        <v>1.260835303388495E-2</v>
      </c>
      <c r="H67" s="12">
        <f t="shared" si="6"/>
        <v>93506.361088186895</v>
      </c>
      <c r="I67" s="12">
        <f t="shared" si="4"/>
        <v>1178.9612115137829</v>
      </c>
      <c r="J67" s="12">
        <f t="shared" si="2"/>
        <v>92916.880482430002</v>
      </c>
      <c r="K67" s="12">
        <f t="shared" si="3"/>
        <v>2292621.5408345899</v>
      </c>
      <c r="L67" s="15">
        <f t="shared" si="5"/>
        <v>24.518348422011556</v>
      </c>
    </row>
    <row r="68" spans="1:12" x14ac:dyDescent="0.2">
      <c r="A68" s="16">
        <v>59</v>
      </c>
      <c r="B68" s="50">
        <v>4</v>
      </c>
      <c r="C68" s="50">
        <v>728</v>
      </c>
      <c r="D68" s="50">
        <v>654</v>
      </c>
      <c r="E68" s="13">
        <v>0.5</v>
      </c>
      <c r="F68" s="14">
        <f t="shared" si="7"/>
        <v>5.7887120115774236E-3</v>
      </c>
      <c r="G68" s="14">
        <f t="shared" si="1"/>
        <v>5.7720057720057711E-3</v>
      </c>
      <c r="H68" s="12">
        <f t="shared" si="6"/>
        <v>92327.399876673109</v>
      </c>
      <c r="I68" s="12">
        <f t="shared" si="4"/>
        <v>532.91428500244206</v>
      </c>
      <c r="J68" s="12">
        <f t="shared" si="2"/>
        <v>92060.942734171898</v>
      </c>
      <c r="K68" s="12">
        <f t="shared" si="3"/>
        <v>2199704.6603521598</v>
      </c>
      <c r="L68" s="15">
        <f t="shared" si="5"/>
        <v>23.825047204734766</v>
      </c>
    </row>
    <row r="69" spans="1:12" x14ac:dyDescent="0.2">
      <c r="A69" s="16">
        <v>60</v>
      </c>
      <c r="B69" s="50">
        <v>8</v>
      </c>
      <c r="C69" s="50">
        <v>666</v>
      </c>
      <c r="D69" s="50">
        <v>708</v>
      </c>
      <c r="E69" s="13">
        <v>0.5</v>
      </c>
      <c r="F69" s="14">
        <f t="shared" si="7"/>
        <v>1.1644832605531296E-2</v>
      </c>
      <c r="G69" s="14">
        <f t="shared" si="1"/>
        <v>1.1577424023154849E-2</v>
      </c>
      <c r="H69" s="12">
        <f t="shared" si="6"/>
        <v>91794.485591670673</v>
      </c>
      <c r="I69" s="12">
        <f t="shared" si="4"/>
        <v>1062.7436826821497</v>
      </c>
      <c r="J69" s="12">
        <f t="shared" si="2"/>
        <v>91263.11375032959</v>
      </c>
      <c r="K69" s="12">
        <f t="shared" si="3"/>
        <v>2107643.7176179877</v>
      </c>
      <c r="L69" s="15">
        <f t="shared" si="5"/>
        <v>22.960461121743382</v>
      </c>
    </row>
    <row r="70" spans="1:12" x14ac:dyDescent="0.2">
      <c r="A70" s="16">
        <v>61</v>
      </c>
      <c r="B70" s="50">
        <v>10</v>
      </c>
      <c r="C70" s="50">
        <v>610</v>
      </c>
      <c r="D70" s="50">
        <v>651</v>
      </c>
      <c r="E70" s="13">
        <v>0.5</v>
      </c>
      <c r="F70" s="14">
        <f t="shared" si="7"/>
        <v>1.5860428231562251E-2</v>
      </c>
      <c r="G70" s="14">
        <f t="shared" si="1"/>
        <v>1.5735641227380016E-2</v>
      </c>
      <c r="H70" s="12">
        <f t="shared" si="6"/>
        <v>90731.741908988522</v>
      </c>
      <c r="I70" s="12">
        <f t="shared" si="4"/>
        <v>1427.7221386150829</v>
      </c>
      <c r="J70" s="12">
        <f t="shared" si="2"/>
        <v>90017.880839680991</v>
      </c>
      <c r="K70" s="12">
        <f t="shared" si="3"/>
        <v>2016380.6038676579</v>
      </c>
      <c r="L70" s="15">
        <f t="shared" si="5"/>
        <v>22.223541193447552</v>
      </c>
    </row>
    <row r="71" spans="1:12" x14ac:dyDescent="0.2">
      <c r="A71" s="16">
        <v>62</v>
      </c>
      <c r="B71" s="50">
        <v>10</v>
      </c>
      <c r="C71" s="50">
        <v>658</v>
      </c>
      <c r="D71" s="50">
        <v>591</v>
      </c>
      <c r="E71" s="13">
        <v>0.5</v>
      </c>
      <c r="F71" s="14">
        <f t="shared" si="7"/>
        <v>1.6012810248198558E-2</v>
      </c>
      <c r="G71" s="14">
        <f t="shared" si="1"/>
        <v>1.5885623510722795E-2</v>
      </c>
      <c r="H71" s="12">
        <f t="shared" si="6"/>
        <v>89304.019770373445</v>
      </c>
      <c r="I71" s="12">
        <f t="shared" si="4"/>
        <v>1418.6500360662978</v>
      </c>
      <c r="J71" s="12">
        <f t="shared" si="2"/>
        <v>88594.694752340292</v>
      </c>
      <c r="K71" s="12">
        <f t="shared" si="3"/>
        <v>1926362.7230279769</v>
      </c>
      <c r="L71" s="15">
        <f t="shared" si="5"/>
        <v>21.570840013486677</v>
      </c>
    </row>
    <row r="72" spans="1:12" x14ac:dyDescent="0.2">
      <c r="A72" s="16">
        <v>63</v>
      </c>
      <c r="B72" s="50">
        <v>7</v>
      </c>
      <c r="C72" s="50">
        <v>676</v>
      </c>
      <c r="D72" s="50">
        <v>652</v>
      </c>
      <c r="E72" s="13">
        <v>0.5</v>
      </c>
      <c r="F72" s="14">
        <f t="shared" si="7"/>
        <v>1.0542168674698794E-2</v>
      </c>
      <c r="G72" s="14">
        <f t="shared" si="1"/>
        <v>1.0486891385767789E-2</v>
      </c>
      <c r="H72" s="12">
        <f t="shared" si="6"/>
        <v>87885.36973430714</v>
      </c>
      <c r="I72" s="12">
        <f t="shared" si="4"/>
        <v>921.64432680172274</v>
      </c>
      <c r="J72" s="12">
        <f t="shared" si="2"/>
        <v>87424.547570906288</v>
      </c>
      <c r="K72" s="12">
        <f t="shared" si="3"/>
        <v>1837768.0282756367</v>
      </c>
      <c r="L72" s="15">
        <f t="shared" si="5"/>
        <v>20.9109665673767</v>
      </c>
    </row>
    <row r="73" spans="1:12" x14ac:dyDescent="0.2">
      <c r="A73" s="16">
        <v>64</v>
      </c>
      <c r="B73" s="50">
        <v>2</v>
      </c>
      <c r="C73" s="50">
        <v>572</v>
      </c>
      <c r="D73" s="50">
        <v>662</v>
      </c>
      <c r="E73" s="13">
        <v>0.5</v>
      </c>
      <c r="F73" s="14">
        <f t="shared" ref="F73:F104" si="8">B73/((C73+D73)/2)</f>
        <v>3.2414910858995136E-3</v>
      </c>
      <c r="G73" s="14">
        <f t="shared" ref="G73:G103" si="9">F73/((1+(1-E73)*F73))</f>
        <v>3.2362459546925564E-3</v>
      </c>
      <c r="H73" s="12">
        <f t="shared" si="6"/>
        <v>86963.725407505422</v>
      </c>
      <c r="I73" s="12">
        <f t="shared" si="4"/>
        <v>281.43600455503372</v>
      </c>
      <c r="J73" s="12">
        <f t="shared" ref="J73:J103" si="10">H74+I73*E73</f>
        <v>86823.007405227909</v>
      </c>
      <c r="K73" s="12">
        <f t="shared" ref="K73:K97" si="11">K74+J73</f>
        <v>1750343.4807047304</v>
      </c>
      <c r="L73" s="15">
        <f t="shared" si="5"/>
        <v>20.127282640005973</v>
      </c>
    </row>
    <row r="74" spans="1:12" x14ac:dyDescent="0.2">
      <c r="A74" s="16">
        <v>65</v>
      </c>
      <c r="B74" s="50">
        <v>5</v>
      </c>
      <c r="C74" s="50">
        <v>431</v>
      </c>
      <c r="D74" s="50">
        <v>558</v>
      </c>
      <c r="E74" s="13">
        <v>0.5</v>
      </c>
      <c r="F74" s="14">
        <f t="shared" si="8"/>
        <v>1.0111223458038422E-2</v>
      </c>
      <c r="G74" s="14">
        <f t="shared" si="9"/>
        <v>1.0060362173038229E-2</v>
      </c>
      <c r="H74" s="12">
        <f t="shared" si="6"/>
        <v>86682.289402950395</v>
      </c>
      <c r="I74" s="12">
        <f t="shared" ref="I74:I103" si="12">H74*G74</f>
        <v>872.05522538179468</v>
      </c>
      <c r="J74" s="12">
        <f t="shared" si="10"/>
        <v>86246.261790259508</v>
      </c>
      <c r="K74" s="12">
        <f t="shared" si="11"/>
        <v>1663520.4732995024</v>
      </c>
      <c r="L74" s="15">
        <f t="shared" ref="L74:L103" si="13">K74/H74</f>
        <v>19.191007583642357</v>
      </c>
    </row>
    <row r="75" spans="1:12" x14ac:dyDescent="0.2">
      <c r="A75" s="16">
        <v>66</v>
      </c>
      <c r="B75" s="50">
        <v>5</v>
      </c>
      <c r="C75" s="50">
        <v>507</v>
      </c>
      <c r="D75" s="50">
        <v>426</v>
      </c>
      <c r="E75" s="13">
        <v>0.5</v>
      </c>
      <c r="F75" s="14">
        <f t="shared" si="8"/>
        <v>1.0718113612004287E-2</v>
      </c>
      <c r="G75" s="14">
        <f t="shared" si="9"/>
        <v>1.066098081023454E-2</v>
      </c>
      <c r="H75" s="12">
        <f t="shared" ref="H75:H104" si="14">H74-I74</f>
        <v>85810.234177568607</v>
      </c>
      <c r="I75" s="12">
        <f t="shared" si="12"/>
        <v>914.82125988879091</v>
      </c>
      <c r="J75" s="12">
        <f t="shared" si="10"/>
        <v>85352.823547624212</v>
      </c>
      <c r="K75" s="12">
        <f t="shared" si="11"/>
        <v>1577274.2115092429</v>
      </c>
      <c r="L75" s="15">
        <f t="shared" si="13"/>
        <v>18.380956847703761</v>
      </c>
    </row>
    <row r="76" spans="1:12" x14ac:dyDescent="0.2">
      <c r="A76" s="16">
        <v>67</v>
      </c>
      <c r="B76" s="50">
        <v>8</v>
      </c>
      <c r="C76" s="50">
        <v>459</v>
      </c>
      <c r="D76" s="50">
        <v>494</v>
      </c>
      <c r="E76" s="13">
        <v>0.5</v>
      </c>
      <c r="F76" s="14">
        <f t="shared" si="8"/>
        <v>1.6789087093389297E-2</v>
      </c>
      <c r="G76" s="14">
        <f t="shared" si="9"/>
        <v>1.6649323621227889E-2</v>
      </c>
      <c r="H76" s="12">
        <f t="shared" si="14"/>
        <v>84895.412917679816</v>
      </c>
      <c r="I76" s="12">
        <f t="shared" si="12"/>
        <v>1413.4512036242218</v>
      </c>
      <c r="J76" s="12">
        <f t="shared" si="10"/>
        <v>84188.687315867704</v>
      </c>
      <c r="K76" s="12">
        <f t="shared" si="11"/>
        <v>1491921.3879616186</v>
      </c>
      <c r="L76" s="15">
        <f t="shared" si="13"/>
        <v>17.573639572355738</v>
      </c>
    </row>
    <row r="77" spans="1:12" x14ac:dyDescent="0.2">
      <c r="A77" s="16">
        <v>68</v>
      </c>
      <c r="B77" s="50">
        <v>7</v>
      </c>
      <c r="C77" s="50">
        <v>415</v>
      </c>
      <c r="D77" s="50">
        <v>443</v>
      </c>
      <c r="E77" s="13">
        <v>0.5</v>
      </c>
      <c r="F77" s="14">
        <f t="shared" si="8"/>
        <v>1.6317016317016316E-2</v>
      </c>
      <c r="G77" s="14">
        <f t="shared" si="9"/>
        <v>1.6184971098265898E-2</v>
      </c>
      <c r="H77" s="12">
        <f t="shared" si="14"/>
        <v>83481.961714055593</v>
      </c>
      <c r="I77" s="12">
        <f t="shared" si="12"/>
        <v>1351.1531375685299</v>
      </c>
      <c r="J77" s="12">
        <f t="shared" si="10"/>
        <v>82806.385145271328</v>
      </c>
      <c r="K77" s="12">
        <f t="shared" si="11"/>
        <v>1407732.7006457509</v>
      </c>
      <c r="L77" s="15">
        <f t="shared" si="13"/>
        <v>16.862717067760702</v>
      </c>
    </row>
    <row r="78" spans="1:12" x14ac:dyDescent="0.2">
      <c r="A78" s="16">
        <v>69</v>
      </c>
      <c r="B78" s="50">
        <v>5</v>
      </c>
      <c r="C78" s="50">
        <v>352</v>
      </c>
      <c r="D78" s="50">
        <v>408</v>
      </c>
      <c r="E78" s="13">
        <v>0.5</v>
      </c>
      <c r="F78" s="14">
        <f t="shared" si="8"/>
        <v>1.3157894736842105E-2</v>
      </c>
      <c r="G78" s="14">
        <f t="shared" si="9"/>
        <v>1.3071895424836602E-2</v>
      </c>
      <c r="H78" s="12">
        <f t="shared" si="14"/>
        <v>82130.808576487063</v>
      </c>
      <c r="I78" s="12">
        <f t="shared" si="12"/>
        <v>1073.6053408691121</v>
      </c>
      <c r="J78" s="12">
        <f t="shared" si="10"/>
        <v>81594.005906052509</v>
      </c>
      <c r="K78" s="12">
        <f t="shared" si="11"/>
        <v>1324926.3155004794</v>
      </c>
      <c r="L78" s="15">
        <f t="shared" si="13"/>
        <v>16.131903952541723</v>
      </c>
    </row>
    <row r="79" spans="1:12" x14ac:dyDescent="0.2">
      <c r="A79" s="16">
        <v>70</v>
      </c>
      <c r="B79" s="50">
        <v>5</v>
      </c>
      <c r="C79" s="50">
        <v>297</v>
      </c>
      <c r="D79" s="50">
        <v>338</v>
      </c>
      <c r="E79" s="13">
        <v>0.5</v>
      </c>
      <c r="F79" s="14">
        <f t="shared" si="8"/>
        <v>1.5748031496062992E-2</v>
      </c>
      <c r="G79" s="14">
        <f t="shared" si="9"/>
        <v>1.5625E-2</v>
      </c>
      <c r="H79" s="12">
        <f t="shared" si="14"/>
        <v>81057.203235617955</v>
      </c>
      <c r="I79" s="12">
        <f t="shared" si="12"/>
        <v>1266.5188005565306</v>
      </c>
      <c r="J79" s="12">
        <f t="shared" si="10"/>
        <v>80423.943835339698</v>
      </c>
      <c r="K79" s="12">
        <f t="shared" si="11"/>
        <v>1243332.309594427</v>
      </c>
      <c r="L79" s="15">
        <f t="shared" si="13"/>
        <v>15.338949038005854</v>
      </c>
    </row>
    <row r="80" spans="1:12" x14ac:dyDescent="0.2">
      <c r="A80" s="16">
        <v>71</v>
      </c>
      <c r="B80" s="50">
        <v>7</v>
      </c>
      <c r="C80" s="50">
        <v>350</v>
      </c>
      <c r="D80" s="50">
        <v>290</v>
      </c>
      <c r="E80" s="13">
        <v>0.5</v>
      </c>
      <c r="F80" s="14">
        <f t="shared" si="8"/>
        <v>2.1874999999999999E-2</v>
      </c>
      <c r="G80" s="14">
        <f t="shared" si="9"/>
        <v>2.1638330757341576E-2</v>
      </c>
      <c r="H80" s="12">
        <f t="shared" si="14"/>
        <v>79790.684435061426</v>
      </c>
      <c r="I80" s="12">
        <f t="shared" si="12"/>
        <v>1726.5372211605254</v>
      </c>
      <c r="J80" s="12">
        <f t="shared" si="10"/>
        <v>78927.415824481155</v>
      </c>
      <c r="K80" s="12">
        <f t="shared" si="11"/>
        <v>1162908.3657590873</v>
      </c>
      <c r="L80" s="15">
        <f t="shared" si="13"/>
        <v>14.574487911624994</v>
      </c>
    </row>
    <row r="81" spans="1:12" x14ac:dyDescent="0.2">
      <c r="A81" s="16">
        <v>72</v>
      </c>
      <c r="B81" s="50">
        <v>5</v>
      </c>
      <c r="C81" s="50">
        <v>227</v>
      </c>
      <c r="D81" s="50">
        <v>338</v>
      </c>
      <c r="E81" s="13">
        <v>0.5</v>
      </c>
      <c r="F81" s="14">
        <f t="shared" si="8"/>
        <v>1.7699115044247787E-2</v>
      </c>
      <c r="G81" s="14">
        <f t="shared" si="9"/>
        <v>1.7543859649122806E-2</v>
      </c>
      <c r="H81" s="12">
        <f t="shared" si="14"/>
        <v>78064.147213900898</v>
      </c>
      <c r="I81" s="12">
        <f t="shared" si="12"/>
        <v>1369.5464423491385</v>
      </c>
      <c r="J81" s="12">
        <f t="shared" si="10"/>
        <v>77379.373992726338</v>
      </c>
      <c r="K81" s="12">
        <f t="shared" si="11"/>
        <v>1083980.9499346062</v>
      </c>
      <c r="L81" s="15">
        <f t="shared" si="13"/>
        <v>13.885772004457143</v>
      </c>
    </row>
    <row r="82" spans="1:12" x14ac:dyDescent="0.2">
      <c r="A82" s="16">
        <v>73</v>
      </c>
      <c r="B82" s="50">
        <v>5</v>
      </c>
      <c r="C82" s="50">
        <v>249</v>
      </c>
      <c r="D82" s="50">
        <v>216</v>
      </c>
      <c r="E82" s="13">
        <v>0.5</v>
      </c>
      <c r="F82" s="14">
        <f t="shared" si="8"/>
        <v>2.1505376344086023E-2</v>
      </c>
      <c r="G82" s="14">
        <f t="shared" si="9"/>
        <v>2.1276595744680854E-2</v>
      </c>
      <c r="H82" s="12">
        <f t="shared" si="14"/>
        <v>76694.600771551763</v>
      </c>
      <c r="I82" s="12">
        <f t="shared" si="12"/>
        <v>1631.8000164159953</v>
      </c>
      <c r="J82" s="12">
        <f t="shared" si="10"/>
        <v>75878.700763343775</v>
      </c>
      <c r="K82" s="12">
        <f t="shared" si="11"/>
        <v>1006601.5759418798</v>
      </c>
      <c r="L82" s="15">
        <f t="shared" si="13"/>
        <v>13.124803647393875</v>
      </c>
    </row>
    <row r="83" spans="1:12" x14ac:dyDescent="0.2">
      <c r="A83" s="16">
        <v>74</v>
      </c>
      <c r="B83" s="50">
        <v>8</v>
      </c>
      <c r="C83" s="50">
        <v>273</v>
      </c>
      <c r="D83" s="50">
        <v>236</v>
      </c>
      <c r="E83" s="13">
        <v>0.5</v>
      </c>
      <c r="F83" s="14">
        <f t="shared" si="8"/>
        <v>3.1434184675834968E-2</v>
      </c>
      <c r="G83" s="14">
        <f t="shared" si="9"/>
        <v>3.0947775628626689E-2</v>
      </c>
      <c r="H83" s="12">
        <f t="shared" si="14"/>
        <v>75062.800755135773</v>
      </c>
      <c r="I83" s="12">
        <f t="shared" si="12"/>
        <v>2323.0267158262518</v>
      </c>
      <c r="J83" s="12">
        <f t="shared" si="10"/>
        <v>73901.287397222637</v>
      </c>
      <c r="K83" s="12">
        <f t="shared" si="11"/>
        <v>930722.87517853605</v>
      </c>
      <c r="L83" s="15">
        <f t="shared" si="13"/>
        <v>12.39925590059809</v>
      </c>
    </row>
    <row r="84" spans="1:12" x14ac:dyDescent="0.2">
      <c r="A84" s="16">
        <v>75</v>
      </c>
      <c r="B84" s="50">
        <v>11</v>
      </c>
      <c r="C84" s="50">
        <v>213</v>
      </c>
      <c r="D84" s="50">
        <v>262</v>
      </c>
      <c r="E84" s="13">
        <v>0.5</v>
      </c>
      <c r="F84" s="14">
        <f t="shared" si="8"/>
        <v>4.6315789473684213E-2</v>
      </c>
      <c r="G84" s="14">
        <f t="shared" si="9"/>
        <v>4.5267489711934158E-2</v>
      </c>
      <c r="H84" s="12">
        <f t="shared" si="14"/>
        <v>72739.774039309516</v>
      </c>
      <c r="I84" s="12">
        <f t="shared" si="12"/>
        <v>3292.7469729728587</v>
      </c>
      <c r="J84" s="12">
        <f t="shared" si="10"/>
        <v>71093.400552823077</v>
      </c>
      <c r="K84" s="12">
        <f t="shared" si="11"/>
        <v>856821.58778131346</v>
      </c>
      <c r="L84" s="15">
        <f t="shared" si="13"/>
        <v>11.779272057104219</v>
      </c>
    </row>
    <row r="85" spans="1:12" x14ac:dyDescent="0.2">
      <c r="A85" s="16">
        <v>76</v>
      </c>
      <c r="B85" s="50">
        <v>7</v>
      </c>
      <c r="C85" s="50">
        <v>220</v>
      </c>
      <c r="D85" s="50">
        <v>206</v>
      </c>
      <c r="E85" s="13">
        <v>0.5</v>
      </c>
      <c r="F85" s="14">
        <f t="shared" si="8"/>
        <v>3.2863849765258218E-2</v>
      </c>
      <c r="G85" s="14">
        <f t="shared" si="9"/>
        <v>3.2332563510392612E-2</v>
      </c>
      <c r="H85" s="12">
        <f t="shared" si="14"/>
        <v>69447.027066336654</v>
      </c>
      <c r="I85" s="12">
        <f t="shared" si="12"/>
        <v>2245.4004132302844</v>
      </c>
      <c r="J85" s="12">
        <f t="shared" si="10"/>
        <v>68324.326859721521</v>
      </c>
      <c r="K85" s="12">
        <f t="shared" si="11"/>
        <v>785728.18722849037</v>
      </c>
      <c r="L85" s="15">
        <f t="shared" si="13"/>
        <v>11.314065128777264</v>
      </c>
    </row>
    <row r="86" spans="1:12" x14ac:dyDescent="0.2">
      <c r="A86" s="16">
        <v>77</v>
      </c>
      <c r="B86" s="50">
        <v>6</v>
      </c>
      <c r="C86" s="50">
        <v>218</v>
      </c>
      <c r="D86" s="50">
        <v>213</v>
      </c>
      <c r="E86" s="13">
        <v>0.5</v>
      </c>
      <c r="F86" s="14">
        <f t="shared" si="8"/>
        <v>2.7842227378190254E-2</v>
      </c>
      <c r="G86" s="14">
        <f t="shared" si="9"/>
        <v>2.7459954233409609E-2</v>
      </c>
      <c r="H86" s="12">
        <f t="shared" si="14"/>
        <v>67201.626653106374</v>
      </c>
      <c r="I86" s="12">
        <f t="shared" si="12"/>
        <v>1845.3535923049803</v>
      </c>
      <c r="J86" s="12">
        <f t="shared" si="10"/>
        <v>66278.949856953885</v>
      </c>
      <c r="K86" s="12">
        <f t="shared" si="11"/>
        <v>717403.8603687688</v>
      </c>
      <c r="L86" s="15">
        <f t="shared" si="13"/>
        <v>10.675394273891539</v>
      </c>
    </row>
    <row r="87" spans="1:12" x14ac:dyDescent="0.2">
      <c r="A87" s="16">
        <v>78</v>
      </c>
      <c r="B87" s="50">
        <v>10</v>
      </c>
      <c r="C87" s="50">
        <v>212</v>
      </c>
      <c r="D87" s="50">
        <v>209</v>
      </c>
      <c r="E87" s="13">
        <v>0.5</v>
      </c>
      <c r="F87" s="14">
        <f t="shared" si="8"/>
        <v>4.7505938242280284E-2</v>
      </c>
      <c r="G87" s="14">
        <f t="shared" si="9"/>
        <v>4.6403712296983757E-2</v>
      </c>
      <c r="H87" s="12">
        <f t="shared" si="14"/>
        <v>65356.273060801395</v>
      </c>
      <c r="I87" s="12">
        <f t="shared" si="12"/>
        <v>3032.7736919165382</v>
      </c>
      <c r="J87" s="12">
        <f t="shared" si="10"/>
        <v>63839.886214843122</v>
      </c>
      <c r="K87" s="12">
        <f t="shared" si="11"/>
        <v>651124.91051181487</v>
      </c>
      <c r="L87" s="15">
        <f t="shared" si="13"/>
        <v>9.9626995239778875</v>
      </c>
    </row>
    <row r="88" spans="1:12" x14ac:dyDescent="0.2">
      <c r="A88" s="16">
        <v>79</v>
      </c>
      <c r="B88" s="50">
        <v>5</v>
      </c>
      <c r="C88" s="50">
        <v>176</v>
      </c>
      <c r="D88" s="50">
        <v>198</v>
      </c>
      <c r="E88" s="13">
        <v>0.5</v>
      </c>
      <c r="F88" s="14">
        <f t="shared" si="8"/>
        <v>2.6737967914438502E-2</v>
      </c>
      <c r="G88" s="14">
        <f t="shared" si="9"/>
        <v>2.638522427440633E-2</v>
      </c>
      <c r="H88" s="12">
        <f t="shared" si="14"/>
        <v>62323.499368884855</v>
      </c>
      <c r="I88" s="12">
        <f t="shared" si="12"/>
        <v>1644.4195084138482</v>
      </c>
      <c r="J88" s="12">
        <f t="shared" si="10"/>
        <v>61501.289614677931</v>
      </c>
      <c r="K88" s="12">
        <f t="shared" si="11"/>
        <v>587285.02429697174</v>
      </c>
      <c r="L88" s="15">
        <f t="shared" si="13"/>
        <v>9.4231715202785136</v>
      </c>
    </row>
    <row r="89" spans="1:12" x14ac:dyDescent="0.2">
      <c r="A89" s="16">
        <v>80</v>
      </c>
      <c r="B89" s="50">
        <v>9</v>
      </c>
      <c r="C89" s="50">
        <v>166</v>
      </c>
      <c r="D89" s="50">
        <v>170</v>
      </c>
      <c r="E89" s="13">
        <v>0.5</v>
      </c>
      <c r="F89" s="14">
        <f t="shared" si="8"/>
        <v>5.3571428571428568E-2</v>
      </c>
      <c r="G89" s="14">
        <f t="shared" si="9"/>
        <v>5.2173913043478265E-2</v>
      </c>
      <c r="H89" s="12">
        <f t="shared" si="14"/>
        <v>60679.079860471007</v>
      </c>
      <c r="I89" s="12">
        <f t="shared" si="12"/>
        <v>3165.8650361984874</v>
      </c>
      <c r="J89" s="12">
        <f t="shared" si="10"/>
        <v>59096.147342371769</v>
      </c>
      <c r="K89" s="12">
        <f t="shared" si="11"/>
        <v>525783.73468229384</v>
      </c>
      <c r="L89" s="15">
        <f t="shared" si="13"/>
        <v>8.6649918866817259</v>
      </c>
    </row>
    <row r="90" spans="1:12" x14ac:dyDescent="0.2">
      <c r="A90" s="16">
        <v>81</v>
      </c>
      <c r="B90" s="50">
        <v>12</v>
      </c>
      <c r="C90" s="50">
        <v>165</v>
      </c>
      <c r="D90" s="50">
        <v>155</v>
      </c>
      <c r="E90" s="13">
        <v>0.5</v>
      </c>
      <c r="F90" s="14">
        <f t="shared" si="8"/>
        <v>7.4999999999999997E-2</v>
      </c>
      <c r="G90" s="14">
        <f t="shared" si="9"/>
        <v>7.2289156626506021E-2</v>
      </c>
      <c r="H90" s="12">
        <f t="shared" si="14"/>
        <v>57513.214824272523</v>
      </c>
      <c r="I90" s="12">
        <f t="shared" si="12"/>
        <v>4157.581794525724</v>
      </c>
      <c r="J90" s="12">
        <f t="shared" si="10"/>
        <v>55434.423927009666</v>
      </c>
      <c r="K90" s="12">
        <f t="shared" si="11"/>
        <v>466687.58733992203</v>
      </c>
      <c r="L90" s="15">
        <f t="shared" si="13"/>
        <v>8.1144409813614526</v>
      </c>
    </row>
    <row r="91" spans="1:12" x14ac:dyDescent="0.2">
      <c r="A91" s="16">
        <v>82</v>
      </c>
      <c r="B91" s="50">
        <v>6</v>
      </c>
      <c r="C91" s="50">
        <v>141</v>
      </c>
      <c r="D91" s="50">
        <v>151</v>
      </c>
      <c r="E91" s="13">
        <v>0.5</v>
      </c>
      <c r="F91" s="14">
        <f t="shared" si="8"/>
        <v>4.1095890410958902E-2</v>
      </c>
      <c r="G91" s="14">
        <f t="shared" si="9"/>
        <v>4.0268456375838924E-2</v>
      </c>
      <c r="H91" s="12">
        <f t="shared" si="14"/>
        <v>53355.633029746801</v>
      </c>
      <c r="I91" s="12">
        <f t="shared" si="12"/>
        <v>2148.5489810636295</v>
      </c>
      <c r="J91" s="12">
        <f t="shared" si="10"/>
        <v>52281.358539214991</v>
      </c>
      <c r="K91" s="12">
        <f t="shared" si="11"/>
        <v>411253.16341291234</v>
      </c>
      <c r="L91" s="15">
        <f t="shared" si="13"/>
        <v>7.7077740448441636</v>
      </c>
    </row>
    <row r="92" spans="1:12" x14ac:dyDescent="0.2">
      <c r="A92" s="16">
        <v>83</v>
      </c>
      <c r="B92" s="50">
        <v>13</v>
      </c>
      <c r="C92" s="50">
        <v>109</v>
      </c>
      <c r="D92" s="50">
        <v>131</v>
      </c>
      <c r="E92" s="13">
        <v>0.5</v>
      </c>
      <c r="F92" s="14">
        <f t="shared" si="8"/>
        <v>0.10833333333333334</v>
      </c>
      <c r="G92" s="14">
        <f t="shared" si="9"/>
        <v>0.10276679841897234</v>
      </c>
      <c r="H92" s="12">
        <f t="shared" si="14"/>
        <v>51207.084048683173</v>
      </c>
      <c r="I92" s="12">
        <f t="shared" si="12"/>
        <v>5262.388084054397</v>
      </c>
      <c r="J92" s="12">
        <f t="shared" si="10"/>
        <v>48575.890006655973</v>
      </c>
      <c r="K92" s="12">
        <f t="shared" si="11"/>
        <v>358971.80487369734</v>
      </c>
      <c r="L92" s="15">
        <f t="shared" si="13"/>
        <v>7.01019813064182</v>
      </c>
    </row>
    <row r="93" spans="1:12" x14ac:dyDescent="0.2">
      <c r="A93" s="16">
        <v>84</v>
      </c>
      <c r="B93" s="50">
        <v>5</v>
      </c>
      <c r="C93" s="50">
        <v>92</v>
      </c>
      <c r="D93" s="50">
        <v>102</v>
      </c>
      <c r="E93" s="13">
        <v>0.5</v>
      </c>
      <c r="F93" s="14">
        <f t="shared" si="8"/>
        <v>5.1546391752577317E-2</v>
      </c>
      <c r="G93" s="14">
        <f t="shared" si="9"/>
        <v>5.0251256281407038E-2</v>
      </c>
      <c r="H93" s="12">
        <f t="shared" si="14"/>
        <v>45944.695964628772</v>
      </c>
      <c r="I93" s="12">
        <f t="shared" si="12"/>
        <v>2308.7786916898881</v>
      </c>
      <c r="J93" s="12">
        <f t="shared" si="10"/>
        <v>44790.306618783827</v>
      </c>
      <c r="K93" s="12">
        <f t="shared" si="11"/>
        <v>310395.9148670414</v>
      </c>
      <c r="L93" s="15">
        <f t="shared" si="13"/>
        <v>6.7558595905391226</v>
      </c>
    </row>
    <row r="94" spans="1:12" x14ac:dyDescent="0.2">
      <c r="A94" s="16">
        <v>85</v>
      </c>
      <c r="B94" s="50">
        <v>6</v>
      </c>
      <c r="C94" s="50">
        <v>95</v>
      </c>
      <c r="D94" s="50">
        <v>85</v>
      </c>
      <c r="E94" s="13">
        <v>0.5</v>
      </c>
      <c r="F94" s="14">
        <f t="shared" si="8"/>
        <v>6.6666666666666666E-2</v>
      </c>
      <c r="G94" s="14">
        <f t="shared" si="9"/>
        <v>6.4516129032258063E-2</v>
      </c>
      <c r="H94" s="12">
        <f t="shared" si="14"/>
        <v>43635.917272938881</v>
      </c>
      <c r="I94" s="12">
        <f t="shared" si="12"/>
        <v>2815.2204692218634</v>
      </c>
      <c r="J94" s="12">
        <f t="shared" si="10"/>
        <v>42228.307038327948</v>
      </c>
      <c r="K94" s="12">
        <f t="shared" si="11"/>
        <v>265605.60824825754</v>
      </c>
      <c r="L94" s="15">
        <f t="shared" si="13"/>
        <v>6.0868574524724091</v>
      </c>
    </row>
    <row r="95" spans="1:12" x14ac:dyDescent="0.2">
      <c r="A95" s="16">
        <v>86</v>
      </c>
      <c r="B95" s="50">
        <v>2</v>
      </c>
      <c r="C95" s="50">
        <v>64</v>
      </c>
      <c r="D95" s="50">
        <v>93</v>
      </c>
      <c r="E95" s="13">
        <v>0.5</v>
      </c>
      <c r="F95" s="14">
        <f t="shared" si="8"/>
        <v>2.5477707006369428E-2</v>
      </c>
      <c r="G95" s="14">
        <f t="shared" si="9"/>
        <v>2.5157232704402517E-2</v>
      </c>
      <c r="H95" s="12">
        <f t="shared" si="14"/>
        <v>40820.696803717015</v>
      </c>
      <c r="I95" s="12">
        <f t="shared" si="12"/>
        <v>1026.9357686469691</v>
      </c>
      <c r="J95" s="12">
        <f t="shared" si="10"/>
        <v>40307.228919393536</v>
      </c>
      <c r="K95" s="12">
        <f t="shared" si="11"/>
        <v>223377.3012099296</v>
      </c>
      <c r="L95" s="15">
        <f t="shared" si="13"/>
        <v>5.4721579664360238</v>
      </c>
    </row>
    <row r="96" spans="1:12" x14ac:dyDescent="0.2">
      <c r="A96" s="16">
        <v>87</v>
      </c>
      <c r="B96" s="50">
        <v>10</v>
      </c>
      <c r="C96" s="50">
        <v>61</v>
      </c>
      <c r="D96" s="50">
        <v>58</v>
      </c>
      <c r="E96" s="13">
        <v>0.5</v>
      </c>
      <c r="F96" s="14">
        <f t="shared" si="8"/>
        <v>0.16806722689075632</v>
      </c>
      <c r="G96" s="14">
        <f t="shared" si="9"/>
        <v>0.15503875968992251</v>
      </c>
      <c r="H96" s="12">
        <f t="shared" si="14"/>
        <v>39793.761035070049</v>
      </c>
      <c r="I96" s="12">
        <f t="shared" si="12"/>
        <v>6169.5753542744269</v>
      </c>
      <c r="J96" s="12">
        <f t="shared" si="10"/>
        <v>36708.973357932831</v>
      </c>
      <c r="K96" s="12">
        <f t="shared" si="11"/>
        <v>183070.07229053607</v>
      </c>
      <c r="L96" s="15">
        <f t="shared" si="13"/>
        <v>4.6004717204085663</v>
      </c>
    </row>
    <row r="97" spans="1:12" x14ac:dyDescent="0.2">
      <c r="A97" s="16">
        <v>88</v>
      </c>
      <c r="B97" s="50">
        <v>9</v>
      </c>
      <c r="C97" s="50">
        <v>44</v>
      </c>
      <c r="D97" s="50">
        <v>51</v>
      </c>
      <c r="E97" s="13">
        <v>0.5</v>
      </c>
      <c r="F97" s="14">
        <f t="shared" si="8"/>
        <v>0.18947368421052632</v>
      </c>
      <c r="G97" s="14">
        <f t="shared" si="9"/>
        <v>0.17307692307692307</v>
      </c>
      <c r="H97" s="12">
        <f t="shared" si="14"/>
        <v>33624.185680795621</v>
      </c>
      <c r="I97" s="12">
        <f t="shared" si="12"/>
        <v>5819.5705985992417</v>
      </c>
      <c r="J97" s="12">
        <f t="shared" si="10"/>
        <v>30714.400381495998</v>
      </c>
      <c r="K97" s="12">
        <f t="shared" si="11"/>
        <v>146361.09893260326</v>
      </c>
      <c r="L97" s="15">
        <f t="shared" si="13"/>
        <v>4.3528518525936253</v>
      </c>
    </row>
    <row r="98" spans="1:12" x14ac:dyDescent="0.2">
      <c r="A98" s="16">
        <v>89</v>
      </c>
      <c r="B98" s="50">
        <v>6</v>
      </c>
      <c r="C98" s="50">
        <v>44</v>
      </c>
      <c r="D98" s="50">
        <v>37</v>
      </c>
      <c r="E98" s="13">
        <v>0.5</v>
      </c>
      <c r="F98" s="14">
        <f t="shared" si="8"/>
        <v>0.14814814814814814</v>
      </c>
      <c r="G98" s="14">
        <f t="shared" si="9"/>
        <v>0.13793103448275862</v>
      </c>
      <c r="H98" s="12">
        <f t="shared" si="14"/>
        <v>27804.615082196378</v>
      </c>
      <c r="I98" s="12">
        <f t="shared" si="12"/>
        <v>3835.1193216822589</v>
      </c>
      <c r="J98" s="12">
        <f t="shared" si="10"/>
        <v>25887.05542135525</v>
      </c>
      <c r="K98" s="12">
        <f>K99+J98</f>
        <v>115646.69855110726</v>
      </c>
      <c r="L98" s="15">
        <f t="shared" si="13"/>
        <v>4.1592627054620586</v>
      </c>
    </row>
    <row r="99" spans="1:12" x14ac:dyDescent="0.2">
      <c r="A99" s="16">
        <v>90</v>
      </c>
      <c r="B99" s="50">
        <v>6</v>
      </c>
      <c r="C99" s="50">
        <v>35</v>
      </c>
      <c r="D99" s="50">
        <v>35</v>
      </c>
      <c r="E99" s="30">
        <v>0.5</v>
      </c>
      <c r="F99" s="31">
        <f t="shared" si="8"/>
        <v>0.17142857142857143</v>
      </c>
      <c r="G99" s="31">
        <f t="shared" si="9"/>
        <v>0.15789473684210528</v>
      </c>
      <c r="H99" s="32">
        <f t="shared" si="14"/>
        <v>23969.495760514121</v>
      </c>
      <c r="I99" s="32">
        <f t="shared" si="12"/>
        <v>3784.6572253443355</v>
      </c>
      <c r="J99" s="32">
        <f t="shared" si="10"/>
        <v>22077.167147841956</v>
      </c>
      <c r="K99" s="32">
        <f t="shared" ref="K99:K102" si="15">K100+J99</f>
        <v>89759.643129752003</v>
      </c>
      <c r="L99" s="17">
        <f t="shared" si="13"/>
        <v>3.7447447383359869</v>
      </c>
    </row>
    <row r="100" spans="1:12" x14ac:dyDescent="0.2">
      <c r="A100" s="16">
        <v>91</v>
      </c>
      <c r="B100" s="50">
        <v>5</v>
      </c>
      <c r="C100" s="50">
        <v>20</v>
      </c>
      <c r="D100" s="50">
        <v>34</v>
      </c>
      <c r="E100" s="30">
        <v>0.5</v>
      </c>
      <c r="F100" s="31">
        <f t="shared" si="8"/>
        <v>0.18518518518518517</v>
      </c>
      <c r="G100" s="31">
        <f t="shared" si="9"/>
        <v>0.16949152542372881</v>
      </c>
      <c r="H100" s="32">
        <f t="shared" si="14"/>
        <v>20184.838535169787</v>
      </c>
      <c r="I100" s="32">
        <f t="shared" si="12"/>
        <v>3421.1590737575907</v>
      </c>
      <c r="J100" s="32">
        <f t="shared" si="10"/>
        <v>18474.258998290992</v>
      </c>
      <c r="K100" s="32">
        <f t="shared" si="15"/>
        <v>67682.475981910044</v>
      </c>
      <c r="L100" s="17">
        <f t="shared" si="13"/>
        <v>3.3531343767739843</v>
      </c>
    </row>
    <row r="101" spans="1:12" ht="15" x14ac:dyDescent="0.25">
      <c r="A101" s="16">
        <v>92</v>
      </c>
      <c r="B101">
        <v>0</v>
      </c>
      <c r="C101" s="50">
        <v>10</v>
      </c>
      <c r="D101" s="50">
        <v>16</v>
      </c>
      <c r="E101" s="30">
        <v>0.5</v>
      </c>
      <c r="F101" s="31">
        <f t="shared" si="8"/>
        <v>0</v>
      </c>
      <c r="G101" s="31">
        <f t="shared" si="9"/>
        <v>0</v>
      </c>
      <c r="H101" s="32">
        <f t="shared" si="14"/>
        <v>16763.679461412197</v>
      </c>
      <c r="I101" s="32">
        <f t="shared" si="12"/>
        <v>0</v>
      </c>
      <c r="J101" s="32">
        <f t="shared" si="10"/>
        <v>16763.679461412197</v>
      </c>
      <c r="K101" s="32">
        <f t="shared" si="15"/>
        <v>49208.216983619059</v>
      </c>
      <c r="L101" s="17">
        <f t="shared" si="13"/>
        <v>2.9354066985645932</v>
      </c>
    </row>
    <row r="102" spans="1:12" x14ac:dyDescent="0.2">
      <c r="A102" s="16">
        <v>93</v>
      </c>
      <c r="B102" s="50">
        <v>4</v>
      </c>
      <c r="C102" s="50">
        <v>19</v>
      </c>
      <c r="D102" s="50">
        <v>10</v>
      </c>
      <c r="E102" s="30">
        <v>0.5</v>
      </c>
      <c r="F102" s="31">
        <f t="shared" si="8"/>
        <v>0.27586206896551724</v>
      </c>
      <c r="G102" s="31">
        <f t="shared" si="9"/>
        <v>0.2424242424242424</v>
      </c>
      <c r="H102" s="32">
        <f t="shared" si="14"/>
        <v>16763.679461412197</v>
      </c>
      <c r="I102" s="32">
        <f t="shared" si="12"/>
        <v>4063.9222936756837</v>
      </c>
      <c r="J102" s="32">
        <f t="shared" si="10"/>
        <v>14731.718314574357</v>
      </c>
      <c r="K102" s="32">
        <f t="shared" si="15"/>
        <v>32444.537522206861</v>
      </c>
      <c r="L102" s="17">
        <f t="shared" si="13"/>
        <v>1.9354066985645935</v>
      </c>
    </row>
    <row r="103" spans="1:12" x14ac:dyDescent="0.2">
      <c r="A103" s="16">
        <v>94</v>
      </c>
      <c r="B103" s="50">
        <v>1</v>
      </c>
      <c r="C103" s="50">
        <v>3</v>
      </c>
      <c r="D103" s="50">
        <v>15</v>
      </c>
      <c r="E103" s="30">
        <v>0.5</v>
      </c>
      <c r="F103" s="31">
        <f t="shared" si="8"/>
        <v>0.1111111111111111</v>
      </c>
      <c r="G103" s="31">
        <f t="shared" si="9"/>
        <v>0.10526315789473684</v>
      </c>
      <c r="H103" s="32">
        <f t="shared" si="14"/>
        <v>12699.757167736514</v>
      </c>
      <c r="I103" s="32">
        <f t="shared" si="12"/>
        <v>1336.8165439722645</v>
      </c>
      <c r="J103" s="32">
        <f t="shared" si="10"/>
        <v>12031.348895750381</v>
      </c>
      <c r="K103" s="32">
        <f>K104+J103</f>
        <v>17712.819207632507</v>
      </c>
      <c r="L103" s="17">
        <f t="shared" si="13"/>
        <v>1.3947368421052633</v>
      </c>
    </row>
    <row r="104" spans="1:12" x14ac:dyDescent="0.2">
      <c r="A104" s="16" t="s">
        <v>27</v>
      </c>
      <c r="B104" s="32">
        <v>8</v>
      </c>
      <c r="C104" s="32">
        <v>19</v>
      </c>
      <c r="D104" s="32">
        <v>13</v>
      </c>
      <c r="E104" s="30"/>
      <c r="F104" s="31">
        <f t="shared" si="8"/>
        <v>0.5</v>
      </c>
      <c r="G104" s="31">
        <v>1</v>
      </c>
      <c r="H104" s="32">
        <f t="shared" si="14"/>
        <v>11362.940623764249</v>
      </c>
      <c r="I104" s="32">
        <f>H104*G104</f>
        <v>11362.940623764249</v>
      </c>
      <c r="J104" s="32">
        <f>H104*F104</f>
        <v>5681.4703118821244</v>
      </c>
      <c r="K104" s="32">
        <f>J104</f>
        <v>5681.4703118821244</v>
      </c>
      <c r="L104" s="17">
        <f>K104/H104</f>
        <v>0.5</v>
      </c>
    </row>
    <row r="105" spans="1:12" x14ac:dyDescent="0.2">
      <c r="A105" s="18"/>
      <c r="B105" s="18"/>
      <c r="C105" s="18"/>
      <c r="D105" s="18"/>
      <c r="E105" s="20"/>
      <c r="F105" s="20"/>
      <c r="G105" s="20"/>
      <c r="H105" s="18"/>
      <c r="I105" s="18"/>
      <c r="J105" s="18"/>
      <c r="K105" s="18"/>
      <c r="L105" s="20"/>
    </row>
    <row r="106" spans="1:12" x14ac:dyDescent="0.2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25" customFormat="1" ht="11.25" x14ac:dyDescent="0.2">
      <c r="A107" s="33" t="s">
        <v>11</v>
      </c>
      <c r="B107" s="34"/>
      <c r="C107" s="34"/>
      <c r="D107" s="34"/>
      <c r="E107" s="26"/>
      <c r="F107" s="26"/>
      <c r="G107" s="26"/>
      <c r="H107" s="34"/>
      <c r="I107" s="34"/>
      <c r="J107" s="34"/>
      <c r="K107" s="34"/>
      <c r="L107" s="26"/>
    </row>
    <row r="108" spans="1:12" s="25" customFormat="1" ht="11.25" x14ac:dyDescent="0.2">
      <c r="A108" s="53" t="s">
        <v>30</v>
      </c>
      <c r="B108" s="24"/>
      <c r="C108" s="24"/>
      <c r="D108" s="24"/>
      <c r="H108" s="24"/>
      <c r="I108" s="24"/>
      <c r="J108" s="24"/>
      <c r="K108" s="24"/>
      <c r="L108" s="26"/>
    </row>
    <row r="109" spans="1:12" s="25" customFormat="1" ht="11.25" x14ac:dyDescent="0.2">
      <c r="A109" s="36" t="s">
        <v>12</v>
      </c>
      <c r="B109" s="37"/>
      <c r="C109" s="37"/>
      <c r="D109" s="37"/>
      <c r="E109" s="38"/>
      <c r="F109" s="38"/>
      <c r="G109" s="38"/>
      <c r="H109" s="37"/>
      <c r="I109" s="37"/>
      <c r="J109" s="37"/>
      <c r="K109" s="37"/>
      <c r="L109" s="26"/>
    </row>
    <row r="110" spans="1:12" s="25" customFormat="1" ht="11.25" x14ac:dyDescent="0.2">
      <c r="A110" s="35" t="s">
        <v>28</v>
      </c>
      <c r="B110" s="37"/>
      <c r="C110" s="37"/>
      <c r="D110" s="37"/>
      <c r="E110" s="38"/>
      <c r="F110" s="38"/>
      <c r="G110" s="38"/>
      <c r="H110" s="37"/>
      <c r="I110" s="37"/>
      <c r="J110" s="37"/>
      <c r="K110" s="37"/>
      <c r="L110" s="26"/>
    </row>
    <row r="111" spans="1:12" s="25" customFormat="1" ht="11.25" x14ac:dyDescent="0.2">
      <c r="A111" s="35" t="s">
        <v>13</v>
      </c>
      <c r="B111" s="37"/>
      <c r="C111" s="37"/>
      <c r="D111" s="37"/>
      <c r="E111" s="38"/>
      <c r="F111" s="38"/>
      <c r="G111" s="38"/>
      <c r="H111" s="37"/>
      <c r="I111" s="37"/>
      <c r="J111" s="37"/>
      <c r="K111" s="37"/>
      <c r="L111" s="26"/>
    </row>
    <row r="112" spans="1:12" s="25" customFormat="1" ht="11.25" x14ac:dyDescent="0.2">
      <c r="A112" s="35" t="s">
        <v>14</v>
      </c>
      <c r="B112" s="37"/>
      <c r="C112" s="37"/>
      <c r="D112" s="37"/>
      <c r="E112" s="38"/>
      <c r="F112" s="38"/>
      <c r="G112" s="38"/>
      <c r="H112" s="37"/>
      <c r="I112" s="37"/>
      <c r="J112" s="37"/>
      <c r="K112" s="37"/>
      <c r="L112" s="26"/>
    </row>
    <row r="113" spans="1:12" s="25" customFormat="1" ht="11.25" x14ac:dyDescent="0.2">
      <c r="A113" s="35" t="s">
        <v>15</v>
      </c>
      <c r="B113" s="37"/>
      <c r="C113" s="37"/>
      <c r="D113" s="37"/>
      <c r="E113" s="38"/>
      <c r="F113" s="38"/>
      <c r="G113" s="38"/>
      <c r="H113" s="37"/>
      <c r="I113" s="37"/>
      <c r="J113" s="37"/>
      <c r="K113" s="37"/>
      <c r="L113" s="26"/>
    </row>
    <row r="114" spans="1:12" s="25" customFormat="1" ht="11.25" x14ac:dyDescent="0.2">
      <c r="A114" s="35" t="s">
        <v>16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ht="11.25" x14ac:dyDescent="0.2">
      <c r="A115" s="35" t="s">
        <v>17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ht="11.25" x14ac:dyDescent="0.2">
      <c r="A116" s="35" t="s">
        <v>18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ht="11.25" x14ac:dyDescent="0.2">
      <c r="A117" s="35" t="s">
        <v>29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ht="11.25" x14ac:dyDescent="0.2">
      <c r="A118" s="35" t="s">
        <v>19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ht="11.25" x14ac:dyDescent="0.2">
      <c r="A119" s="35" t="s">
        <v>20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ht="11.25" x14ac:dyDescent="0.2">
      <c r="A120" s="34"/>
      <c r="B120" s="34"/>
      <c r="C120" s="34"/>
      <c r="D120" s="34"/>
      <c r="E120" s="26"/>
      <c r="F120" s="26"/>
      <c r="G120" s="26"/>
      <c r="H120" s="34"/>
      <c r="I120" s="34"/>
      <c r="J120" s="34"/>
      <c r="K120" s="34"/>
      <c r="L120" s="26"/>
    </row>
    <row r="121" spans="1:12" s="25" customFormat="1" ht="11.25" x14ac:dyDescent="0.2">
      <c r="A121" s="4" t="s">
        <v>58</v>
      </c>
      <c r="B121" s="24"/>
      <c r="C121" s="24"/>
      <c r="D121" s="24"/>
      <c r="H121" s="24"/>
      <c r="I121" s="24"/>
      <c r="J121" s="24"/>
      <c r="K121" s="24"/>
      <c r="L121" s="26"/>
    </row>
    <row r="122" spans="1:12" x14ac:dyDescent="0.2">
      <c r="L122" s="21"/>
    </row>
    <row r="123" spans="1:12" x14ac:dyDescent="0.2">
      <c r="L123" s="21"/>
    </row>
    <row r="124" spans="1:12" x14ac:dyDescent="0.2">
      <c r="L124" s="21"/>
    </row>
    <row r="125" spans="1:12" x14ac:dyDescent="0.2">
      <c r="L125" s="21"/>
    </row>
    <row r="126" spans="1:12" x14ac:dyDescent="0.2">
      <c r="L126" s="21"/>
    </row>
    <row r="127" spans="1:12" x14ac:dyDescent="0.2">
      <c r="L127" s="21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4.25" x14ac:dyDescent="0.2">
      <c r="A6" s="41" t="s">
        <v>0</v>
      </c>
      <c r="B6" s="42" t="s">
        <v>1</v>
      </c>
      <c r="C6" s="78" t="s">
        <v>2</v>
      </c>
      <c r="D6" s="78"/>
      <c r="E6" s="43" t="s">
        <v>3</v>
      </c>
      <c r="F6" s="43" t="s">
        <v>4</v>
      </c>
      <c r="G6" s="43" t="s">
        <v>5</v>
      </c>
      <c r="H6" s="42" t="s">
        <v>6</v>
      </c>
      <c r="I6" s="42" t="s">
        <v>7</v>
      </c>
      <c r="J6" s="42" t="s">
        <v>8</v>
      </c>
      <c r="K6" s="42" t="s">
        <v>9</v>
      </c>
      <c r="L6" s="43" t="s">
        <v>10</v>
      </c>
    </row>
    <row r="7" spans="1:13" s="40" customFormat="1" x14ac:dyDescent="0.2">
      <c r="A7" s="44"/>
      <c r="B7" s="45"/>
      <c r="C7" s="46">
        <v>40544</v>
      </c>
      <c r="D7" s="47">
        <v>40909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1</v>
      </c>
      <c r="C9" s="28">
        <v>803</v>
      </c>
      <c r="D9" s="50">
        <v>799</v>
      </c>
      <c r="E9" s="13">
        <v>0.5</v>
      </c>
      <c r="F9" s="14">
        <f t="shared" ref="F9:F40" si="0">B9/((C9+D9)/2)</f>
        <v>1.2484394506866417E-3</v>
      </c>
      <c r="G9" s="14">
        <f t="shared" ref="G9:G72" si="1">F9/((1+(1-E9)*F9))</f>
        <v>1.2476606363069247E-3</v>
      </c>
      <c r="H9" s="12">
        <v>100000</v>
      </c>
      <c r="I9" s="12">
        <f>H9*G9</f>
        <v>124.76606363069247</v>
      </c>
      <c r="J9" s="12">
        <f t="shared" ref="J9:J72" si="2">H10+I9*E9</f>
        <v>99937.616968184651</v>
      </c>
      <c r="K9" s="12">
        <f t="shared" ref="K9:K72" si="3">K10+J9</f>
        <v>8031958.2673622491</v>
      </c>
      <c r="L9" s="29">
        <f>K9/H9</f>
        <v>80.319582673622492</v>
      </c>
    </row>
    <row r="10" spans="1:13" ht="15" x14ac:dyDescent="0.25">
      <c r="A10" s="16">
        <v>1</v>
      </c>
      <c r="B10">
        <v>0</v>
      </c>
      <c r="C10" s="28">
        <v>835</v>
      </c>
      <c r="D10" s="50">
        <v>842</v>
      </c>
      <c r="E10" s="13">
        <v>0.5</v>
      </c>
      <c r="F10" s="14">
        <f t="shared" si="0"/>
        <v>0</v>
      </c>
      <c r="G10" s="14">
        <f t="shared" si="1"/>
        <v>0</v>
      </c>
      <c r="H10" s="12">
        <f>H9-I9</f>
        <v>99875.233936369303</v>
      </c>
      <c r="I10" s="12">
        <f t="shared" ref="I10:I73" si="4">H10*G10</f>
        <v>0</v>
      </c>
      <c r="J10" s="12">
        <f t="shared" si="2"/>
        <v>99875.233936369303</v>
      </c>
      <c r="K10" s="12">
        <f t="shared" si="3"/>
        <v>7932020.6503940644</v>
      </c>
      <c r="L10" s="15">
        <f t="shared" ref="L10:L73" si="5">K10/H10</f>
        <v>79.419294831865614</v>
      </c>
    </row>
    <row r="11" spans="1:13" ht="15" x14ac:dyDescent="0.25">
      <c r="A11" s="16">
        <v>2</v>
      </c>
      <c r="B11">
        <v>0</v>
      </c>
      <c r="C11" s="28">
        <v>870</v>
      </c>
      <c r="D11" s="50">
        <v>824</v>
      </c>
      <c r="E11" s="13">
        <v>0.5</v>
      </c>
      <c r="F11" s="14">
        <f t="shared" si="0"/>
        <v>0</v>
      </c>
      <c r="G11" s="14">
        <f t="shared" si="1"/>
        <v>0</v>
      </c>
      <c r="H11" s="12">
        <f t="shared" ref="H11:H74" si="6">H10-I10</f>
        <v>99875.233936369303</v>
      </c>
      <c r="I11" s="12">
        <f t="shared" si="4"/>
        <v>0</v>
      </c>
      <c r="J11" s="12">
        <f t="shared" si="2"/>
        <v>99875.233936369303</v>
      </c>
      <c r="K11" s="12">
        <f t="shared" si="3"/>
        <v>7832145.416457695</v>
      </c>
      <c r="L11" s="15">
        <f t="shared" si="5"/>
        <v>78.419294831865614</v>
      </c>
    </row>
    <row r="12" spans="1:13" ht="15" x14ac:dyDescent="0.25">
      <c r="A12" s="16">
        <v>3</v>
      </c>
      <c r="B12">
        <v>0</v>
      </c>
      <c r="C12" s="28">
        <v>799</v>
      </c>
      <c r="D12" s="50">
        <v>872</v>
      </c>
      <c r="E12" s="13">
        <v>0.5</v>
      </c>
      <c r="F12" s="14">
        <f t="shared" si="0"/>
        <v>0</v>
      </c>
      <c r="G12" s="14">
        <f t="shared" si="1"/>
        <v>0</v>
      </c>
      <c r="H12" s="12">
        <f t="shared" si="6"/>
        <v>99875.233936369303</v>
      </c>
      <c r="I12" s="12">
        <f t="shared" si="4"/>
        <v>0</v>
      </c>
      <c r="J12" s="12">
        <f t="shared" si="2"/>
        <v>99875.233936369303</v>
      </c>
      <c r="K12" s="12">
        <f t="shared" si="3"/>
        <v>7732270.1825213255</v>
      </c>
      <c r="L12" s="15">
        <f t="shared" si="5"/>
        <v>77.419294831865614</v>
      </c>
    </row>
    <row r="13" spans="1:13" x14ac:dyDescent="0.2">
      <c r="A13" s="16">
        <v>4</v>
      </c>
      <c r="B13" s="28">
        <v>1</v>
      </c>
      <c r="C13" s="28">
        <v>740</v>
      </c>
      <c r="D13" s="50">
        <v>798</v>
      </c>
      <c r="E13" s="13">
        <v>0.5</v>
      </c>
      <c r="F13" s="14">
        <f t="shared" si="0"/>
        <v>1.3003901170351106E-3</v>
      </c>
      <c r="G13" s="14">
        <f t="shared" si="1"/>
        <v>1.2995451591942819E-3</v>
      </c>
      <c r="H13" s="12">
        <f t="shared" si="6"/>
        <v>99875.233936369303</v>
      </c>
      <c r="I13" s="12">
        <f t="shared" si="4"/>
        <v>129.7923767854052</v>
      </c>
      <c r="J13" s="12">
        <f t="shared" si="2"/>
        <v>99810.337747976591</v>
      </c>
      <c r="K13" s="12">
        <f t="shared" si="3"/>
        <v>7632394.9485849561</v>
      </c>
      <c r="L13" s="15">
        <f t="shared" si="5"/>
        <v>76.419294831865614</v>
      </c>
    </row>
    <row r="14" spans="1:13" ht="15" x14ac:dyDescent="0.25">
      <c r="A14" s="16">
        <v>5</v>
      </c>
      <c r="B14">
        <v>0</v>
      </c>
      <c r="C14" s="28">
        <v>746</v>
      </c>
      <c r="D14" s="50">
        <v>743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99745.441559583895</v>
      </c>
      <c r="I14" s="12">
        <f t="shared" si="4"/>
        <v>0</v>
      </c>
      <c r="J14" s="12">
        <f t="shared" si="2"/>
        <v>99745.441559583895</v>
      </c>
      <c r="K14" s="12">
        <f t="shared" si="3"/>
        <v>7532584.6108369799</v>
      </c>
      <c r="L14" s="15">
        <f t="shared" si="5"/>
        <v>75.518083764633175</v>
      </c>
    </row>
    <row r="15" spans="1:13" ht="15" x14ac:dyDescent="0.25">
      <c r="A15" s="16">
        <v>6</v>
      </c>
      <c r="B15">
        <v>0</v>
      </c>
      <c r="C15" s="28">
        <v>752</v>
      </c>
      <c r="D15" s="50">
        <v>741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99745.441559583895</v>
      </c>
      <c r="I15" s="12">
        <f t="shared" si="4"/>
        <v>0</v>
      </c>
      <c r="J15" s="12">
        <f t="shared" si="2"/>
        <v>99745.441559583895</v>
      </c>
      <c r="K15" s="12">
        <f t="shared" si="3"/>
        <v>7432839.1692773961</v>
      </c>
      <c r="L15" s="15">
        <f t="shared" si="5"/>
        <v>74.518083764633175</v>
      </c>
    </row>
    <row r="16" spans="1:13" ht="15" x14ac:dyDescent="0.25">
      <c r="A16" s="16">
        <v>7</v>
      </c>
      <c r="B16">
        <v>0</v>
      </c>
      <c r="C16" s="28">
        <v>669</v>
      </c>
      <c r="D16" s="50">
        <v>762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99745.441559583895</v>
      </c>
      <c r="I16" s="12">
        <f t="shared" si="4"/>
        <v>0</v>
      </c>
      <c r="J16" s="12">
        <f t="shared" si="2"/>
        <v>99745.441559583895</v>
      </c>
      <c r="K16" s="12">
        <f t="shared" si="3"/>
        <v>7333093.7277178122</v>
      </c>
      <c r="L16" s="15">
        <f t="shared" si="5"/>
        <v>73.518083764633175</v>
      </c>
    </row>
    <row r="17" spans="1:12" ht="15" x14ac:dyDescent="0.25">
      <c r="A17" s="16">
        <v>8</v>
      </c>
      <c r="B17">
        <v>0</v>
      </c>
      <c r="C17" s="28">
        <v>665</v>
      </c>
      <c r="D17" s="50">
        <v>667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99745.441559583895</v>
      </c>
      <c r="I17" s="12">
        <f t="shared" si="4"/>
        <v>0</v>
      </c>
      <c r="J17" s="12">
        <f t="shared" si="2"/>
        <v>99745.441559583895</v>
      </c>
      <c r="K17" s="12">
        <f t="shared" si="3"/>
        <v>7233348.2861582283</v>
      </c>
      <c r="L17" s="15">
        <f t="shared" si="5"/>
        <v>72.518083764633175</v>
      </c>
    </row>
    <row r="18" spans="1:12" ht="15" x14ac:dyDescent="0.25">
      <c r="A18" s="16">
        <v>9</v>
      </c>
      <c r="B18">
        <v>0</v>
      </c>
      <c r="C18" s="28">
        <v>631</v>
      </c>
      <c r="D18" s="50">
        <v>665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99745.441559583895</v>
      </c>
      <c r="I18" s="12">
        <f t="shared" si="4"/>
        <v>0</v>
      </c>
      <c r="J18" s="12">
        <f t="shared" si="2"/>
        <v>99745.441559583895</v>
      </c>
      <c r="K18" s="12">
        <f t="shared" si="3"/>
        <v>7133602.8445986444</v>
      </c>
      <c r="L18" s="15">
        <f t="shared" si="5"/>
        <v>71.518083764633175</v>
      </c>
    </row>
    <row r="19" spans="1:12" ht="15" x14ac:dyDescent="0.25">
      <c r="A19" s="16">
        <v>10</v>
      </c>
      <c r="B19">
        <v>0</v>
      </c>
      <c r="C19" s="28">
        <v>612</v>
      </c>
      <c r="D19" s="50">
        <v>634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99745.441559583895</v>
      </c>
      <c r="I19" s="12">
        <f t="shared" si="4"/>
        <v>0</v>
      </c>
      <c r="J19" s="12">
        <f t="shared" si="2"/>
        <v>99745.441559583895</v>
      </c>
      <c r="K19" s="12">
        <f t="shared" si="3"/>
        <v>7033857.4030390605</v>
      </c>
      <c r="L19" s="15">
        <f t="shared" si="5"/>
        <v>70.518083764633175</v>
      </c>
    </row>
    <row r="20" spans="1:12" ht="15" x14ac:dyDescent="0.25">
      <c r="A20" s="16">
        <v>11</v>
      </c>
      <c r="B20">
        <v>0</v>
      </c>
      <c r="C20" s="28">
        <v>624</v>
      </c>
      <c r="D20" s="50">
        <v>618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99745.441559583895</v>
      </c>
      <c r="I20" s="12">
        <f t="shared" si="4"/>
        <v>0</v>
      </c>
      <c r="J20" s="12">
        <f t="shared" si="2"/>
        <v>99745.441559583895</v>
      </c>
      <c r="K20" s="12">
        <f t="shared" si="3"/>
        <v>6934111.9614794767</v>
      </c>
      <c r="L20" s="15">
        <f t="shared" si="5"/>
        <v>69.518083764633175</v>
      </c>
    </row>
    <row r="21" spans="1:12" ht="15" x14ac:dyDescent="0.25">
      <c r="A21" s="16">
        <v>12</v>
      </c>
      <c r="B21">
        <v>0</v>
      </c>
      <c r="C21" s="28">
        <v>574</v>
      </c>
      <c r="D21" s="50">
        <v>621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99745.441559583895</v>
      </c>
      <c r="I21" s="12">
        <f t="shared" si="4"/>
        <v>0</v>
      </c>
      <c r="J21" s="12">
        <f t="shared" si="2"/>
        <v>99745.441559583895</v>
      </c>
      <c r="K21" s="12">
        <f t="shared" si="3"/>
        <v>6834366.5199198928</v>
      </c>
      <c r="L21" s="15">
        <f t="shared" si="5"/>
        <v>68.518083764633175</v>
      </c>
    </row>
    <row r="22" spans="1:12" ht="15" x14ac:dyDescent="0.25">
      <c r="A22" s="16">
        <v>13</v>
      </c>
      <c r="B22">
        <v>0</v>
      </c>
      <c r="C22" s="28">
        <v>595</v>
      </c>
      <c r="D22" s="50">
        <v>575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99745.441559583895</v>
      </c>
      <c r="I22" s="12">
        <f t="shared" si="4"/>
        <v>0</v>
      </c>
      <c r="J22" s="12">
        <f t="shared" si="2"/>
        <v>99745.441559583895</v>
      </c>
      <c r="K22" s="12">
        <f t="shared" si="3"/>
        <v>6734621.0783603089</v>
      </c>
      <c r="L22" s="15">
        <f t="shared" si="5"/>
        <v>67.518083764633175</v>
      </c>
    </row>
    <row r="23" spans="1:12" ht="15" x14ac:dyDescent="0.25">
      <c r="A23" s="16">
        <v>14</v>
      </c>
      <c r="B23">
        <v>0</v>
      </c>
      <c r="C23" s="28">
        <v>565</v>
      </c>
      <c r="D23" s="50">
        <v>592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99745.441559583895</v>
      </c>
      <c r="I23" s="12">
        <f t="shared" si="4"/>
        <v>0</v>
      </c>
      <c r="J23" s="12">
        <f t="shared" si="2"/>
        <v>99745.441559583895</v>
      </c>
      <c r="K23" s="12">
        <f t="shared" si="3"/>
        <v>6634875.636800725</v>
      </c>
      <c r="L23" s="15">
        <f t="shared" si="5"/>
        <v>66.518083764633175</v>
      </c>
    </row>
    <row r="24" spans="1:12" ht="15" x14ac:dyDescent="0.25">
      <c r="A24" s="16">
        <v>15</v>
      </c>
      <c r="B24">
        <v>0</v>
      </c>
      <c r="C24" s="28">
        <v>551</v>
      </c>
      <c r="D24" s="50">
        <v>568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99745.441559583895</v>
      </c>
      <c r="I24" s="12">
        <f t="shared" si="4"/>
        <v>0</v>
      </c>
      <c r="J24" s="12">
        <f t="shared" si="2"/>
        <v>99745.441559583895</v>
      </c>
      <c r="K24" s="12">
        <f t="shared" si="3"/>
        <v>6535130.1952411411</v>
      </c>
      <c r="L24" s="15">
        <f t="shared" si="5"/>
        <v>65.518083764633175</v>
      </c>
    </row>
    <row r="25" spans="1:12" ht="15" x14ac:dyDescent="0.25">
      <c r="A25" s="16">
        <v>16</v>
      </c>
      <c r="B25">
        <v>0</v>
      </c>
      <c r="C25" s="28">
        <v>558</v>
      </c>
      <c r="D25" s="50">
        <v>557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99745.441559583895</v>
      </c>
      <c r="I25" s="12">
        <f t="shared" si="4"/>
        <v>0</v>
      </c>
      <c r="J25" s="12">
        <f t="shared" si="2"/>
        <v>99745.441559583895</v>
      </c>
      <c r="K25" s="12">
        <f t="shared" si="3"/>
        <v>6435384.7536815573</v>
      </c>
      <c r="L25" s="15">
        <f t="shared" si="5"/>
        <v>64.518083764633175</v>
      </c>
    </row>
    <row r="26" spans="1:12" ht="15" x14ac:dyDescent="0.25">
      <c r="A26" s="16">
        <v>17</v>
      </c>
      <c r="B26">
        <v>0</v>
      </c>
      <c r="C26" s="28">
        <v>571</v>
      </c>
      <c r="D26" s="50">
        <v>552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99745.441559583895</v>
      </c>
      <c r="I26" s="12">
        <f t="shared" si="4"/>
        <v>0</v>
      </c>
      <c r="J26" s="12">
        <f t="shared" si="2"/>
        <v>99745.441559583895</v>
      </c>
      <c r="K26" s="12">
        <f t="shared" si="3"/>
        <v>6335639.3121219734</v>
      </c>
      <c r="L26" s="15">
        <f t="shared" si="5"/>
        <v>63.518083764633182</v>
      </c>
    </row>
    <row r="27" spans="1:12" ht="15" x14ac:dyDescent="0.25">
      <c r="A27" s="16">
        <v>18</v>
      </c>
      <c r="B27">
        <v>0</v>
      </c>
      <c r="C27" s="28">
        <v>660</v>
      </c>
      <c r="D27" s="50">
        <v>582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99745.441559583895</v>
      </c>
      <c r="I27" s="12">
        <f t="shared" si="4"/>
        <v>0</v>
      </c>
      <c r="J27" s="12">
        <f t="shared" si="2"/>
        <v>99745.441559583895</v>
      </c>
      <c r="K27" s="12">
        <f t="shared" si="3"/>
        <v>6235893.8705623895</v>
      </c>
      <c r="L27" s="15">
        <f t="shared" si="5"/>
        <v>62.518083764633182</v>
      </c>
    </row>
    <row r="28" spans="1:12" ht="15" x14ac:dyDescent="0.25">
      <c r="A28" s="16">
        <v>19</v>
      </c>
      <c r="B28">
        <v>0</v>
      </c>
      <c r="C28" s="28">
        <v>607</v>
      </c>
      <c r="D28" s="50">
        <v>670</v>
      </c>
      <c r="E28" s="13">
        <v>0.5</v>
      </c>
      <c r="F28" s="14">
        <f t="shared" si="0"/>
        <v>0</v>
      </c>
      <c r="G28" s="14">
        <f t="shared" si="1"/>
        <v>0</v>
      </c>
      <c r="H28" s="12">
        <f t="shared" si="6"/>
        <v>99745.441559583895</v>
      </c>
      <c r="I28" s="12">
        <f t="shared" si="4"/>
        <v>0</v>
      </c>
      <c r="J28" s="12">
        <f t="shared" si="2"/>
        <v>99745.441559583895</v>
      </c>
      <c r="K28" s="12">
        <f t="shared" si="3"/>
        <v>6136148.4290028056</v>
      </c>
      <c r="L28" s="15">
        <f t="shared" si="5"/>
        <v>61.518083764633182</v>
      </c>
    </row>
    <row r="29" spans="1:12" x14ac:dyDescent="0.2">
      <c r="A29" s="16">
        <v>20</v>
      </c>
      <c r="B29" s="28">
        <v>1</v>
      </c>
      <c r="C29" s="28">
        <v>610</v>
      </c>
      <c r="D29" s="50">
        <v>615</v>
      </c>
      <c r="E29" s="13">
        <v>0.5</v>
      </c>
      <c r="F29" s="14">
        <f t="shared" si="0"/>
        <v>1.6326530612244899E-3</v>
      </c>
      <c r="G29" s="14">
        <f t="shared" si="1"/>
        <v>1.6313213703099511E-3</v>
      </c>
      <c r="H29" s="12">
        <f t="shared" si="6"/>
        <v>99745.441559583895</v>
      </c>
      <c r="I29" s="12">
        <f t="shared" si="4"/>
        <v>162.71687040715156</v>
      </c>
      <c r="J29" s="12">
        <f t="shared" si="2"/>
        <v>99664.083124380311</v>
      </c>
      <c r="K29" s="12">
        <f t="shared" si="3"/>
        <v>6036402.9874432217</v>
      </c>
      <c r="L29" s="15">
        <f t="shared" si="5"/>
        <v>60.518083764633182</v>
      </c>
    </row>
    <row r="30" spans="1:12" ht="15" x14ac:dyDescent="0.25">
      <c r="A30" s="16">
        <v>21</v>
      </c>
      <c r="B30">
        <v>0</v>
      </c>
      <c r="C30" s="28">
        <v>705</v>
      </c>
      <c r="D30" s="50">
        <v>626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99582.724689176743</v>
      </c>
      <c r="I30" s="12">
        <f t="shared" si="4"/>
        <v>0</v>
      </c>
      <c r="J30" s="12">
        <f t="shared" si="2"/>
        <v>99582.724689176743</v>
      </c>
      <c r="K30" s="12">
        <f t="shared" si="3"/>
        <v>5936738.9043188412</v>
      </c>
      <c r="L30" s="15">
        <f t="shared" si="5"/>
        <v>59.616152528954473</v>
      </c>
    </row>
    <row r="31" spans="1:12" ht="15" x14ac:dyDescent="0.25">
      <c r="A31" s="16">
        <v>22</v>
      </c>
      <c r="B31">
        <v>0</v>
      </c>
      <c r="C31" s="28">
        <v>733</v>
      </c>
      <c r="D31" s="50">
        <v>731</v>
      </c>
      <c r="E31" s="13">
        <v>0.5</v>
      </c>
      <c r="F31" s="14">
        <f t="shared" si="0"/>
        <v>0</v>
      </c>
      <c r="G31" s="14">
        <f t="shared" si="1"/>
        <v>0</v>
      </c>
      <c r="H31" s="12">
        <f t="shared" si="6"/>
        <v>99582.724689176743</v>
      </c>
      <c r="I31" s="12">
        <f t="shared" si="4"/>
        <v>0</v>
      </c>
      <c r="J31" s="12">
        <f t="shared" si="2"/>
        <v>99582.724689176743</v>
      </c>
      <c r="K31" s="12">
        <f t="shared" si="3"/>
        <v>5837156.1796296649</v>
      </c>
      <c r="L31" s="15">
        <f t="shared" si="5"/>
        <v>58.61615252895448</v>
      </c>
    </row>
    <row r="32" spans="1:12" x14ac:dyDescent="0.2">
      <c r="A32" s="16">
        <v>23</v>
      </c>
      <c r="B32" s="28">
        <v>1</v>
      </c>
      <c r="C32" s="28">
        <v>787</v>
      </c>
      <c r="D32" s="50">
        <v>750</v>
      </c>
      <c r="E32" s="13">
        <v>0.5</v>
      </c>
      <c r="F32" s="14">
        <f t="shared" si="0"/>
        <v>1.3012361743656475E-3</v>
      </c>
      <c r="G32" s="14">
        <f t="shared" si="1"/>
        <v>1.3003901170351106E-3</v>
      </c>
      <c r="H32" s="12">
        <f t="shared" si="6"/>
        <v>99582.724689176743</v>
      </c>
      <c r="I32" s="12">
        <f t="shared" si="4"/>
        <v>129.49639101323373</v>
      </c>
      <c r="J32" s="12">
        <f t="shared" si="2"/>
        <v>99517.976493670125</v>
      </c>
      <c r="K32" s="12">
        <f t="shared" si="3"/>
        <v>5737573.4549404886</v>
      </c>
      <c r="L32" s="15">
        <f t="shared" si="5"/>
        <v>57.61615252895448</v>
      </c>
    </row>
    <row r="33" spans="1:12" ht="15" x14ac:dyDescent="0.25">
      <c r="A33" s="16">
        <v>24</v>
      </c>
      <c r="B33">
        <v>0</v>
      </c>
      <c r="C33" s="28">
        <v>813</v>
      </c>
      <c r="D33" s="50">
        <v>812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99453.228298163507</v>
      </c>
      <c r="I33" s="12">
        <f t="shared" si="4"/>
        <v>0</v>
      </c>
      <c r="J33" s="12">
        <f t="shared" si="2"/>
        <v>99453.228298163507</v>
      </c>
      <c r="K33" s="12">
        <f t="shared" si="3"/>
        <v>5638055.4784468189</v>
      </c>
      <c r="L33" s="15">
        <f t="shared" si="5"/>
        <v>56.690522519226562</v>
      </c>
    </row>
    <row r="34" spans="1:12" ht="15" x14ac:dyDescent="0.25">
      <c r="A34" s="16">
        <v>25</v>
      </c>
      <c r="B34">
        <v>0</v>
      </c>
      <c r="C34" s="28">
        <v>967</v>
      </c>
      <c r="D34" s="50">
        <v>840</v>
      </c>
      <c r="E34" s="13">
        <v>0.5</v>
      </c>
      <c r="F34" s="14">
        <f t="shared" si="0"/>
        <v>0</v>
      </c>
      <c r="G34" s="14">
        <f t="shared" si="1"/>
        <v>0</v>
      </c>
      <c r="H34" s="12">
        <f t="shared" si="6"/>
        <v>99453.228298163507</v>
      </c>
      <c r="I34" s="12">
        <f t="shared" si="4"/>
        <v>0</v>
      </c>
      <c r="J34" s="12">
        <f t="shared" si="2"/>
        <v>99453.228298163507</v>
      </c>
      <c r="K34" s="12">
        <f t="shared" si="3"/>
        <v>5538602.2501486558</v>
      </c>
      <c r="L34" s="15">
        <f t="shared" si="5"/>
        <v>55.690522519226569</v>
      </c>
    </row>
    <row r="35" spans="1:12" ht="15" x14ac:dyDescent="0.25">
      <c r="A35" s="16">
        <v>26</v>
      </c>
      <c r="B35">
        <v>0</v>
      </c>
      <c r="C35" s="28">
        <v>991</v>
      </c>
      <c r="D35" s="50">
        <v>990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99453.228298163507</v>
      </c>
      <c r="I35" s="12">
        <f t="shared" si="4"/>
        <v>0</v>
      </c>
      <c r="J35" s="12">
        <f t="shared" si="2"/>
        <v>99453.228298163507</v>
      </c>
      <c r="K35" s="12">
        <f t="shared" si="3"/>
        <v>5439149.0218504928</v>
      </c>
      <c r="L35" s="15">
        <f t="shared" si="5"/>
        <v>54.690522519226576</v>
      </c>
    </row>
    <row r="36" spans="1:12" ht="15" x14ac:dyDescent="0.25">
      <c r="A36" s="16">
        <v>27</v>
      </c>
      <c r="B36">
        <v>0</v>
      </c>
      <c r="C36" s="28">
        <v>1065</v>
      </c>
      <c r="D36" s="50">
        <v>1025</v>
      </c>
      <c r="E36" s="13">
        <v>0.5</v>
      </c>
      <c r="F36" s="14">
        <f t="shared" si="0"/>
        <v>0</v>
      </c>
      <c r="G36" s="14">
        <f t="shared" si="1"/>
        <v>0</v>
      </c>
      <c r="H36" s="12">
        <f t="shared" si="6"/>
        <v>99453.228298163507</v>
      </c>
      <c r="I36" s="12">
        <f t="shared" si="4"/>
        <v>0</v>
      </c>
      <c r="J36" s="12">
        <f t="shared" si="2"/>
        <v>99453.228298163507</v>
      </c>
      <c r="K36" s="12">
        <f t="shared" si="3"/>
        <v>5339695.7935523298</v>
      </c>
      <c r="L36" s="15">
        <f t="shared" si="5"/>
        <v>53.690522519226576</v>
      </c>
    </row>
    <row r="37" spans="1:12" ht="15" x14ac:dyDescent="0.25">
      <c r="A37" s="16">
        <v>28</v>
      </c>
      <c r="B37">
        <v>0</v>
      </c>
      <c r="C37" s="28">
        <v>1195</v>
      </c>
      <c r="D37" s="50">
        <v>1132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99453.228298163507</v>
      </c>
      <c r="I37" s="12">
        <f t="shared" si="4"/>
        <v>0</v>
      </c>
      <c r="J37" s="12">
        <f t="shared" si="2"/>
        <v>99453.228298163507</v>
      </c>
      <c r="K37" s="12">
        <f t="shared" si="3"/>
        <v>5240242.5652541667</v>
      </c>
      <c r="L37" s="15">
        <f t="shared" si="5"/>
        <v>52.690522519226583</v>
      </c>
    </row>
    <row r="38" spans="1:12" ht="15" x14ac:dyDescent="0.25">
      <c r="A38" s="16">
        <v>29</v>
      </c>
      <c r="B38">
        <v>0</v>
      </c>
      <c r="C38" s="28">
        <v>1257</v>
      </c>
      <c r="D38" s="50">
        <v>1267</v>
      </c>
      <c r="E38" s="13">
        <v>0.5</v>
      </c>
      <c r="F38" s="14">
        <f t="shared" si="0"/>
        <v>0</v>
      </c>
      <c r="G38" s="14">
        <f t="shared" si="1"/>
        <v>0</v>
      </c>
      <c r="H38" s="12">
        <f t="shared" si="6"/>
        <v>99453.228298163507</v>
      </c>
      <c r="I38" s="12">
        <f t="shared" si="4"/>
        <v>0</v>
      </c>
      <c r="J38" s="12">
        <f t="shared" si="2"/>
        <v>99453.228298163507</v>
      </c>
      <c r="K38" s="12">
        <f t="shared" si="3"/>
        <v>5140789.3369560037</v>
      </c>
      <c r="L38" s="15">
        <f t="shared" si="5"/>
        <v>51.69052251922659</v>
      </c>
    </row>
    <row r="39" spans="1:12" ht="15" x14ac:dyDescent="0.25">
      <c r="A39" s="16">
        <v>30</v>
      </c>
      <c r="B39">
        <v>0</v>
      </c>
      <c r="C39" s="28">
        <v>1301</v>
      </c>
      <c r="D39" s="50">
        <v>1304</v>
      </c>
      <c r="E39" s="13">
        <v>0.5</v>
      </c>
      <c r="F39" s="14">
        <f t="shared" si="0"/>
        <v>0</v>
      </c>
      <c r="G39" s="14">
        <f t="shared" si="1"/>
        <v>0</v>
      </c>
      <c r="H39" s="12">
        <f t="shared" si="6"/>
        <v>99453.228298163507</v>
      </c>
      <c r="I39" s="12">
        <f t="shared" si="4"/>
        <v>0</v>
      </c>
      <c r="J39" s="12">
        <f t="shared" si="2"/>
        <v>99453.228298163507</v>
      </c>
      <c r="K39" s="12">
        <f t="shared" si="3"/>
        <v>5041336.1086578406</v>
      </c>
      <c r="L39" s="15">
        <f t="shared" si="5"/>
        <v>50.69052251922659</v>
      </c>
    </row>
    <row r="40" spans="1:12" ht="15" x14ac:dyDescent="0.25">
      <c r="A40" s="16">
        <v>31</v>
      </c>
      <c r="B40">
        <v>0</v>
      </c>
      <c r="C40" s="28">
        <v>1414</v>
      </c>
      <c r="D40" s="50">
        <v>1333</v>
      </c>
      <c r="E40" s="13">
        <v>0.5</v>
      </c>
      <c r="F40" s="14">
        <f t="shared" si="0"/>
        <v>0</v>
      </c>
      <c r="G40" s="14">
        <f t="shared" si="1"/>
        <v>0</v>
      </c>
      <c r="H40" s="12">
        <f t="shared" si="6"/>
        <v>99453.228298163507</v>
      </c>
      <c r="I40" s="12">
        <f t="shared" si="4"/>
        <v>0</v>
      </c>
      <c r="J40" s="12">
        <f t="shared" si="2"/>
        <v>99453.228298163507</v>
      </c>
      <c r="K40" s="12">
        <f t="shared" si="3"/>
        <v>4941882.8803596776</v>
      </c>
      <c r="L40" s="15">
        <f t="shared" si="5"/>
        <v>49.690522519226597</v>
      </c>
    </row>
    <row r="41" spans="1:12" x14ac:dyDescent="0.2">
      <c r="A41" s="16">
        <v>32</v>
      </c>
      <c r="B41" s="28">
        <v>1</v>
      </c>
      <c r="C41" s="28">
        <v>1456</v>
      </c>
      <c r="D41" s="50">
        <v>1465</v>
      </c>
      <c r="E41" s="13">
        <v>0.5</v>
      </c>
      <c r="F41" s="14">
        <f t="shared" ref="F41:F72" si="7">B41/((C41+D41)/2)</f>
        <v>6.8469702156795614E-4</v>
      </c>
      <c r="G41" s="14">
        <f t="shared" si="1"/>
        <v>6.8446269678302521E-4</v>
      </c>
      <c r="H41" s="12">
        <f t="shared" si="6"/>
        <v>99453.228298163507</v>
      </c>
      <c r="I41" s="12">
        <f t="shared" si="4"/>
        <v>68.072024844738877</v>
      </c>
      <c r="J41" s="12">
        <f t="shared" si="2"/>
        <v>99419.192285741141</v>
      </c>
      <c r="K41" s="12">
        <f t="shared" si="3"/>
        <v>4842429.6520615146</v>
      </c>
      <c r="L41" s="15">
        <f t="shared" si="5"/>
        <v>48.690522519226604</v>
      </c>
    </row>
    <row r="42" spans="1:12" x14ac:dyDescent="0.2">
      <c r="A42" s="16">
        <v>33</v>
      </c>
      <c r="B42" s="28">
        <v>1</v>
      </c>
      <c r="C42" s="28">
        <v>1492</v>
      </c>
      <c r="D42" s="50">
        <v>1481</v>
      </c>
      <c r="E42" s="13">
        <v>0.5</v>
      </c>
      <c r="F42" s="14">
        <f t="shared" si="7"/>
        <v>6.7272115708039018E-4</v>
      </c>
      <c r="G42" s="14">
        <f t="shared" si="1"/>
        <v>6.7249495628782783E-4</v>
      </c>
      <c r="H42" s="12">
        <f t="shared" si="6"/>
        <v>99385.156273318775</v>
      </c>
      <c r="I42" s="12">
        <f t="shared" si="4"/>
        <v>66.836016323684447</v>
      </c>
      <c r="J42" s="12">
        <f t="shared" si="2"/>
        <v>99351.738265156935</v>
      </c>
      <c r="K42" s="12">
        <f t="shared" si="3"/>
        <v>4743010.4597757738</v>
      </c>
      <c r="L42" s="15">
        <f t="shared" si="5"/>
        <v>47.723529726431551</v>
      </c>
    </row>
    <row r="43" spans="1:12" x14ac:dyDescent="0.2">
      <c r="A43" s="16">
        <v>34</v>
      </c>
      <c r="B43" s="28">
        <v>1</v>
      </c>
      <c r="C43" s="28">
        <v>1586</v>
      </c>
      <c r="D43" s="50">
        <v>1510</v>
      </c>
      <c r="E43" s="13">
        <v>0.5</v>
      </c>
      <c r="F43" s="14">
        <f t="shared" si="7"/>
        <v>6.459948320413437E-4</v>
      </c>
      <c r="G43" s="14">
        <f t="shared" si="1"/>
        <v>6.4578624475298684E-4</v>
      </c>
      <c r="H43" s="12">
        <f t="shared" si="6"/>
        <v>99318.320256995095</v>
      </c>
      <c r="I43" s="12">
        <f t="shared" si="4"/>
        <v>64.138405073939367</v>
      </c>
      <c r="J43" s="12">
        <f t="shared" si="2"/>
        <v>99286.251054458116</v>
      </c>
      <c r="K43" s="12">
        <f t="shared" si="3"/>
        <v>4643658.7215106171</v>
      </c>
      <c r="L43" s="15">
        <f t="shared" si="5"/>
        <v>46.755308683178811</v>
      </c>
    </row>
    <row r="44" spans="1:12" ht="15" x14ac:dyDescent="0.25">
      <c r="A44" s="16">
        <v>35</v>
      </c>
      <c r="B44">
        <v>0</v>
      </c>
      <c r="C44" s="28">
        <v>1545</v>
      </c>
      <c r="D44" s="50">
        <v>1639</v>
      </c>
      <c r="E44" s="13">
        <v>0.5</v>
      </c>
      <c r="F44" s="14">
        <f t="shared" si="7"/>
        <v>0</v>
      </c>
      <c r="G44" s="14">
        <f t="shared" si="1"/>
        <v>0</v>
      </c>
      <c r="H44" s="12">
        <f t="shared" si="6"/>
        <v>99254.181851921152</v>
      </c>
      <c r="I44" s="12">
        <f t="shared" si="4"/>
        <v>0</v>
      </c>
      <c r="J44" s="12">
        <f t="shared" si="2"/>
        <v>99254.181851921152</v>
      </c>
      <c r="K44" s="12">
        <f t="shared" si="3"/>
        <v>4544372.4704561587</v>
      </c>
      <c r="L44" s="15">
        <f t="shared" si="5"/>
        <v>45.785199028046783</v>
      </c>
    </row>
    <row r="45" spans="1:12" x14ac:dyDescent="0.2">
      <c r="A45" s="16">
        <v>36</v>
      </c>
      <c r="B45" s="28">
        <v>1</v>
      </c>
      <c r="C45" s="28">
        <v>1448</v>
      </c>
      <c r="D45" s="50">
        <v>1573</v>
      </c>
      <c r="E45" s="13">
        <v>0.5</v>
      </c>
      <c r="F45" s="14">
        <f t="shared" si="7"/>
        <v>6.6203243958953991E-4</v>
      </c>
      <c r="G45" s="14">
        <f t="shared" si="1"/>
        <v>6.6181336863004644E-4</v>
      </c>
      <c r="H45" s="12">
        <f t="shared" si="6"/>
        <v>99254.181851921152</v>
      </c>
      <c r="I45" s="12">
        <f t="shared" si="4"/>
        <v>65.687744442039161</v>
      </c>
      <c r="J45" s="12">
        <f t="shared" si="2"/>
        <v>99221.33797970014</v>
      </c>
      <c r="K45" s="12">
        <f t="shared" si="3"/>
        <v>4445118.2886042371</v>
      </c>
      <c r="L45" s="15">
        <f t="shared" si="5"/>
        <v>44.785199028046776</v>
      </c>
    </row>
    <row r="46" spans="1:12" ht="15" x14ac:dyDescent="0.25">
      <c r="A46" s="16">
        <v>37</v>
      </c>
      <c r="B46">
        <v>0</v>
      </c>
      <c r="C46" s="28">
        <v>1253</v>
      </c>
      <c r="D46" s="50">
        <v>1465</v>
      </c>
      <c r="E46" s="13">
        <v>0.5</v>
      </c>
      <c r="F46" s="14">
        <f t="shared" si="7"/>
        <v>0</v>
      </c>
      <c r="G46" s="14">
        <f t="shared" si="1"/>
        <v>0</v>
      </c>
      <c r="H46" s="12">
        <f t="shared" si="6"/>
        <v>99188.494107479113</v>
      </c>
      <c r="I46" s="12">
        <f t="shared" si="4"/>
        <v>0</v>
      </c>
      <c r="J46" s="12">
        <f t="shared" si="2"/>
        <v>99188.494107479113</v>
      </c>
      <c r="K46" s="12">
        <f t="shared" si="3"/>
        <v>4345896.9506245367</v>
      </c>
      <c r="L46" s="15">
        <f t="shared" si="5"/>
        <v>43.814526974422961</v>
      </c>
    </row>
    <row r="47" spans="1:12" x14ac:dyDescent="0.2">
      <c r="A47" s="16">
        <v>38</v>
      </c>
      <c r="B47" s="28">
        <v>1</v>
      </c>
      <c r="C47" s="28">
        <v>1229</v>
      </c>
      <c r="D47" s="50">
        <v>1254</v>
      </c>
      <c r="E47" s="13">
        <v>0.5</v>
      </c>
      <c r="F47" s="14">
        <f t="shared" si="7"/>
        <v>8.0547724526782122E-4</v>
      </c>
      <c r="G47" s="14">
        <f t="shared" si="1"/>
        <v>8.0515297906602254E-4</v>
      </c>
      <c r="H47" s="12">
        <f t="shared" si="6"/>
        <v>99188.494107479113</v>
      </c>
      <c r="I47" s="12">
        <f t="shared" si="4"/>
        <v>79.861911519709437</v>
      </c>
      <c r="J47" s="12">
        <f t="shared" si="2"/>
        <v>99148.563151719267</v>
      </c>
      <c r="K47" s="12">
        <f t="shared" si="3"/>
        <v>4246708.4565170575</v>
      </c>
      <c r="L47" s="15">
        <f t="shared" si="5"/>
        <v>42.814526974422961</v>
      </c>
    </row>
    <row r="48" spans="1:12" ht="15" x14ac:dyDescent="0.25">
      <c r="A48" s="16">
        <v>39</v>
      </c>
      <c r="B48">
        <v>0</v>
      </c>
      <c r="C48" s="28">
        <v>1185</v>
      </c>
      <c r="D48" s="50">
        <v>1237</v>
      </c>
      <c r="E48" s="13">
        <v>0.5</v>
      </c>
      <c r="F48" s="14">
        <f t="shared" si="7"/>
        <v>0</v>
      </c>
      <c r="G48" s="14">
        <f t="shared" si="1"/>
        <v>0</v>
      </c>
      <c r="H48" s="12">
        <f t="shared" si="6"/>
        <v>99108.632195959406</v>
      </c>
      <c r="I48" s="12">
        <f t="shared" si="4"/>
        <v>0</v>
      </c>
      <c r="J48" s="12">
        <f t="shared" si="2"/>
        <v>99108.632195959406</v>
      </c>
      <c r="K48" s="12">
        <f t="shared" si="3"/>
        <v>4147559.893365338</v>
      </c>
      <c r="L48" s="15">
        <f t="shared" si="5"/>
        <v>41.848624095272612</v>
      </c>
    </row>
    <row r="49" spans="1:12" x14ac:dyDescent="0.2">
      <c r="A49" s="16">
        <v>40</v>
      </c>
      <c r="B49" s="28">
        <v>6</v>
      </c>
      <c r="C49" s="28">
        <v>1102</v>
      </c>
      <c r="D49" s="50">
        <v>1200</v>
      </c>
      <c r="E49" s="13">
        <v>0.5</v>
      </c>
      <c r="F49" s="14">
        <f t="shared" si="7"/>
        <v>5.2128583840139013E-3</v>
      </c>
      <c r="G49" s="14">
        <f t="shared" si="1"/>
        <v>5.1993067590987872E-3</v>
      </c>
      <c r="H49" s="12">
        <f t="shared" si="6"/>
        <v>99108.632195959406</v>
      </c>
      <c r="I49" s="12">
        <f t="shared" si="4"/>
        <v>515.29618126148739</v>
      </c>
      <c r="J49" s="12">
        <f t="shared" si="2"/>
        <v>98850.984105328665</v>
      </c>
      <c r="K49" s="12">
        <f t="shared" si="3"/>
        <v>4048451.2611693786</v>
      </c>
      <c r="L49" s="15">
        <f t="shared" si="5"/>
        <v>40.848624095272612</v>
      </c>
    </row>
    <row r="50" spans="1:12" x14ac:dyDescent="0.2">
      <c r="A50" s="16">
        <v>41</v>
      </c>
      <c r="B50" s="28">
        <v>2</v>
      </c>
      <c r="C50" s="28">
        <v>1094</v>
      </c>
      <c r="D50" s="50">
        <v>1082</v>
      </c>
      <c r="E50" s="13">
        <v>0.5</v>
      </c>
      <c r="F50" s="14">
        <f t="shared" si="7"/>
        <v>1.838235294117647E-3</v>
      </c>
      <c r="G50" s="14">
        <f t="shared" si="1"/>
        <v>1.8365472910927456E-3</v>
      </c>
      <c r="H50" s="12">
        <f t="shared" si="6"/>
        <v>98593.336014697925</v>
      </c>
      <c r="I50" s="12">
        <f t="shared" si="4"/>
        <v>181.0713241775903</v>
      </c>
      <c r="J50" s="12">
        <f t="shared" si="2"/>
        <v>98502.80035260912</v>
      </c>
      <c r="K50" s="12">
        <f t="shared" si="3"/>
        <v>3949600.2770640501</v>
      </c>
      <c r="L50" s="15">
        <f t="shared" si="5"/>
        <v>40.059505405875086</v>
      </c>
    </row>
    <row r="51" spans="1:12" x14ac:dyDescent="0.2">
      <c r="A51" s="16">
        <v>42</v>
      </c>
      <c r="B51" s="28">
        <v>1</v>
      </c>
      <c r="C51" s="28">
        <v>1124</v>
      </c>
      <c r="D51" s="50">
        <v>1092</v>
      </c>
      <c r="E51" s="13">
        <v>0.5</v>
      </c>
      <c r="F51" s="14">
        <f t="shared" si="7"/>
        <v>9.025270758122744E-4</v>
      </c>
      <c r="G51" s="14">
        <f t="shared" si="1"/>
        <v>9.0211998195760036E-4</v>
      </c>
      <c r="H51" s="12">
        <f t="shared" si="6"/>
        <v>98412.264690520329</v>
      </c>
      <c r="I51" s="12">
        <f t="shared" si="4"/>
        <v>88.779670447018788</v>
      </c>
      <c r="J51" s="12">
        <f t="shared" si="2"/>
        <v>98367.874855296817</v>
      </c>
      <c r="K51" s="12">
        <f t="shared" si="3"/>
        <v>3851097.4767114408</v>
      </c>
      <c r="L51" s="15">
        <f t="shared" si="5"/>
        <v>39.132291984358758</v>
      </c>
    </row>
    <row r="52" spans="1:12" ht="15" x14ac:dyDescent="0.25">
      <c r="A52" s="16">
        <v>43</v>
      </c>
      <c r="B52">
        <v>0</v>
      </c>
      <c r="C52" s="28">
        <v>1048</v>
      </c>
      <c r="D52" s="50">
        <v>1131</v>
      </c>
      <c r="E52" s="13">
        <v>0.5</v>
      </c>
      <c r="F52" s="14">
        <f t="shared" si="7"/>
        <v>0</v>
      </c>
      <c r="G52" s="14">
        <f t="shared" si="1"/>
        <v>0</v>
      </c>
      <c r="H52" s="12">
        <f t="shared" si="6"/>
        <v>98323.485020073305</v>
      </c>
      <c r="I52" s="12">
        <f t="shared" si="4"/>
        <v>0</v>
      </c>
      <c r="J52" s="12">
        <f t="shared" si="2"/>
        <v>98323.485020073305</v>
      </c>
      <c r="K52" s="12">
        <f t="shared" si="3"/>
        <v>3752729.6018561441</v>
      </c>
      <c r="L52" s="15">
        <f t="shared" si="5"/>
        <v>38.167174415044407</v>
      </c>
    </row>
    <row r="53" spans="1:12" x14ac:dyDescent="0.2">
      <c r="A53" s="16">
        <v>44</v>
      </c>
      <c r="B53" s="28">
        <v>1</v>
      </c>
      <c r="C53" s="28">
        <v>986</v>
      </c>
      <c r="D53" s="50">
        <v>1059</v>
      </c>
      <c r="E53" s="13">
        <v>0.5</v>
      </c>
      <c r="F53" s="14">
        <f t="shared" si="7"/>
        <v>9.7799511002444979E-4</v>
      </c>
      <c r="G53" s="14">
        <f t="shared" si="1"/>
        <v>9.7751710654936461E-4</v>
      </c>
      <c r="H53" s="12">
        <f t="shared" si="6"/>
        <v>98323.485020073305</v>
      </c>
      <c r="I53" s="12">
        <f t="shared" si="4"/>
        <v>96.112888582671857</v>
      </c>
      <c r="J53" s="12">
        <f t="shared" si="2"/>
        <v>98275.42857578196</v>
      </c>
      <c r="K53" s="12">
        <f t="shared" si="3"/>
        <v>3654406.116836071</v>
      </c>
      <c r="L53" s="15">
        <f t="shared" si="5"/>
        <v>37.167174415044414</v>
      </c>
    </row>
    <row r="54" spans="1:12" ht="15" x14ac:dyDescent="0.25">
      <c r="A54" s="16">
        <v>45</v>
      </c>
      <c r="B54">
        <v>0</v>
      </c>
      <c r="C54" s="28">
        <v>999</v>
      </c>
      <c r="D54" s="50">
        <v>976</v>
      </c>
      <c r="E54" s="13">
        <v>0.5</v>
      </c>
      <c r="F54" s="14">
        <f t="shared" si="7"/>
        <v>0</v>
      </c>
      <c r="G54" s="14">
        <f t="shared" si="1"/>
        <v>0</v>
      </c>
      <c r="H54" s="12">
        <f t="shared" si="6"/>
        <v>98227.372131490629</v>
      </c>
      <c r="I54" s="12">
        <f t="shared" si="4"/>
        <v>0</v>
      </c>
      <c r="J54" s="12">
        <f t="shared" si="2"/>
        <v>98227.372131490629</v>
      </c>
      <c r="K54" s="12">
        <f t="shared" si="3"/>
        <v>3556130.6882602889</v>
      </c>
      <c r="L54" s="15">
        <f t="shared" si="5"/>
        <v>36.203052276507272</v>
      </c>
    </row>
    <row r="55" spans="1:12" x14ac:dyDescent="0.2">
      <c r="A55" s="16">
        <v>46</v>
      </c>
      <c r="B55" s="28">
        <v>2</v>
      </c>
      <c r="C55" s="28">
        <v>912</v>
      </c>
      <c r="D55" s="50">
        <v>1002</v>
      </c>
      <c r="E55" s="13">
        <v>0.5</v>
      </c>
      <c r="F55" s="14">
        <f t="shared" si="7"/>
        <v>2.0898641588296763E-3</v>
      </c>
      <c r="G55" s="14">
        <f t="shared" si="1"/>
        <v>2.0876826722338207E-3</v>
      </c>
      <c r="H55" s="12">
        <f t="shared" si="6"/>
        <v>98227.372131490629</v>
      </c>
      <c r="I55" s="12">
        <f t="shared" si="4"/>
        <v>205.06758273797629</v>
      </c>
      <c r="J55" s="12">
        <f t="shared" si="2"/>
        <v>98124.838340121642</v>
      </c>
      <c r="K55" s="12">
        <f t="shared" si="3"/>
        <v>3457903.3161287983</v>
      </c>
      <c r="L55" s="15">
        <f t="shared" si="5"/>
        <v>35.203052276507272</v>
      </c>
    </row>
    <row r="56" spans="1:12" x14ac:dyDescent="0.2">
      <c r="A56" s="16">
        <v>47</v>
      </c>
      <c r="B56" s="28">
        <v>4</v>
      </c>
      <c r="C56" s="28">
        <v>908</v>
      </c>
      <c r="D56" s="50">
        <v>920</v>
      </c>
      <c r="E56" s="13">
        <v>0.5</v>
      </c>
      <c r="F56" s="14">
        <f t="shared" si="7"/>
        <v>4.3763676148796497E-3</v>
      </c>
      <c r="G56" s="14">
        <f t="shared" si="1"/>
        <v>4.3668122270742356E-3</v>
      </c>
      <c r="H56" s="12">
        <f t="shared" si="6"/>
        <v>98022.304548752654</v>
      </c>
      <c r="I56" s="12">
        <f t="shared" si="4"/>
        <v>428.04499802948754</v>
      </c>
      <c r="J56" s="12">
        <f t="shared" si="2"/>
        <v>97808.2820497379</v>
      </c>
      <c r="K56" s="12">
        <f t="shared" si="3"/>
        <v>3359778.4777886765</v>
      </c>
      <c r="L56" s="15">
        <f t="shared" si="5"/>
        <v>34.275652804282394</v>
      </c>
    </row>
    <row r="57" spans="1:12" x14ac:dyDescent="0.2">
      <c r="A57" s="16">
        <v>48</v>
      </c>
      <c r="B57" s="28">
        <v>1</v>
      </c>
      <c r="C57" s="28">
        <v>799</v>
      </c>
      <c r="D57" s="50">
        <v>910</v>
      </c>
      <c r="E57" s="13">
        <v>0.5</v>
      </c>
      <c r="F57" s="14">
        <f t="shared" si="7"/>
        <v>1.1702750146284377E-3</v>
      </c>
      <c r="G57" s="14">
        <f t="shared" si="1"/>
        <v>1.1695906432748538E-3</v>
      </c>
      <c r="H57" s="12">
        <f t="shared" si="6"/>
        <v>97594.25955072316</v>
      </c>
      <c r="I57" s="12">
        <f t="shared" si="4"/>
        <v>114.14533280786334</v>
      </c>
      <c r="J57" s="12">
        <f t="shared" si="2"/>
        <v>97537.186884319221</v>
      </c>
      <c r="K57" s="12">
        <f t="shared" si="3"/>
        <v>3261970.1957389386</v>
      </c>
      <c r="L57" s="15">
        <f t="shared" si="5"/>
        <v>33.423791632371355</v>
      </c>
    </row>
    <row r="58" spans="1:12" ht="15" x14ac:dyDescent="0.25">
      <c r="A58" s="16">
        <v>49</v>
      </c>
      <c r="B58">
        <v>0</v>
      </c>
      <c r="C58" s="28">
        <v>799</v>
      </c>
      <c r="D58" s="50">
        <v>791</v>
      </c>
      <c r="E58" s="13">
        <v>0.5</v>
      </c>
      <c r="F58" s="14">
        <f t="shared" si="7"/>
        <v>0</v>
      </c>
      <c r="G58" s="14">
        <f t="shared" si="1"/>
        <v>0</v>
      </c>
      <c r="H58" s="12">
        <f t="shared" si="6"/>
        <v>97480.114217915296</v>
      </c>
      <c r="I58" s="12">
        <f t="shared" si="4"/>
        <v>0</v>
      </c>
      <c r="J58" s="12">
        <f t="shared" si="2"/>
        <v>97480.114217915296</v>
      </c>
      <c r="K58" s="12">
        <f t="shared" si="3"/>
        <v>3164433.0088546192</v>
      </c>
      <c r="L58" s="15">
        <f t="shared" si="5"/>
        <v>32.462344081589585</v>
      </c>
    </row>
    <row r="59" spans="1:12" x14ac:dyDescent="0.2">
      <c r="A59" s="16">
        <v>50</v>
      </c>
      <c r="B59" s="28">
        <v>1</v>
      </c>
      <c r="C59" s="28">
        <v>733</v>
      </c>
      <c r="D59" s="50">
        <v>800</v>
      </c>
      <c r="E59" s="13">
        <v>0.5</v>
      </c>
      <c r="F59" s="14">
        <f t="shared" si="7"/>
        <v>1.3046314416177429E-3</v>
      </c>
      <c r="G59" s="14">
        <f t="shared" si="1"/>
        <v>1.3037809647979139E-3</v>
      </c>
      <c r="H59" s="12">
        <f t="shared" si="6"/>
        <v>97480.114217915296</v>
      </c>
      <c r="I59" s="12">
        <f t="shared" si="4"/>
        <v>127.09271736364445</v>
      </c>
      <c r="J59" s="12">
        <f t="shared" si="2"/>
        <v>97416.567859233473</v>
      </c>
      <c r="K59" s="12">
        <f t="shared" si="3"/>
        <v>3066952.8946367041</v>
      </c>
      <c r="L59" s="15">
        <f t="shared" si="5"/>
        <v>31.462344081589585</v>
      </c>
    </row>
    <row r="60" spans="1:12" x14ac:dyDescent="0.2">
      <c r="A60" s="16">
        <v>51</v>
      </c>
      <c r="B60" s="28">
        <v>2</v>
      </c>
      <c r="C60" s="28">
        <v>765</v>
      </c>
      <c r="D60" s="50">
        <v>735</v>
      </c>
      <c r="E60" s="13">
        <v>0.5</v>
      </c>
      <c r="F60" s="14">
        <f t="shared" si="7"/>
        <v>2.6666666666666666E-3</v>
      </c>
      <c r="G60" s="14">
        <f t="shared" si="1"/>
        <v>2.6631158455392807E-3</v>
      </c>
      <c r="H60" s="12">
        <f t="shared" si="6"/>
        <v>97353.021500551651</v>
      </c>
      <c r="I60" s="12">
        <f t="shared" si="4"/>
        <v>259.26237416924539</v>
      </c>
      <c r="J60" s="12">
        <f t="shared" si="2"/>
        <v>97223.390313467025</v>
      </c>
      <c r="K60" s="12">
        <f t="shared" si="3"/>
        <v>2969536.3267774708</v>
      </c>
      <c r="L60" s="15">
        <f t="shared" si="5"/>
        <v>30.502764896317512</v>
      </c>
    </row>
    <row r="61" spans="1:12" x14ac:dyDescent="0.2">
      <c r="A61" s="16">
        <v>52</v>
      </c>
      <c r="B61" s="28">
        <v>4</v>
      </c>
      <c r="C61" s="28">
        <v>750</v>
      </c>
      <c r="D61" s="50">
        <v>755</v>
      </c>
      <c r="E61" s="13">
        <v>0.5</v>
      </c>
      <c r="F61" s="14">
        <f t="shared" si="7"/>
        <v>5.3156146179401996E-3</v>
      </c>
      <c r="G61" s="14">
        <f t="shared" si="1"/>
        <v>5.3015241882041096E-3</v>
      </c>
      <c r="H61" s="12">
        <f t="shared" si="6"/>
        <v>97093.7591263824</v>
      </c>
      <c r="I61" s="12">
        <f t="shared" si="4"/>
        <v>514.7449125321798</v>
      </c>
      <c r="J61" s="12">
        <f t="shared" si="2"/>
        <v>96836.386670116321</v>
      </c>
      <c r="K61" s="12">
        <f t="shared" si="3"/>
        <v>2872312.9364640038</v>
      </c>
      <c r="L61" s="15">
        <f t="shared" si="5"/>
        <v>29.582879088296998</v>
      </c>
    </row>
    <row r="62" spans="1:12" x14ac:dyDescent="0.2">
      <c r="A62" s="16">
        <v>53</v>
      </c>
      <c r="B62" s="28">
        <v>4</v>
      </c>
      <c r="C62" s="28">
        <v>711</v>
      </c>
      <c r="D62" s="50">
        <v>749</v>
      </c>
      <c r="E62" s="13">
        <v>0.5</v>
      </c>
      <c r="F62" s="14">
        <f t="shared" si="7"/>
        <v>5.4794520547945206E-3</v>
      </c>
      <c r="G62" s="14">
        <f t="shared" si="1"/>
        <v>5.464480874316939E-3</v>
      </c>
      <c r="H62" s="12">
        <f t="shared" si="6"/>
        <v>96579.014213850227</v>
      </c>
      <c r="I62" s="12">
        <f t="shared" si="4"/>
        <v>527.75417603196831</v>
      </c>
      <c r="J62" s="12">
        <f t="shared" si="2"/>
        <v>96315.137125834241</v>
      </c>
      <c r="K62" s="12">
        <f t="shared" si="3"/>
        <v>2775476.5497938874</v>
      </c>
      <c r="L62" s="15">
        <f t="shared" si="5"/>
        <v>28.737884439866868</v>
      </c>
    </row>
    <row r="63" spans="1:12" x14ac:dyDescent="0.2">
      <c r="A63" s="16">
        <v>54</v>
      </c>
      <c r="B63" s="28">
        <v>2</v>
      </c>
      <c r="C63" s="28">
        <v>649</v>
      </c>
      <c r="D63" s="50">
        <v>712</v>
      </c>
      <c r="E63" s="13">
        <v>0.5</v>
      </c>
      <c r="F63" s="14">
        <f t="shared" si="7"/>
        <v>2.9390154298310064E-3</v>
      </c>
      <c r="G63" s="14">
        <f t="shared" si="1"/>
        <v>2.9347028613352891E-3</v>
      </c>
      <c r="H63" s="12">
        <f t="shared" si="6"/>
        <v>96051.260037818254</v>
      </c>
      <c r="I63" s="12">
        <f t="shared" si="4"/>
        <v>281.88190766784516</v>
      </c>
      <c r="J63" s="12">
        <f t="shared" si="2"/>
        <v>95910.31908398433</v>
      </c>
      <c r="K63" s="12">
        <f t="shared" si="3"/>
        <v>2679161.4126680531</v>
      </c>
      <c r="L63" s="15">
        <f t="shared" si="5"/>
        <v>27.893037651074927</v>
      </c>
    </row>
    <row r="64" spans="1:12" x14ac:dyDescent="0.2">
      <c r="A64" s="16">
        <v>55</v>
      </c>
      <c r="B64" s="28">
        <v>1</v>
      </c>
      <c r="C64" s="28">
        <v>663</v>
      </c>
      <c r="D64" s="50">
        <v>643</v>
      </c>
      <c r="E64" s="13">
        <v>0.5</v>
      </c>
      <c r="F64" s="14">
        <f t="shared" si="7"/>
        <v>1.5313935681470138E-3</v>
      </c>
      <c r="G64" s="14">
        <f t="shared" si="1"/>
        <v>1.5302218821729152E-3</v>
      </c>
      <c r="H64" s="12">
        <f t="shared" si="6"/>
        <v>95769.378130150406</v>
      </c>
      <c r="I64" s="12">
        <f t="shared" si="4"/>
        <v>146.54839805684838</v>
      </c>
      <c r="J64" s="12">
        <f t="shared" si="2"/>
        <v>95696.103931121979</v>
      </c>
      <c r="K64" s="12">
        <f t="shared" si="3"/>
        <v>2583251.0935840686</v>
      </c>
      <c r="L64" s="15">
        <f t="shared" si="5"/>
        <v>26.973664693462197</v>
      </c>
    </row>
    <row r="65" spans="1:12" x14ac:dyDescent="0.2">
      <c r="A65" s="16">
        <v>56</v>
      </c>
      <c r="B65" s="28">
        <v>3</v>
      </c>
      <c r="C65" s="28">
        <v>621</v>
      </c>
      <c r="D65" s="50">
        <v>651</v>
      </c>
      <c r="E65" s="13">
        <v>0.5</v>
      </c>
      <c r="F65" s="14">
        <f t="shared" si="7"/>
        <v>4.7169811320754715E-3</v>
      </c>
      <c r="G65" s="14">
        <f t="shared" si="1"/>
        <v>4.7058823529411769E-3</v>
      </c>
      <c r="H65" s="12">
        <f t="shared" si="6"/>
        <v>95622.829732093553</v>
      </c>
      <c r="I65" s="12">
        <f t="shared" si="4"/>
        <v>449.98978697455794</v>
      </c>
      <c r="J65" s="12">
        <f t="shared" si="2"/>
        <v>95397.834838606272</v>
      </c>
      <c r="K65" s="12">
        <f t="shared" si="3"/>
        <v>2487554.9896529466</v>
      </c>
      <c r="L65" s="15">
        <f t="shared" si="5"/>
        <v>26.014237359659074</v>
      </c>
    </row>
    <row r="66" spans="1:12" x14ac:dyDescent="0.2">
      <c r="A66" s="16">
        <v>57</v>
      </c>
      <c r="B66" s="28">
        <v>3</v>
      </c>
      <c r="C66" s="28">
        <v>676</v>
      </c>
      <c r="D66" s="50">
        <v>613</v>
      </c>
      <c r="E66" s="13">
        <v>0.5</v>
      </c>
      <c r="F66" s="14">
        <f t="shared" si="7"/>
        <v>4.6547711404189293E-3</v>
      </c>
      <c r="G66" s="14">
        <f t="shared" si="1"/>
        <v>4.6439628482972135E-3</v>
      </c>
      <c r="H66" s="12">
        <f t="shared" si="6"/>
        <v>95172.839945118991</v>
      </c>
      <c r="I66" s="12">
        <f t="shared" si="4"/>
        <v>441.97913287206961</v>
      </c>
      <c r="J66" s="12">
        <f t="shared" si="2"/>
        <v>94951.850378682953</v>
      </c>
      <c r="K66" s="12">
        <f t="shared" si="3"/>
        <v>2392157.1548143402</v>
      </c>
      <c r="L66" s="15">
        <f t="shared" si="5"/>
        <v>25.134872051666918</v>
      </c>
    </row>
    <row r="67" spans="1:12" x14ac:dyDescent="0.2">
      <c r="A67" s="16">
        <v>58</v>
      </c>
      <c r="B67" s="28">
        <v>4</v>
      </c>
      <c r="C67" s="28">
        <v>732</v>
      </c>
      <c r="D67" s="50">
        <v>667</v>
      </c>
      <c r="E67" s="13">
        <v>0.5</v>
      </c>
      <c r="F67" s="14">
        <f t="shared" si="7"/>
        <v>5.7183702644746249E-3</v>
      </c>
      <c r="G67" s="14">
        <f t="shared" si="1"/>
        <v>5.7020669992872419E-3</v>
      </c>
      <c r="H67" s="12">
        <f t="shared" si="6"/>
        <v>94730.860812246916</v>
      </c>
      <c r="I67" s="12">
        <f t="shared" si="4"/>
        <v>540.1617152515862</v>
      </c>
      <c r="J67" s="12">
        <f t="shared" si="2"/>
        <v>94460.779954621132</v>
      </c>
      <c r="K67" s="12">
        <f t="shared" si="3"/>
        <v>2297205.3044356573</v>
      </c>
      <c r="L67" s="15">
        <f t="shared" si="5"/>
        <v>24.249809246309223</v>
      </c>
    </row>
    <row r="68" spans="1:12" x14ac:dyDescent="0.2">
      <c r="A68" s="16">
        <v>59</v>
      </c>
      <c r="B68" s="28">
        <v>3</v>
      </c>
      <c r="C68" s="28">
        <v>674</v>
      </c>
      <c r="D68" s="50">
        <v>728</v>
      </c>
      <c r="E68" s="13">
        <v>0.5</v>
      </c>
      <c r="F68" s="14">
        <f t="shared" si="7"/>
        <v>4.2796005706134095E-3</v>
      </c>
      <c r="G68" s="14">
        <f t="shared" si="1"/>
        <v>4.2704626334519567E-3</v>
      </c>
      <c r="H68" s="12">
        <f t="shared" si="6"/>
        <v>94190.699096995333</v>
      </c>
      <c r="I68" s="12">
        <f t="shared" si="4"/>
        <v>402.23786091243551</v>
      </c>
      <c r="J68" s="12">
        <f t="shared" si="2"/>
        <v>93989.580166539105</v>
      </c>
      <c r="K68" s="12">
        <f t="shared" si="3"/>
        <v>2202744.5244810362</v>
      </c>
      <c r="L68" s="15">
        <f t="shared" si="5"/>
        <v>23.386008869227126</v>
      </c>
    </row>
    <row r="69" spans="1:12" x14ac:dyDescent="0.2">
      <c r="A69" s="16">
        <v>60</v>
      </c>
      <c r="B69" s="28">
        <v>6</v>
      </c>
      <c r="C69" s="28">
        <v>606</v>
      </c>
      <c r="D69" s="50">
        <v>666</v>
      </c>
      <c r="E69" s="13">
        <v>0.5</v>
      </c>
      <c r="F69" s="14">
        <f t="shared" si="7"/>
        <v>9.433962264150943E-3</v>
      </c>
      <c r="G69" s="14">
        <f t="shared" si="1"/>
        <v>9.3896713615023459E-3</v>
      </c>
      <c r="H69" s="12">
        <f t="shared" si="6"/>
        <v>93788.461236082891</v>
      </c>
      <c r="I69" s="12">
        <f t="shared" si="4"/>
        <v>880.64282850782047</v>
      </c>
      <c r="J69" s="12">
        <f t="shared" si="2"/>
        <v>93348.139821828983</v>
      </c>
      <c r="K69" s="12">
        <f t="shared" si="3"/>
        <v>2108754.9443144971</v>
      </c>
      <c r="L69" s="15">
        <f t="shared" si="5"/>
        <v>22.484161873669844</v>
      </c>
    </row>
    <row r="70" spans="1:12" x14ac:dyDescent="0.2">
      <c r="A70" s="16">
        <v>61</v>
      </c>
      <c r="B70" s="28">
        <v>5</v>
      </c>
      <c r="C70" s="28">
        <v>668</v>
      </c>
      <c r="D70" s="50">
        <v>610</v>
      </c>
      <c r="E70" s="13">
        <v>0.5</v>
      </c>
      <c r="F70" s="14">
        <f t="shared" si="7"/>
        <v>7.8247261345852897E-3</v>
      </c>
      <c r="G70" s="14">
        <f t="shared" si="1"/>
        <v>7.7942322681215908E-3</v>
      </c>
      <c r="H70" s="12">
        <f t="shared" si="6"/>
        <v>92907.818407575076</v>
      </c>
      <c r="I70" s="12">
        <f t="shared" si="4"/>
        <v>724.14511619310281</v>
      </c>
      <c r="J70" s="12">
        <f t="shared" si="2"/>
        <v>92545.745849478524</v>
      </c>
      <c r="K70" s="12">
        <f t="shared" si="3"/>
        <v>2015406.8044926682</v>
      </c>
      <c r="L70" s="15">
        <f t="shared" si="5"/>
        <v>21.692542554936857</v>
      </c>
    </row>
    <row r="71" spans="1:12" x14ac:dyDescent="0.2">
      <c r="A71" s="16">
        <v>62</v>
      </c>
      <c r="B71" s="28">
        <v>6</v>
      </c>
      <c r="C71" s="28">
        <v>681</v>
      </c>
      <c r="D71" s="50">
        <v>658</v>
      </c>
      <c r="E71" s="13">
        <v>0.5</v>
      </c>
      <c r="F71" s="14">
        <f t="shared" si="7"/>
        <v>8.9619118745332335E-3</v>
      </c>
      <c r="G71" s="14">
        <f t="shared" si="1"/>
        <v>8.9219330855018573E-3</v>
      </c>
      <c r="H71" s="12">
        <f t="shared" si="6"/>
        <v>92183.673291381972</v>
      </c>
      <c r="I71" s="12">
        <f t="shared" si="4"/>
        <v>822.45656468147467</v>
      </c>
      <c r="J71" s="12">
        <f t="shared" si="2"/>
        <v>91772.445009041243</v>
      </c>
      <c r="K71" s="12">
        <f t="shared" si="3"/>
        <v>1922861.0586431897</v>
      </c>
      <c r="L71" s="15">
        <f t="shared" si="5"/>
        <v>20.859019715619787</v>
      </c>
    </row>
    <row r="72" spans="1:12" x14ac:dyDescent="0.2">
      <c r="A72" s="16">
        <v>63</v>
      </c>
      <c r="B72" s="28">
        <v>9</v>
      </c>
      <c r="C72" s="28">
        <v>578</v>
      </c>
      <c r="D72" s="50">
        <v>676</v>
      </c>
      <c r="E72" s="13">
        <v>0.5</v>
      </c>
      <c r="F72" s="14">
        <f t="shared" si="7"/>
        <v>1.4354066985645933E-2</v>
      </c>
      <c r="G72" s="14">
        <f t="shared" si="1"/>
        <v>1.4251781472684086E-2</v>
      </c>
      <c r="H72" s="12">
        <f t="shared" si="6"/>
        <v>91361.216726700499</v>
      </c>
      <c r="I72" s="12">
        <f t="shared" si="4"/>
        <v>1302.0600958674656</v>
      </c>
      <c r="J72" s="12">
        <f t="shared" si="2"/>
        <v>90710.186678766768</v>
      </c>
      <c r="K72" s="12">
        <f t="shared" si="3"/>
        <v>1831088.6136341484</v>
      </c>
      <c r="L72" s="15">
        <f t="shared" si="5"/>
        <v>20.042296712309536</v>
      </c>
    </row>
    <row r="73" spans="1:12" x14ac:dyDescent="0.2">
      <c r="A73" s="16">
        <v>64</v>
      </c>
      <c r="B73" s="28">
        <v>2</v>
      </c>
      <c r="C73" s="28">
        <v>430</v>
      </c>
      <c r="D73" s="50">
        <v>572</v>
      </c>
      <c r="E73" s="13">
        <v>0.5</v>
      </c>
      <c r="F73" s="14">
        <f t="shared" ref="F73:F104" si="8">B73/((C73+D73)/2)</f>
        <v>3.9920159680638719E-3</v>
      </c>
      <c r="G73" s="14">
        <f t="shared" ref="G73:G103" si="9">F73/((1+(1-E73)*F73))</f>
        <v>3.9840637450199194E-3</v>
      </c>
      <c r="H73" s="12">
        <f t="shared" si="6"/>
        <v>90059.156630833037</v>
      </c>
      <c r="I73" s="12">
        <f t="shared" si="4"/>
        <v>358.8014208399722</v>
      </c>
      <c r="J73" s="12">
        <f t="shared" ref="J73:J103" si="10">H74+I73*E73</f>
        <v>89879.755920413052</v>
      </c>
      <c r="K73" s="12">
        <f t="shared" ref="K73:K97" si="11">K74+J73</f>
        <v>1740378.4269553816</v>
      </c>
      <c r="L73" s="15">
        <f t="shared" si="5"/>
        <v>19.324835941885095</v>
      </c>
    </row>
    <row r="74" spans="1:12" x14ac:dyDescent="0.2">
      <c r="A74" s="16">
        <v>65</v>
      </c>
      <c r="B74" s="28">
        <v>2</v>
      </c>
      <c r="C74" s="28">
        <v>510</v>
      </c>
      <c r="D74" s="50">
        <v>431</v>
      </c>
      <c r="E74" s="13">
        <v>0.5</v>
      </c>
      <c r="F74" s="14">
        <f t="shared" si="8"/>
        <v>4.2507970244420826E-3</v>
      </c>
      <c r="G74" s="14">
        <f t="shared" si="9"/>
        <v>4.2417815482502655E-3</v>
      </c>
      <c r="H74" s="12">
        <f t="shared" si="6"/>
        <v>89700.355209993068</v>
      </c>
      <c r="I74" s="12">
        <f t="shared" ref="I74:I103" si="12">H74*G74</f>
        <v>380.48931160124317</v>
      </c>
      <c r="J74" s="12">
        <f t="shared" si="10"/>
        <v>89510.110554192448</v>
      </c>
      <c r="K74" s="12">
        <f t="shared" si="11"/>
        <v>1650498.6710349687</v>
      </c>
      <c r="L74" s="15">
        <f t="shared" ref="L74:L103" si="13">K74/H74</f>
        <v>18.400135285652635</v>
      </c>
    </row>
    <row r="75" spans="1:12" x14ac:dyDescent="0.2">
      <c r="A75" s="16">
        <v>66</v>
      </c>
      <c r="B75" s="28">
        <v>4</v>
      </c>
      <c r="C75" s="28">
        <v>463</v>
      </c>
      <c r="D75" s="50">
        <v>507</v>
      </c>
      <c r="E75" s="13">
        <v>0.5</v>
      </c>
      <c r="F75" s="14">
        <f t="shared" si="8"/>
        <v>8.2474226804123713E-3</v>
      </c>
      <c r="G75" s="14">
        <f t="shared" si="9"/>
        <v>8.2135523613963042E-3</v>
      </c>
      <c r="H75" s="12">
        <f t="shared" ref="H75:H104" si="14">H74-I74</f>
        <v>89319.865898391829</v>
      </c>
      <c r="I75" s="12">
        <f t="shared" si="12"/>
        <v>733.63339546933742</v>
      </c>
      <c r="J75" s="12">
        <f t="shared" si="10"/>
        <v>88953.049200657159</v>
      </c>
      <c r="K75" s="12">
        <f t="shared" si="11"/>
        <v>1560988.5604807762</v>
      </c>
      <c r="L75" s="15">
        <f t="shared" si="13"/>
        <v>17.476387193152753</v>
      </c>
    </row>
    <row r="76" spans="1:12" x14ac:dyDescent="0.2">
      <c r="A76" s="16">
        <v>67</v>
      </c>
      <c r="B76" s="28">
        <v>8</v>
      </c>
      <c r="C76" s="28">
        <v>420</v>
      </c>
      <c r="D76" s="50">
        <v>459</v>
      </c>
      <c r="E76" s="13">
        <v>0.5</v>
      </c>
      <c r="F76" s="14">
        <f t="shared" si="8"/>
        <v>1.8202502844141068E-2</v>
      </c>
      <c r="G76" s="14">
        <f t="shared" si="9"/>
        <v>1.8038331454340473E-2</v>
      </c>
      <c r="H76" s="12">
        <f t="shared" si="14"/>
        <v>88586.232502922488</v>
      </c>
      <c r="I76" s="12">
        <f t="shared" si="12"/>
        <v>1597.947824178985</v>
      </c>
      <c r="J76" s="12">
        <f t="shared" si="10"/>
        <v>87787.258590832993</v>
      </c>
      <c r="K76" s="12">
        <f t="shared" si="11"/>
        <v>1472035.5112801192</v>
      </c>
      <c r="L76" s="15">
        <f t="shared" si="13"/>
        <v>16.616978391439734</v>
      </c>
    </row>
    <row r="77" spans="1:12" x14ac:dyDescent="0.2">
      <c r="A77" s="16">
        <v>68</v>
      </c>
      <c r="B77" s="28">
        <v>5</v>
      </c>
      <c r="C77" s="28">
        <v>354</v>
      </c>
      <c r="D77" s="50">
        <v>415</v>
      </c>
      <c r="E77" s="13">
        <v>0.5</v>
      </c>
      <c r="F77" s="14">
        <f t="shared" si="8"/>
        <v>1.3003901170351105E-2</v>
      </c>
      <c r="G77" s="14">
        <f t="shared" si="9"/>
        <v>1.2919896640826873E-2</v>
      </c>
      <c r="H77" s="12">
        <f t="shared" si="14"/>
        <v>86988.284678743497</v>
      </c>
      <c r="I77" s="12">
        <f t="shared" si="12"/>
        <v>1123.8796470121899</v>
      </c>
      <c r="J77" s="12">
        <f t="shared" si="10"/>
        <v>86426.344855237403</v>
      </c>
      <c r="K77" s="12">
        <f t="shared" si="11"/>
        <v>1384248.2526892861</v>
      </c>
      <c r="L77" s="15">
        <f t="shared" si="13"/>
        <v>15.913042288412221</v>
      </c>
    </row>
    <row r="78" spans="1:12" x14ac:dyDescent="0.2">
      <c r="A78" s="16">
        <v>69</v>
      </c>
      <c r="B78" s="28">
        <v>7</v>
      </c>
      <c r="C78" s="28">
        <v>299</v>
      </c>
      <c r="D78" s="50">
        <v>352</v>
      </c>
      <c r="E78" s="13">
        <v>0.5</v>
      </c>
      <c r="F78" s="14">
        <f t="shared" si="8"/>
        <v>2.1505376344086023E-2</v>
      </c>
      <c r="G78" s="14">
        <f t="shared" si="9"/>
        <v>2.1276595744680854E-2</v>
      </c>
      <c r="H78" s="12">
        <f t="shared" si="14"/>
        <v>85864.405031731309</v>
      </c>
      <c r="I78" s="12">
        <f t="shared" si="12"/>
        <v>1826.9022347176876</v>
      </c>
      <c r="J78" s="12">
        <f t="shared" si="10"/>
        <v>84950.953914372454</v>
      </c>
      <c r="K78" s="12">
        <f t="shared" si="11"/>
        <v>1297821.9078340486</v>
      </c>
      <c r="L78" s="15">
        <f t="shared" si="13"/>
        <v>15.114783679621803</v>
      </c>
    </row>
    <row r="79" spans="1:12" x14ac:dyDescent="0.2">
      <c r="A79" s="16">
        <v>70</v>
      </c>
      <c r="B79" s="28">
        <v>7</v>
      </c>
      <c r="C79" s="28">
        <v>356</v>
      </c>
      <c r="D79" s="50">
        <v>297</v>
      </c>
      <c r="E79" s="13">
        <v>0.5</v>
      </c>
      <c r="F79" s="14">
        <f t="shared" si="8"/>
        <v>2.1439509954058193E-2</v>
      </c>
      <c r="G79" s="14">
        <f t="shared" si="9"/>
        <v>2.1212121212121213E-2</v>
      </c>
      <c r="H79" s="12">
        <f t="shared" si="14"/>
        <v>84037.502797013614</v>
      </c>
      <c r="I79" s="12">
        <f t="shared" si="12"/>
        <v>1782.6136956942282</v>
      </c>
      <c r="J79" s="12">
        <f t="shared" si="10"/>
        <v>83146.195949166504</v>
      </c>
      <c r="K79" s="12">
        <f t="shared" si="11"/>
        <v>1212870.9539196761</v>
      </c>
      <c r="L79" s="15">
        <f t="shared" si="13"/>
        <v>14.432496368309234</v>
      </c>
    </row>
    <row r="80" spans="1:12" x14ac:dyDescent="0.2">
      <c r="A80" s="16">
        <v>71</v>
      </c>
      <c r="B80" s="28">
        <v>3</v>
      </c>
      <c r="C80" s="28">
        <v>230</v>
      </c>
      <c r="D80" s="50">
        <v>350</v>
      </c>
      <c r="E80" s="13">
        <v>0.5</v>
      </c>
      <c r="F80" s="14">
        <f t="shared" si="8"/>
        <v>1.0344827586206896E-2</v>
      </c>
      <c r="G80" s="14">
        <f t="shared" si="9"/>
        <v>1.0291595197255574E-2</v>
      </c>
      <c r="H80" s="12">
        <f t="shared" si="14"/>
        <v>82254.889101319393</v>
      </c>
      <c r="I80" s="12">
        <f t="shared" si="12"/>
        <v>846.53402162592852</v>
      </c>
      <c r="J80" s="12">
        <f t="shared" si="10"/>
        <v>81831.622090506426</v>
      </c>
      <c r="K80" s="12">
        <f t="shared" si="11"/>
        <v>1129724.7579705096</v>
      </c>
      <c r="L80" s="15">
        <f t="shared" si="13"/>
        <v>13.734439014062065</v>
      </c>
    </row>
    <row r="81" spans="1:12" x14ac:dyDescent="0.2">
      <c r="A81" s="16">
        <v>72</v>
      </c>
      <c r="B81" s="28">
        <v>11</v>
      </c>
      <c r="C81" s="28">
        <v>254</v>
      </c>
      <c r="D81" s="50">
        <v>227</v>
      </c>
      <c r="E81" s="13">
        <v>0.5</v>
      </c>
      <c r="F81" s="14">
        <f t="shared" si="8"/>
        <v>4.5738045738045741E-2</v>
      </c>
      <c r="G81" s="14">
        <f t="shared" si="9"/>
        <v>4.4715447154471545E-2</v>
      </c>
      <c r="H81" s="12">
        <f t="shared" si="14"/>
        <v>81408.355079693458</v>
      </c>
      <c r="I81" s="12">
        <f t="shared" si="12"/>
        <v>3640.210999498488</v>
      </c>
      <c r="J81" s="12">
        <f t="shared" si="10"/>
        <v>79588.249579944211</v>
      </c>
      <c r="K81" s="12">
        <f t="shared" si="11"/>
        <v>1047893.1358800032</v>
      </c>
      <c r="L81" s="15">
        <f t="shared" si="13"/>
        <v>12.872058830499453</v>
      </c>
    </row>
    <row r="82" spans="1:12" x14ac:dyDescent="0.2">
      <c r="A82" s="16">
        <v>73</v>
      </c>
      <c r="B82" s="28">
        <v>9</v>
      </c>
      <c r="C82" s="28">
        <v>276</v>
      </c>
      <c r="D82" s="50">
        <v>249</v>
      </c>
      <c r="E82" s="13">
        <v>0.5</v>
      </c>
      <c r="F82" s="14">
        <f t="shared" si="8"/>
        <v>3.4285714285714287E-2</v>
      </c>
      <c r="G82" s="14">
        <f t="shared" si="9"/>
        <v>3.3707865168539325E-2</v>
      </c>
      <c r="H82" s="12">
        <f t="shared" si="14"/>
        <v>77768.144080194965</v>
      </c>
      <c r="I82" s="12">
        <f t="shared" si="12"/>
        <v>2621.3981150627515</v>
      </c>
      <c r="J82" s="12">
        <f t="shared" si="10"/>
        <v>76457.445022663596</v>
      </c>
      <c r="K82" s="12">
        <f t="shared" si="11"/>
        <v>968304.88630005904</v>
      </c>
      <c r="L82" s="15">
        <f t="shared" si="13"/>
        <v>12.451176477884536</v>
      </c>
    </row>
    <row r="83" spans="1:12" x14ac:dyDescent="0.2">
      <c r="A83" s="16">
        <v>74</v>
      </c>
      <c r="B83" s="28">
        <v>5</v>
      </c>
      <c r="C83" s="28">
        <v>224</v>
      </c>
      <c r="D83" s="50">
        <v>273</v>
      </c>
      <c r="E83" s="13">
        <v>0.5</v>
      </c>
      <c r="F83" s="14">
        <f t="shared" si="8"/>
        <v>2.0120724346076459E-2</v>
      </c>
      <c r="G83" s="14">
        <f t="shared" si="9"/>
        <v>1.9920318725099601E-2</v>
      </c>
      <c r="H83" s="12">
        <f t="shared" si="14"/>
        <v>75146.745965132213</v>
      </c>
      <c r="I83" s="12">
        <f t="shared" si="12"/>
        <v>1496.9471307795261</v>
      </c>
      <c r="J83" s="12">
        <f t="shared" si="10"/>
        <v>74398.272399742447</v>
      </c>
      <c r="K83" s="12">
        <f t="shared" si="11"/>
        <v>891847.44127739547</v>
      </c>
      <c r="L83" s="15">
        <f t="shared" si="13"/>
        <v>11.868077982927019</v>
      </c>
    </row>
    <row r="84" spans="1:12" x14ac:dyDescent="0.2">
      <c r="A84" s="16">
        <v>75</v>
      </c>
      <c r="B84" s="28">
        <v>9</v>
      </c>
      <c r="C84" s="28">
        <v>226</v>
      </c>
      <c r="D84" s="50">
        <v>213</v>
      </c>
      <c r="E84" s="13">
        <v>0.5</v>
      </c>
      <c r="F84" s="14">
        <f t="shared" si="8"/>
        <v>4.1002277904328019E-2</v>
      </c>
      <c r="G84" s="14">
        <f t="shared" si="9"/>
        <v>4.0178571428571425E-2</v>
      </c>
      <c r="H84" s="12">
        <f t="shared" si="14"/>
        <v>73649.798834352681</v>
      </c>
      <c r="I84" s="12">
        <f t="shared" si="12"/>
        <v>2959.1437031659557</v>
      </c>
      <c r="J84" s="12">
        <f t="shared" si="10"/>
        <v>72170.226982769702</v>
      </c>
      <c r="K84" s="12">
        <f t="shared" si="11"/>
        <v>817449.16887765296</v>
      </c>
      <c r="L84" s="15">
        <f t="shared" si="13"/>
        <v>11.099136478514968</v>
      </c>
    </row>
    <row r="85" spans="1:12" x14ac:dyDescent="0.2">
      <c r="A85" s="16">
        <v>76</v>
      </c>
      <c r="B85" s="28">
        <v>7</v>
      </c>
      <c r="C85" s="28">
        <v>225</v>
      </c>
      <c r="D85" s="50">
        <v>220</v>
      </c>
      <c r="E85" s="13">
        <v>0.5</v>
      </c>
      <c r="F85" s="14">
        <f t="shared" si="8"/>
        <v>3.1460674157303373E-2</v>
      </c>
      <c r="G85" s="14">
        <f t="shared" si="9"/>
        <v>3.0973451327433631E-2</v>
      </c>
      <c r="H85" s="12">
        <f t="shared" si="14"/>
        <v>70690.655131186722</v>
      </c>
      <c r="I85" s="12">
        <f t="shared" si="12"/>
        <v>2189.5335660102082</v>
      </c>
      <c r="J85" s="12">
        <f t="shared" si="10"/>
        <v>69595.888348181616</v>
      </c>
      <c r="K85" s="12">
        <f t="shared" si="11"/>
        <v>745278.94189488329</v>
      </c>
      <c r="L85" s="15">
        <f t="shared" si="13"/>
        <v>10.542821261336526</v>
      </c>
    </row>
    <row r="86" spans="1:12" x14ac:dyDescent="0.2">
      <c r="A86" s="16">
        <v>77</v>
      </c>
      <c r="B86" s="28">
        <v>7</v>
      </c>
      <c r="C86" s="28">
        <v>214</v>
      </c>
      <c r="D86" s="50">
        <v>218</v>
      </c>
      <c r="E86" s="13">
        <v>0.5</v>
      </c>
      <c r="F86" s="14">
        <f t="shared" si="8"/>
        <v>3.2407407407407406E-2</v>
      </c>
      <c r="G86" s="14">
        <f t="shared" si="9"/>
        <v>3.1890660592255121E-2</v>
      </c>
      <c r="H86" s="12">
        <f t="shared" si="14"/>
        <v>68501.121565176509</v>
      </c>
      <c r="I86" s="12">
        <f t="shared" si="12"/>
        <v>2184.546018023852</v>
      </c>
      <c r="J86" s="12">
        <f t="shared" si="10"/>
        <v>67408.848556164579</v>
      </c>
      <c r="K86" s="12">
        <f t="shared" si="11"/>
        <v>675683.05354670167</v>
      </c>
      <c r="L86" s="15">
        <f t="shared" si="13"/>
        <v>9.8638246806486514</v>
      </c>
    </row>
    <row r="87" spans="1:12" x14ac:dyDescent="0.2">
      <c r="A87" s="16">
        <v>78</v>
      </c>
      <c r="B87" s="28">
        <v>9</v>
      </c>
      <c r="C87" s="28">
        <v>184</v>
      </c>
      <c r="D87" s="50">
        <v>212</v>
      </c>
      <c r="E87" s="13">
        <v>0.5</v>
      </c>
      <c r="F87" s="14">
        <f t="shared" si="8"/>
        <v>4.5454545454545456E-2</v>
      </c>
      <c r="G87" s="14">
        <f t="shared" si="9"/>
        <v>4.4444444444444446E-2</v>
      </c>
      <c r="H87" s="12">
        <f t="shared" si="14"/>
        <v>66316.57554715265</v>
      </c>
      <c r="I87" s="12">
        <f t="shared" si="12"/>
        <v>2947.4033576512288</v>
      </c>
      <c r="J87" s="12">
        <f t="shared" si="10"/>
        <v>64842.873868327035</v>
      </c>
      <c r="K87" s="12">
        <f t="shared" si="11"/>
        <v>608274.20499053714</v>
      </c>
      <c r="L87" s="15">
        <f t="shared" si="13"/>
        <v>9.1722800818935504</v>
      </c>
    </row>
    <row r="88" spans="1:12" x14ac:dyDescent="0.2">
      <c r="A88" s="16">
        <v>79</v>
      </c>
      <c r="B88" s="28">
        <v>6</v>
      </c>
      <c r="C88" s="28">
        <v>172</v>
      </c>
      <c r="D88" s="50">
        <v>176</v>
      </c>
      <c r="E88" s="13">
        <v>0.5</v>
      </c>
      <c r="F88" s="14">
        <f t="shared" si="8"/>
        <v>3.4482758620689655E-2</v>
      </c>
      <c r="G88" s="14">
        <f t="shared" si="9"/>
        <v>3.3898305084745763E-2</v>
      </c>
      <c r="H88" s="12">
        <f t="shared" si="14"/>
        <v>63369.17218950142</v>
      </c>
      <c r="I88" s="12">
        <f t="shared" si="12"/>
        <v>2148.1075318475059</v>
      </c>
      <c r="J88" s="12">
        <f t="shared" si="10"/>
        <v>62295.118423577667</v>
      </c>
      <c r="K88" s="12">
        <f t="shared" si="11"/>
        <v>543431.33112221013</v>
      </c>
      <c r="L88" s="15">
        <f t="shared" si="13"/>
        <v>8.5756419461676696</v>
      </c>
    </row>
    <row r="89" spans="1:12" x14ac:dyDescent="0.2">
      <c r="A89" s="16">
        <v>80</v>
      </c>
      <c r="B89" s="28">
        <v>11</v>
      </c>
      <c r="C89" s="28">
        <v>173</v>
      </c>
      <c r="D89" s="50">
        <v>166</v>
      </c>
      <c r="E89" s="13">
        <v>0.5</v>
      </c>
      <c r="F89" s="14">
        <f t="shared" si="8"/>
        <v>6.4896755162241887E-2</v>
      </c>
      <c r="G89" s="14">
        <f t="shared" si="9"/>
        <v>6.2857142857142861E-2</v>
      </c>
      <c r="H89" s="12">
        <f t="shared" si="14"/>
        <v>61221.064657653915</v>
      </c>
      <c r="I89" s="12">
        <f t="shared" si="12"/>
        <v>3848.181207052532</v>
      </c>
      <c r="J89" s="12">
        <f t="shared" si="10"/>
        <v>59296.974054127648</v>
      </c>
      <c r="K89" s="12">
        <f t="shared" si="11"/>
        <v>481136.2126986325</v>
      </c>
      <c r="L89" s="15">
        <f t="shared" si="13"/>
        <v>7.8589978039279398</v>
      </c>
    </row>
    <row r="90" spans="1:12" x14ac:dyDescent="0.2">
      <c r="A90" s="16">
        <v>81</v>
      </c>
      <c r="B90" s="28">
        <v>7</v>
      </c>
      <c r="C90" s="28">
        <v>155</v>
      </c>
      <c r="D90" s="50">
        <v>165</v>
      </c>
      <c r="E90" s="13">
        <v>0.5</v>
      </c>
      <c r="F90" s="14">
        <f t="shared" si="8"/>
        <v>4.3749999999999997E-2</v>
      </c>
      <c r="G90" s="14">
        <f t="shared" si="9"/>
        <v>4.2813455657492346E-2</v>
      </c>
      <c r="H90" s="12">
        <f t="shared" si="14"/>
        <v>57372.883450601381</v>
      </c>
      <c r="I90" s="12">
        <f t="shared" si="12"/>
        <v>2456.3314015547985</v>
      </c>
      <c r="J90" s="12">
        <f t="shared" si="10"/>
        <v>56144.717749823983</v>
      </c>
      <c r="K90" s="12">
        <f t="shared" si="11"/>
        <v>421839.23864450486</v>
      </c>
      <c r="L90" s="15">
        <f t="shared" si="13"/>
        <v>7.3525891200450575</v>
      </c>
    </row>
    <row r="91" spans="1:12" x14ac:dyDescent="0.2">
      <c r="A91" s="16">
        <v>82</v>
      </c>
      <c r="B91" s="28">
        <v>14</v>
      </c>
      <c r="C91" s="28">
        <v>120</v>
      </c>
      <c r="D91" s="50">
        <v>141</v>
      </c>
      <c r="E91" s="13">
        <v>0.5</v>
      </c>
      <c r="F91" s="14">
        <f t="shared" si="8"/>
        <v>0.10727969348659004</v>
      </c>
      <c r="G91" s="14">
        <f t="shared" si="9"/>
        <v>0.10181818181818182</v>
      </c>
      <c r="H91" s="12">
        <f t="shared" si="14"/>
        <v>54916.552049046586</v>
      </c>
      <c r="I91" s="12">
        <f t="shared" si="12"/>
        <v>5591.5034813574712</v>
      </c>
      <c r="J91" s="12">
        <f t="shared" si="10"/>
        <v>52120.800308367849</v>
      </c>
      <c r="K91" s="12">
        <f t="shared" si="11"/>
        <v>365694.52089468087</v>
      </c>
      <c r="L91" s="15">
        <f t="shared" si="13"/>
        <v>6.6590947036892452</v>
      </c>
    </row>
    <row r="92" spans="1:12" x14ac:dyDescent="0.2">
      <c r="A92" s="16">
        <v>83</v>
      </c>
      <c r="B92" s="28">
        <v>6</v>
      </c>
      <c r="C92" s="28">
        <v>91</v>
      </c>
      <c r="D92" s="50">
        <v>109</v>
      </c>
      <c r="E92" s="13">
        <v>0.5</v>
      </c>
      <c r="F92" s="14">
        <f t="shared" si="8"/>
        <v>0.06</v>
      </c>
      <c r="G92" s="14">
        <f t="shared" si="9"/>
        <v>5.8252427184466014E-2</v>
      </c>
      <c r="H92" s="12">
        <f t="shared" si="14"/>
        <v>49325.048567689111</v>
      </c>
      <c r="I92" s="12">
        <f t="shared" si="12"/>
        <v>2873.3038000595598</v>
      </c>
      <c r="J92" s="12">
        <f t="shared" si="10"/>
        <v>47888.396667659326</v>
      </c>
      <c r="K92" s="12">
        <f t="shared" si="11"/>
        <v>313573.72058631299</v>
      </c>
      <c r="L92" s="15">
        <f t="shared" si="13"/>
        <v>6.3572916741479446</v>
      </c>
    </row>
    <row r="93" spans="1:12" x14ac:dyDescent="0.2">
      <c r="A93" s="16">
        <v>84</v>
      </c>
      <c r="B93" s="28">
        <v>4</v>
      </c>
      <c r="C93" s="28">
        <v>99</v>
      </c>
      <c r="D93" s="50">
        <v>92</v>
      </c>
      <c r="E93" s="13">
        <v>0.5</v>
      </c>
      <c r="F93" s="14">
        <f t="shared" si="8"/>
        <v>4.1884816753926704E-2</v>
      </c>
      <c r="G93" s="14">
        <f t="shared" si="9"/>
        <v>4.1025641025641026E-2</v>
      </c>
      <c r="H93" s="12">
        <f t="shared" si="14"/>
        <v>46451.744767629549</v>
      </c>
      <c r="I93" s="12">
        <f t="shared" si="12"/>
        <v>1905.7126058514687</v>
      </c>
      <c r="J93" s="12">
        <f t="shared" si="10"/>
        <v>45498.888464703814</v>
      </c>
      <c r="K93" s="12">
        <f t="shared" si="11"/>
        <v>265685.32391865365</v>
      </c>
      <c r="L93" s="15">
        <f t="shared" si="13"/>
        <v>5.719598375641632</v>
      </c>
    </row>
    <row r="94" spans="1:12" x14ac:dyDescent="0.2">
      <c r="A94" s="16">
        <v>85</v>
      </c>
      <c r="B94" s="28">
        <v>8</v>
      </c>
      <c r="C94" s="28">
        <v>73</v>
      </c>
      <c r="D94" s="50">
        <v>95</v>
      </c>
      <c r="E94" s="13">
        <v>0.5</v>
      </c>
      <c r="F94" s="14">
        <f t="shared" si="8"/>
        <v>9.5238095238095233E-2</v>
      </c>
      <c r="G94" s="14">
        <f t="shared" si="9"/>
        <v>9.0909090909090898E-2</v>
      </c>
      <c r="H94" s="12">
        <f t="shared" si="14"/>
        <v>44546.032161778079</v>
      </c>
      <c r="I94" s="12">
        <f t="shared" si="12"/>
        <v>4049.6392874343705</v>
      </c>
      <c r="J94" s="12">
        <f t="shared" si="10"/>
        <v>42521.212518060893</v>
      </c>
      <c r="K94" s="12">
        <f t="shared" si="11"/>
        <v>220186.43545394985</v>
      </c>
      <c r="L94" s="15">
        <f t="shared" si="13"/>
        <v>4.9428967018722902</v>
      </c>
    </row>
    <row r="95" spans="1:12" x14ac:dyDescent="0.2">
      <c r="A95" s="16">
        <v>86</v>
      </c>
      <c r="B95" s="28">
        <v>12</v>
      </c>
      <c r="C95" s="28">
        <v>74</v>
      </c>
      <c r="D95" s="50">
        <v>64</v>
      </c>
      <c r="E95" s="13">
        <v>0.5</v>
      </c>
      <c r="F95" s="14">
        <f t="shared" si="8"/>
        <v>0.17391304347826086</v>
      </c>
      <c r="G95" s="14">
        <f t="shared" si="9"/>
        <v>0.16</v>
      </c>
      <c r="H95" s="12">
        <f t="shared" si="14"/>
        <v>40496.392874343706</v>
      </c>
      <c r="I95" s="12">
        <f t="shared" si="12"/>
        <v>6479.4228598949931</v>
      </c>
      <c r="J95" s="12">
        <f t="shared" si="10"/>
        <v>37256.681444396214</v>
      </c>
      <c r="K95" s="12">
        <f t="shared" si="11"/>
        <v>177665.22293588895</v>
      </c>
      <c r="L95" s="15">
        <f t="shared" si="13"/>
        <v>4.3871863720595199</v>
      </c>
    </row>
    <row r="96" spans="1:12" x14ac:dyDescent="0.2">
      <c r="A96" s="16">
        <v>87</v>
      </c>
      <c r="B96" s="28">
        <v>12</v>
      </c>
      <c r="C96" s="28">
        <v>52</v>
      </c>
      <c r="D96" s="50">
        <v>61</v>
      </c>
      <c r="E96" s="13">
        <v>0.5</v>
      </c>
      <c r="F96" s="14">
        <f t="shared" si="8"/>
        <v>0.21238938053097345</v>
      </c>
      <c r="G96" s="14">
        <f t="shared" si="9"/>
        <v>0.192</v>
      </c>
      <c r="H96" s="12">
        <f t="shared" si="14"/>
        <v>34016.970014448714</v>
      </c>
      <c r="I96" s="12">
        <f t="shared" si="12"/>
        <v>6531.2582427741536</v>
      </c>
      <c r="J96" s="12">
        <f t="shared" si="10"/>
        <v>30751.340893061635</v>
      </c>
      <c r="K96" s="12">
        <f t="shared" si="11"/>
        <v>140408.54149149274</v>
      </c>
      <c r="L96" s="15">
        <f t="shared" si="13"/>
        <v>4.1276028238803804</v>
      </c>
    </row>
    <row r="97" spans="1:12" x14ac:dyDescent="0.2">
      <c r="A97" s="16">
        <v>88</v>
      </c>
      <c r="B97" s="28">
        <v>8</v>
      </c>
      <c r="C97" s="28">
        <v>51</v>
      </c>
      <c r="D97" s="50">
        <v>44</v>
      </c>
      <c r="E97" s="13">
        <v>0.5</v>
      </c>
      <c r="F97" s="14">
        <f t="shared" si="8"/>
        <v>0.16842105263157894</v>
      </c>
      <c r="G97" s="14">
        <f t="shared" si="9"/>
        <v>0.1553398058252427</v>
      </c>
      <c r="H97" s="12">
        <f t="shared" si="14"/>
        <v>27485.71177167456</v>
      </c>
      <c r="I97" s="12">
        <f t="shared" si="12"/>
        <v>4269.6251295805141</v>
      </c>
      <c r="J97" s="12">
        <f t="shared" si="10"/>
        <v>25350.8992068843</v>
      </c>
      <c r="K97" s="12">
        <f t="shared" si="11"/>
        <v>109657.20059843111</v>
      </c>
      <c r="L97" s="15">
        <f t="shared" si="13"/>
        <v>3.9896074552975009</v>
      </c>
    </row>
    <row r="98" spans="1:12" x14ac:dyDescent="0.2">
      <c r="A98" s="16">
        <v>89</v>
      </c>
      <c r="B98" s="28">
        <v>4</v>
      </c>
      <c r="C98" s="28">
        <v>35</v>
      </c>
      <c r="D98" s="50">
        <v>44</v>
      </c>
      <c r="E98" s="13">
        <v>0.5</v>
      </c>
      <c r="F98" s="14">
        <f t="shared" si="8"/>
        <v>0.10126582278481013</v>
      </c>
      <c r="G98" s="14">
        <f t="shared" si="9"/>
        <v>9.638554216867469E-2</v>
      </c>
      <c r="H98" s="12">
        <f t="shared" si="14"/>
        <v>23216.086642094044</v>
      </c>
      <c r="I98" s="12">
        <f t="shared" si="12"/>
        <v>2237.6950980331608</v>
      </c>
      <c r="J98" s="12">
        <f t="shared" si="10"/>
        <v>22097.239093077464</v>
      </c>
      <c r="K98" s="12">
        <f>K99+J98</f>
        <v>84306.301391546818</v>
      </c>
      <c r="L98" s="15">
        <f t="shared" si="13"/>
        <v>3.6313743436280768</v>
      </c>
    </row>
    <row r="99" spans="1:12" x14ac:dyDescent="0.2">
      <c r="A99" s="16">
        <v>90</v>
      </c>
      <c r="B99" s="28">
        <v>3</v>
      </c>
      <c r="C99" s="28">
        <v>25</v>
      </c>
      <c r="D99" s="50">
        <v>35</v>
      </c>
      <c r="E99" s="30">
        <v>0.5</v>
      </c>
      <c r="F99" s="31">
        <f t="shared" si="8"/>
        <v>0.1</v>
      </c>
      <c r="G99" s="31">
        <f t="shared" si="9"/>
        <v>9.5238095238095233E-2</v>
      </c>
      <c r="H99" s="32">
        <f t="shared" si="14"/>
        <v>20978.391544060883</v>
      </c>
      <c r="I99" s="32">
        <f t="shared" si="12"/>
        <v>1997.9420518153222</v>
      </c>
      <c r="J99" s="32">
        <f t="shared" si="10"/>
        <v>19979.42051815322</v>
      </c>
      <c r="K99" s="32">
        <f t="shared" ref="K99:K102" si="15">K100+J99</f>
        <v>62209.062298469362</v>
      </c>
      <c r="L99" s="17">
        <f t="shared" si="13"/>
        <v>2.9653876069484051</v>
      </c>
    </row>
    <row r="100" spans="1:12" x14ac:dyDescent="0.2">
      <c r="A100" s="16">
        <v>91</v>
      </c>
      <c r="B100" s="28">
        <v>5</v>
      </c>
      <c r="C100" s="28">
        <v>13</v>
      </c>
      <c r="D100" s="50">
        <v>20</v>
      </c>
      <c r="E100" s="30">
        <v>0.5</v>
      </c>
      <c r="F100" s="31">
        <f t="shared" si="8"/>
        <v>0.30303030303030304</v>
      </c>
      <c r="G100" s="31">
        <f t="shared" si="9"/>
        <v>0.26315789473684209</v>
      </c>
      <c r="H100" s="32">
        <f t="shared" si="14"/>
        <v>18980.44949224556</v>
      </c>
      <c r="I100" s="32">
        <f t="shared" si="12"/>
        <v>4994.8551295383049</v>
      </c>
      <c r="J100" s="32">
        <f t="shared" si="10"/>
        <v>16483.021927476409</v>
      </c>
      <c r="K100" s="32">
        <f t="shared" si="15"/>
        <v>42229.641780316146</v>
      </c>
      <c r="L100" s="17">
        <f t="shared" si="13"/>
        <v>2.224902091890343</v>
      </c>
    </row>
    <row r="101" spans="1:12" x14ac:dyDescent="0.2">
      <c r="A101" s="16">
        <v>92</v>
      </c>
      <c r="B101" s="28">
        <v>7</v>
      </c>
      <c r="C101" s="28">
        <v>21</v>
      </c>
      <c r="D101" s="50">
        <v>10</v>
      </c>
      <c r="E101" s="30">
        <v>0.5</v>
      </c>
      <c r="F101" s="31">
        <f t="shared" si="8"/>
        <v>0.45161290322580644</v>
      </c>
      <c r="G101" s="31">
        <f t="shared" si="9"/>
        <v>0.36842105263157893</v>
      </c>
      <c r="H101" s="32">
        <f t="shared" si="14"/>
        <v>13985.594362707256</v>
      </c>
      <c r="I101" s="32">
        <f t="shared" si="12"/>
        <v>5152.5873967868838</v>
      </c>
      <c r="J101" s="32">
        <f t="shared" si="10"/>
        <v>11409.300664313814</v>
      </c>
      <c r="K101" s="32">
        <f t="shared" si="15"/>
        <v>25746.619852839736</v>
      </c>
      <c r="L101" s="17">
        <f t="shared" si="13"/>
        <v>1.8409385532797511</v>
      </c>
    </row>
    <row r="102" spans="1:12" x14ac:dyDescent="0.2">
      <c r="A102" s="16">
        <v>93</v>
      </c>
      <c r="B102" s="28">
        <v>5</v>
      </c>
      <c r="C102" s="28">
        <v>5</v>
      </c>
      <c r="D102" s="50">
        <v>19</v>
      </c>
      <c r="E102" s="30">
        <v>0.5</v>
      </c>
      <c r="F102" s="31">
        <f t="shared" si="8"/>
        <v>0.41666666666666669</v>
      </c>
      <c r="G102" s="31">
        <f t="shared" si="9"/>
        <v>0.34482758620689657</v>
      </c>
      <c r="H102" s="32">
        <f t="shared" si="14"/>
        <v>8833.0069659203727</v>
      </c>
      <c r="I102" s="32">
        <f t="shared" si="12"/>
        <v>3045.8644710070253</v>
      </c>
      <c r="J102" s="32">
        <f t="shared" si="10"/>
        <v>7310.0747304168599</v>
      </c>
      <c r="K102" s="32">
        <f t="shared" si="15"/>
        <v>14337.319188525924</v>
      </c>
      <c r="L102" s="17">
        <f t="shared" si="13"/>
        <v>1.6231527093596056</v>
      </c>
    </row>
    <row r="103" spans="1:12" x14ac:dyDescent="0.2">
      <c r="A103" s="16">
        <v>94</v>
      </c>
      <c r="B103" s="28">
        <v>1</v>
      </c>
      <c r="C103" s="28">
        <v>10</v>
      </c>
      <c r="D103" s="50">
        <v>3</v>
      </c>
      <c r="E103" s="30">
        <v>0.5</v>
      </c>
      <c r="F103" s="31">
        <f t="shared" si="8"/>
        <v>0.15384615384615385</v>
      </c>
      <c r="G103" s="31">
        <f t="shared" si="9"/>
        <v>0.14285714285714288</v>
      </c>
      <c r="H103" s="32">
        <f t="shared" si="14"/>
        <v>5787.142494913347</v>
      </c>
      <c r="I103" s="32">
        <f t="shared" si="12"/>
        <v>826.73464213047828</v>
      </c>
      <c r="J103" s="32">
        <f t="shared" si="10"/>
        <v>5373.7751738481074</v>
      </c>
      <c r="K103" s="32">
        <f>K104+J103</f>
        <v>7027.244458109064</v>
      </c>
      <c r="L103" s="17">
        <f t="shared" si="13"/>
        <v>1.2142857142857142</v>
      </c>
    </row>
    <row r="104" spans="1:12" ht="15" x14ac:dyDescent="0.25">
      <c r="A104" s="16" t="s">
        <v>27</v>
      </c>
      <c r="B104">
        <v>6</v>
      </c>
      <c r="C104" s="32">
        <v>17</v>
      </c>
      <c r="D104" s="32">
        <v>19</v>
      </c>
      <c r="E104" s="30"/>
      <c r="F104" s="31">
        <f t="shared" si="8"/>
        <v>0.33333333333333331</v>
      </c>
      <c r="G104" s="31">
        <v>1</v>
      </c>
      <c r="H104" s="32">
        <f t="shared" si="14"/>
        <v>4960.4078527828688</v>
      </c>
      <c r="I104" s="32">
        <f>H104*G104</f>
        <v>4960.4078527828688</v>
      </c>
      <c r="J104" s="32">
        <f>H104*F104</f>
        <v>1653.4692842609561</v>
      </c>
      <c r="K104" s="32">
        <f>J104</f>
        <v>1653.4692842609561</v>
      </c>
      <c r="L104" s="17">
        <f>K104/H104</f>
        <v>0.33333333333333331</v>
      </c>
    </row>
    <row r="105" spans="1:12" x14ac:dyDescent="0.2">
      <c r="A105" s="18"/>
      <c r="B105" s="18"/>
      <c r="C105" s="18"/>
      <c r="D105" s="18"/>
      <c r="E105" s="20"/>
      <c r="F105" s="20"/>
      <c r="G105" s="20"/>
      <c r="H105" s="18"/>
      <c r="I105" s="18"/>
      <c r="J105" s="18"/>
      <c r="K105" s="18"/>
      <c r="L105" s="20"/>
    </row>
    <row r="106" spans="1:12" x14ac:dyDescent="0.2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25" customFormat="1" ht="11.25" x14ac:dyDescent="0.2">
      <c r="A107" s="33" t="s">
        <v>11</v>
      </c>
      <c r="B107" s="34"/>
      <c r="C107" s="34"/>
      <c r="D107" s="34"/>
      <c r="E107" s="26"/>
      <c r="F107" s="26"/>
      <c r="G107" s="26"/>
      <c r="H107" s="34"/>
      <c r="I107" s="34"/>
      <c r="J107" s="34"/>
      <c r="K107" s="34"/>
      <c r="L107" s="26"/>
    </row>
    <row r="108" spans="1:12" s="25" customFormat="1" ht="11.25" x14ac:dyDescent="0.2">
      <c r="A108" s="53" t="s">
        <v>30</v>
      </c>
      <c r="B108" s="24"/>
      <c r="C108" s="24"/>
      <c r="D108" s="24"/>
      <c r="H108" s="24"/>
      <c r="I108" s="24"/>
      <c r="J108" s="24"/>
      <c r="K108" s="24"/>
      <c r="L108" s="26"/>
    </row>
    <row r="109" spans="1:12" s="25" customFormat="1" ht="11.25" x14ac:dyDescent="0.2">
      <c r="A109" s="36" t="s">
        <v>12</v>
      </c>
      <c r="B109" s="37"/>
      <c r="C109" s="37"/>
      <c r="D109" s="37"/>
      <c r="E109" s="38"/>
      <c r="F109" s="38"/>
      <c r="G109" s="38"/>
      <c r="H109" s="37"/>
      <c r="I109" s="37"/>
      <c r="J109" s="37"/>
      <c r="K109" s="37"/>
      <c r="L109" s="26"/>
    </row>
    <row r="110" spans="1:12" s="25" customFormat="1" ht="11.25" x14ac:dyDescent="0.2">
      <c r="A110" s="35" t="s">
        <v>28</v>
      </c>
      <c r="B110" s="37"/>
      <c r="C110" s="37"/>
      <c r="D110" s="37"/>
      <c r="E110" s="38"/>
      <c r="F110" s="38"/>
      <c r="G110" s="38"/>
      <c r="H110" s="37"/>
      <c r="I110" s="37"/>
      <c r="J110" s="37"/>
      <c r="K110" s="37"/>
      <c r="L110" s="26"/>
    </row>
    <row r="111" spans="1:12" s="25" customFormat="1" ht="11.25" x14ac:dyDescent="0.2">
      <c r="A111" s="35" t="s">
        <v>13</v>
      </c>
      <c r="B111" s="37"/>
      <c r="C111" s="37"/>
      <c r="D111" s="37"/>
      <c r="E111" s="38"/>
      <c r="F111" s="38"/>
      <c r="G111" s="38"/>
      <c r="H111" s="37"/>
      <c r="I111" s="37"/>
      <c r="J111" s="37"/>
      <c r="K111" s="37"/>
      <c r="L111" s="26"/>
    </row>
    <row r="112" spans="1:12" s="25" customFormat="1" ht="11.25" x14ac:dyDescent="0.2">
      <c r="A112" s="35" t="s">
        <v>14</v>
      </c>
      <c r="B112" s="37"/>
      <c r="C112" s="37"/>
      <c r="D112" s="37"/>
      <c r="E112" s="38"/>
      <c r="F112" s="38"/>
      <c r="G112" s="38"/>
      <c r="H112" s="37"/>
      <c r="I112" s="37"/>
      <c r="J112" s="37"/>
      <c r="K112" s="37"/>
      <c r="L112" s="26"/>
    </row>
    <row r="113" spans="1:12" s="25" customFormat="1" ht="11.25" x14ac:dyDescent="0.2">
      <c r="A113" s="35" t="s">
        <v>15</v>
      </c>
      <c r="B113" s="37"/>
      <c r="C113" s="37"/>
      <c r="D113" s="37"/>
      <c r="E113" s="38"/>
      <c r="F113" s="38"/>
      <c r="G113" s="38"/>
      <c r="H113" s="37"/>
      <c r="I113" s="37"/>
      <c r="J113" s="37"/>
      <c r="K113" s="37"/>
      <c r="L113" s="26"/>
    </row>
    <row r="114" spans="1:12" s="25" customFormat="1" ht="11.25" x14ac:dyDescent="0.2">
      <c r="A114" s="35" t="s">
        <v>16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ht="11.25" x14ac:dyDescent="0.2">
      <c r="A115" s="35" t="s">
        <v>17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ht="11.25" x14ac:dyDescent="0.2">
      <c r="A116" s="35" t="s">
        <v>18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ht="11.25" x14ac:dyDescent="0.2">
      <c r="A117" s="35" t="s">
        <v>29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ht="11.25" x14ac:dyDescent="0.2">
      <c r="A118" s="35" t="s">
        <v>19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ht="11.25" x14ac:dyDescent="0.2">
      <c r="A119" s="35" t="s">
        <v>20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ht="11.25" x14ac:dyDescent="0.2">
      <c r="A120" s="34"/>
      <c r="B120" s="34"/>
      <c r="C120" s="34"/>
      <c r="D120" s="34"/>
      <c r="E120" s="26"/>
      <c r="F120" s="26"/>
      <c r="G120" s="26"/>
      <c r="H120" s="34"/>
      <c r="I120" s="34"/>
      <c r="J120" s="34"/>
      <c r="K120" s="34"/>
      <c r="L120" s="26"/>
    </row>
    <row r="121" spans="1:12" s="25" customFormat="1" ht="11.25" x14ac:dyDescent="0.2">
      <c r="A121" s="4" t="s">
        <v>58</v>
      </c>
      <c r="B121" s="24"/>
      <c r="C121" s="24"/>
      <c r="D121" s="24"/>
      <c r="H121" s="24"/>
      <c r="I121" s="24"/>
      <c r="J121" s="24"/>
      <c r="K121" s="24"/>
      <c r="L121" s="26"/>
    </row>
    <row r="122" spans="1:12" s="25" customFormat="1" ht="11.25" x14ac:dyDescent="0.2">
      <c r="A122" s="24"/>
      <c r="B122" s="24"/>
      <c r="C122" s="24"/>
      <c r="D122" s="24"/>
      <c r="H122" s="24"/>
      <c r="I122" s="24"/>
      <c r="J122" s="24"/>
      <c r="K122" s="24"/>
      <c r="L122" s="26"/>
    </row>
    <row r="123" spans="1:12" s="25" customFormat="1" ht="11.25" x14ac:dyDescent="0.2">
      <c r="A123" s="24"/>
      <c r="B123" s="24"/>
      <c r="C123" s="24"/>
      <c r="D123" s="24"/>
      <c r="H123" s="24"/>
      <c r="I123" s="24"/>
      <c r="J123" s="24"/>
      <c r="K123" s="24"/>
      <c r="L123" s="26"/>
    </row>
    <row r="124" spans="1:12" s="25" customFormat="1" ht="11.25" x14ac:dyDescent="0.2">
      <c r="A124" s="24"/>
      <c r="B124" s="24"/>
      <c r="C124" s="24"/>
      <c r="D124" s="24"/>
      <c r="H124" s="24"/>
      <c r="I124" s="24"/>
      <c r="J124" s="24"/>
      <c r="K124" s="24"/>
      <c r="L124" s="26"/>
    </row>
    <row r="125" spans="1:12" s="25" customFormat="1" ht="11.25" x14ac:dyDescent="0.2">
      <c r="A125" s="24"/>
      <c r="B125" s="24"/>
      <c r="C125" s="24"/>
      <c r="D125" s="24"/>
      <c r="H125" s="24"/>
      <c r="I125" s="24"/>
      <c r="J125" s="24"/>
      <c r="K125" s="24"/>
      <c r="L125" s="26"/>
    </row>
    <row r="126" spans="1:12" s="25" customFormat="1" ht="11.25" x14ac:dyDescent="0.2">
      <c r="A126" s="24"/>
      <c r="B126" s="24"/>
      <c r="C126" s="24"/>
      <c r="D126" s="24"/>
      <c r="H126" s="24"/>
      <c r="I126" s="24"/>
      <c r="J126" s="24"/>
      <c r="K126" s="24"/>
      <c r="L126" s="26"/>
    </row>
    <row r="127" spans="1:12" x14ac:dyDescent="0.2">
      <c r="L127" s="21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1" spans="1:13" x14ac:dyDescent="0.2">
      <c r="D1" s="10"/>
    </row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4.25" x14ac:dyDescent="0.2">
      <c r="A6" s="41" t="s">
        <v>0</v>
      </c>
      <c r="B6" s="42" t="s">
        <v>1</v>
      </c>
      <c r="C6" s="78" t="s">
        <v>2</v>
      </c>
      <c r="D6" s="78"/>
      <c r="E6" s="43" t="s">
        <v>3</v>
      </c>
      <c r="F6" s="43" t="s">
        <v>4</v>
      </c>
      <c r="G6" s="43" t="s">
        <v>5</v>
      </c>
      <c r="H6" s="42" t="s">
        <v>6</v>
      </c>
      <c r="I6" s="42" t="s">
        <v>7</v>
      </c>
      <c r="J6" s="42" t="s">
        <v>8</v>
      </c>
      <c r="K6" s="42" t="s">
        <v>9</v>
      </c>
      <c r="L6" s="43" t="s">
        <v>10</v>
      </c>
    </row>
    <row r="7" spans="1:13" s="40" customFormat="1" x14ac:dyDescent="0.2">
      <c r="A7" s="44"/>
      <c r="B7" s="45"/>
      <c r="C7" s="46">
        <v>40179</v>
      </c>
      <c r="D7" s="47">
        <v>40544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4</v>
      </c>
      <c r="C9" s="28">
        <v>755</v>
      </c>
      <c r="D9" s="28">
        <v>803</v>
      </c>
      <c r="E9" s="13">
        <v>0.5</v>
      </c>
      <c r="F9" s="14">
        <f t="shared" ref="F9:F72" si="0">B9/((C9+D9)/2)</f>
        <v>5.1347881899871627E-3</v>
      </c>
      <c r="G9" s="14">
        <f t="shared" ref="G9:G72" si="1">F9/((1+(1-E9)*F9))</f>
        <v>5.1216389244558257E-3</v>
      </c>
      <c r="H9" s="12">
        <v>100000</v>
      </c>
      <c r="I9" s="12">
        <f>H9*G9</f>
        <v>512.16389244558252</v>
      </c>
      <c r="J9" s="12">
        <f t="shared" ref="J9:J72" si="2">H10+I9*E9</f>
        <v>99743.918053777219</v>
      </c>
      <c r="K9" s="12">
        <f t="shared" ref="K9:K72" si="3">K10+J9</f>
        <v>8163604.6476743724</v>
      </c>
      <c r="L9" s="29">
        <f>K9/H9</f>
        <v>81.636046476743729</v>
      </c>
    </row>
    <row r="10" spans="1:13" x14ac:dyDescent="0.2">
      <c r="A10" s="16">
        <v>1</v>
      </c>
      <c r="B10" s="28">
        <v>1</v>
      </c>
      <c r="C10" s="28">
        <v>840</v>
      </c>
      <c r="D10" s="28">
        <v>835</v>
      </c>
      <c r="E10" s="13">
        <v>0.5</v>
      </c>
      <c r="F10" s="14">
        <f t="shared" si="0"/>
        <v>1.1940298507462687E-3</v>
      </c>
      <c r="G10" s="14">
        <f t="shared" si="1"/>
        <v>1.1933174224343676E-3</v>
      </c>
      <c r="H10" s="12">
        <f>H9-I9</f>
        <v>99487.836107554424</v>
      </c>
      <c r="I10" s="12">
        <f t="shared" ref="I10:I73" si="4">H10*G10</f>
        <v>118.72056814743965</v>
      </c>
      <c r="J10" s="12">
        <f t="shared" si="2"/>
        <v>99428.475823480694</v>
      </c>
      <c r="K10" s="12">
        <f t="shared" si="3"/>
        <v>8063860.7296205955</v>
      </c>
      <c r="L10" s="15">
        <f t="shared" ref="L10:L73" si="5">K10/H10</f>
        <v>81.053735261694783</v>
      </c>
    </row>
    <row r="11" spans="1:13" ht="15" x14ac:dyDescent="0.25">
      <c r="A11" s="16">
        <v>2</v>
      </c>
      <c r="B11">
        <v>0</v>
      </c>
      <c r="C11" s="28">
        <v>774</v>
      </c>
      <c r="D11" s="28">
        <v>870</v>
      </c>
      <c r="E11" s="13">
        <v>0.5</v>
      </c>
      <c r="F11" s="14">
        <f t="shared" si="0"/>
        <v>0</v>
      </c>
      <c r="G11" s="14">
        <f t="shared" si="1"/>
        <v>0</v>
      </c>
      <c r="H11" s="12">
        <f t="shared" ref="H11:H74" si="6">H10-I10</f>
        <v>99369.115539406979</v>
      </c>
      <c r="I11" s="12">
        <f t="shared" si="4"/>
        <v>0</v>
      </c>
      <c r="J11" s="12">
        <f t="shared" si="2"/>
        <v>99369.115539406979</v>
      </c>
      <c r="K11" s="12">
        <f t="shared" si="3"/>
        <v>7964432.2537971148</v>
      </c>
      <c r="L11" s="15">
        <f t="shared" si="5"/>
        <v>80.149976283512828</v>
      </c>
    </row>
    <row r="12" spans="1:13" ht="15" x14ac:dyDescent="0.25">
      <c r="A12" s="16">
        <v>3</v>
      </c>
      <c r="B12">
        <v>0</v>
      </c>
      <c r="C12" s="28">
        <v>730</v>
      </c>
      <c r="D12" s="28">
        <v>799</v>
      </c>
      <c r="E12" s="13">
        <v>0.5</v>
      </c>
      <c r="F12" s="14">
        <f t="shared" si="0"/>
        <v>0</v>
      </c>
      <c r="G12" s="14">
        <f t="shared" si="1"/>
        <v>0</v>
      </c>
      <c r="H12" s="12">
        <f t="shared" si="6"/>
        <v>99369.115539406979</v>
      </c>
      <c r="I12" s="12">
        <f t="shared" si="4"/>
        <v>0</v>
      </c>
      <c r="J12" s="12">
        <f t="shared" si="2"/>
        <v>99369.115539406979</v>
      </c>
      <c r="K12" s="12">
        <f t="shared" si="3"/>
        <v>7865063.1382577075</v>
      </c>
      <c r="L12" s="15">
        <f t="shared" si="5"/>
        <v>79.149976283512814</v>
      </c>
    </row>
    <row r="13" spans="1:13" ht="15" x14ac:dyDescent="0.25">
      <c r="A13" s="16">
        <v>4</v>
      </c>
      <c r="B13">
        <v>0</v>
      </c>
      <c r="C13" s="28">
        <v>721</v>
      </c>
      <c r="D13" s="28">
        <v>740</v>
      </c>
      <c r="E13" s="13">
        <v>0.5</v>
      </c>
      <c r="F13" s="14">
        <f t="shared" si="0"/>
        <v>0</v>
      </c>
      <c r="G13" s="14">
        <f t="shared" si="1"/>
        <v>0</v>
      </c>
      <c r="H13" s="12">
        <f t="shared" si="6"/>
        <v>99369.115539406979</v>
      </c>
      <c r="I13" s="12">
        <f t="shared" si="4"/>
        <v>0</v>
      </c>
      <c r="J13" s="12">
        <f t="shared" si="2"/>
        <v>99369.115539406979</v>
      </c>
      <c r="K13" s="12">
        <f t="shared" si="3"/>
        <v>7765694.0227183001</v>
      </c>
      <c r="L13" s="15">
        <f t="shared" si="5"/>
        <v>78.149976283512814</v>
      </c>
    </row>
    <row r="14" spans="1:13" ht="15" x14ac:dyDescent="0.25">
      <c r="A14" s="16">
        <v>5</v>
      </c>
      <c r="B14">
        <v>0</v>
      </c>
      <c r="C14" s="28">
        <v>732</v>
      </c>
      <c r="D14" s="28">
        <v>746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99369.115539406979</v>
      </c>
      <c r="I14" s="12">
        <f t="shared" si="4"/>
        <v>0</v>
      </c>
      <c r="J14" s="12">
        <f t="shared" si="2"/>
        <v>99369.115539406979</v>
      </c>
      <c r="K14" s="12">
        <f t="shared" si="3"/>
        <v>7666324.9071788928</v>
      </c>
      <c r="L14" s="15">
        <f t="shared" si="5"/>
        <v>77.149976283512814</v>
      </c>
    </row>
    <row r="15" spans="1:13" ht="15" x14ac:dyDescent="0.25">
      <c r="A15" s="16">
        <v>6</v>
      </c>
      <c r="B15">
        <v>0</v>
      </c>
      <c r="C15" s="28">
        <v>662</v>
      </c>
      <c r="D15" s="28">
        <v>752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99369.115539406979</v>
      </c>
      <c r="I15" s="12">
        <f t="shared" si="4"/>
        <v>0</v>
      </c>
      <c r="J15" s="12">
        <f t="shared" si="2"/>
        <v>99369.115539406979</v>
      </c>
      <c r="K15" s="12">
        <f t="shared" si="3"/>
        <v>7566955.7916394854</v>
      </c>
      <c r="L15" s="15">
        <f t="shared" si="5"/>
        <v>76.149976283512814</v>
      </c>
    </row>
    <row r="16" spans="1:13" ht="15" x14ac:dyDescent="0.25">
      <c r="A16" s="16">
        <v>7</v>
      </c>
      <c r="B16">
        <v>0</v>
      </c>
      <c r="C16" s="28">
        <v>656</v>
      </c>
      <c r="D16" s="28">
        <v>669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99369.115539406979</v>
      </c>
      <c r="I16" s="12">
        <f t="shared" si="4"/>
        <v>0</v>
      </c>
      <c r="J16" s="12">
        <f t="shared" si="2"/>
        <v>99369.115539406979</v>
      </c>
      <c r="K16" s="12">
        <f t="shared" si="3"/>
        <v>7467586.676100078</v>
      </c>
      <c r="L16" s="15">
        <f t="shared" si="5"/>
        <v>75.1499762835128</v>
      </c>
    </row>
    <row r="17" spans="1:12" ht="15" x14ac:dyDescent="0.25">
      <c r="A17" s="16">
        <v>8</v>
      </c>
      <c r="B17">
        <v>0</v>
      </c>
      <c r="C17" s="28">
        <v>619</v>
      </c>
      <c r="D17" s="28">
        <v>665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99369.115539406979</v>
      </c>
      <c r="I17" s="12">
        <f t="shared" si="4"/>
        <v>0</v>
      </c>
      <c r="J17" s="12">
        <f t="shared" si="2"/>
        <v>99369.115539406979</v>
      </c>
      <c r="K17" s="12">
        <f t="shared" si="3"/>
        <v>7368217.5605606707</v>
      </c>
      <c r="L17" s="15">
        <f t="shared" si="5"/>
        <v>74.1499762835128</v>
      </c>
    </row>
    <row r="18" spans="1:12" ht="15" x14ac:dyDescent="0.25">
      <c r="A18" s="16">
        <v>9</v>
      </c>
      <c r="B18">
        <v>0</v>
      </c>
      <c r="C18" s="28">
        <v>600</v>
      </c>
      <c r="D18" s="28">
        <v>631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99369.115539406979</v>
      </c>
      <c r="I18" s="12">
        <f t="shared" si="4"/>
        <v>0</v>
      </c>
      <c r="J18" s="12">
        <f t="shared" si="2"/>
        <v>99369.115539406979</v>
      </c>
      <c r="K18" s="12">
        <f t="shared" si="3"/>
        <v>7268848.4450212633</v>
      </c>
      <c r="L18" s="15">
        <f t="shared" si="5"/>
        <v>73.1499762835128</v>
      </c>
    </row>
    <row r="19" spans="1:12" ht="15" x14ac:dyDescent="0.25">
      <c r="A19" s="16">
        <v>10</v>
      </c>
      <c r="B19">
        <v>0</v>
      </c>
      <c r="C19" s="28">
        <v>618</v>
      </c>
      <c r="D19" s="28">
        <v>612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99369.115539406979</v>
      </c>
      <c r="I19" s="12">
        <f t="shared" si="4"/>
        <v>0</v>
      </c>
      <c r="J19" s="12">
        <f t="shared" si="2"/>
        <v>99369.115539406979</v>
      </c>
      <c r="K19" s="12">
        <f t="shared" si="3"/>
        <v>7169479.329481856</v>
      </c>
      <c r="L19" s="15">
        <f t="shared" si="5"/>
        <v>72.149976283512785</v>
      </c>
    </row>
    <row r="20" spans="1:12" ht="15" x14ac:dyDescent="0.25">
      <c r="A20" s="16">
        <v>11</v>
      </c>
      <c r="B20">
        <v>0</v>
      </c>
      <c r="C20" s="28">
        <v>558</v>
      </c>
      <c r="D20" s="28">
        <v>624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99369.115539406979</v>
      </c>
      <c r="I20" s="12">
        <f t="shared" si="4"/>
        <v>0</v>
      </c>
      <c r="J20" s="12">
        <f t="shared" si="2"/>
        <v>99369.115539406979</v>
      </c>
      <c r="K20" s="12">
        <f t="shared" si="3"/>
        <v>7070110.2139424486</v>
      </c>
      <c r="L20" s="15">
        <f t="shared" si="5"/>
        <v>71.149976283512785</v>
      </c>
    </row>
    <row r="21" spans="1:12" ht="15" x14ac:dyDescent="0.25">
      <c r="A21" s="16">
        <v>12</v>
      </c>
      <c r="B21">
        <v>0</v>
      </c>
      <c r="C21" s="28">
        <v>590</v>
      </c>
      <c r="D21" s="28">
        <v>574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99369.115539406979</v>
      </c>
      <c r="I21" s="12">
        <f t="shared" si="4"/>
        <v>0</v>
      </c>
      <c r="J21" s="12">
        <f t="shared" si="2"/>
        <v>99369.115539406979</v>
      </c>
      <c r="K21" s="12">
        <f t="shared" si="3"/>
        <v>6970741.0984030413</v>
      </c>
      <c r="L21" s="15">
        <f t="shared" si="5"/>
        <v>70.149976283512785</v>
      </c>
    </row>
    <row r="22" spans="1:12" ht="15" x14ac:dyDescent="0.25">
      <c r="A22" s="16">
        <v>13</v>
      </c>
      <c r="B22">
        <v>0</v>
      </c>
      <c r="C22" s="28">
        <v>544</v>
      </c>
      <c r="D22" s="28">
        <v>595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99369.115539406979</v>
      </c>
      <c r="I22" s="12">
        <f t="shared" si="4"/>
        <v>0</v>
      </c>
      <c r="J22" s="12">
        <f t="shared" si="2"/>
        <v>99369.115539406979</v>
      </c>
      <c r="K22" s="12">
        <f t="shared" si="3"/>
        <v>6871371.9828636339</v>
      </c>
      <c r="L22" s="15">
        <f t="shared" si="5"/>
        <v>69.149976283512785</v>
      </c>
    </row>
    <row r="23" spans="1:12" ht="15" x14ac:dyDescent="0.25">
      <c r="A23" s="16">
        <v>14</v>
      </c>
      <c r="B23">
        <v>0</v>
      </c>
      <c r="C23" s="28">
        <v>547</v>
      </c>
      <c r="D23" s="28">
        <v>565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99369.115539406979</v>
      </c>
      <c r="I23" s="12">
        <f t="shared" si="4"/>
        <v>0</v>
      </c>
      <c r="J23" s="12">
        <f t="shared" si="2"/>
        <v>99369.115539406979</v>
      </c>
      <c r="K23" s="12">
        <f t="shared" si="3"/>
        <v>6772002.8673242265</v>
      </c>
      <c r="L23" s="15">
        <f t="shared" si="5"/>
        <v>68.149976283512771</v>
      </c>
    </row>
    <row r="24" spans="1:12" ht="15" x14ac:dyDescent="0.25">
      <c r="A24" s="16">
        <v>15</v>
      </c>
      <c r="B24">
        <v>0</v>
      </c>
      <c r="C24" s="28">
        <v>554</v>
      </c>
      <c r="D24" s="28">
        <v>551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99369.115539406979</v>
      </c>
      <c r="I24" s="12">
        <f t="shared" si="4"/>
        <v>0</v>
      </c>
      <c r="J24" s="12">
        <f t="shared" si="2"/>
        <v>99369.115539406979</v>
      </c>
      <c r="K24" s="12">
        <f t="shared" si="3"/>
        <v>6672633.7517848192</v>
      </c>
      <c r="L24" s="15">
        <f t="shared" si="5"/>
        <v>67.149976283512771</v>
      </c>
    </row>
    <row r="25" spans="1:12" ht="15" x14ac:dyDescent="0.25">
      <c r="A25" s="16">
        <v>16</v>
      </c>
      <c r="B25">
        <v>0</v>
      </c>
      <c r="C25" s="28">
        <v>566</v>
      </c>
      <c r="D25" s="28">
        <v>558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99369.115539406979</v>
      </c>
      <c r="I25" s="12">
        <f t="shared" si="4"/>
        <v>0</v>
      </c>
      <c r="J25" s="12">
        <f t="shared" si="2"/>
        <v>99369.115539406979</v>
      </c>
      <c r="K25" s="12">
        <f t="shared" si="3"/>
        <v>6573264.6362454118</v>
      </c>
      <c r="L25" s="15">
        <f t="shared" si="5"/>
        <v>66.149976283512771</v>
      </c>
    </row>
    <row r="26" spans="1:12" ht="15" x14ac:dyDescent="0.25">
      <c r="A26" s="16">
        <v>17</v>
      </c>
      <c r="B26">
        <v>0</v>
      </c>
      <c r="C26" s="28">
        <v>652</v>
      </c>
      <c r="D26" s="28">
        <v>571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99369.115539406979</v>
      </c>
      <c r="I26" s="12">
        <f t="shared" si="4"/>
        <v>0</v>
      </c>
      <c r="J26" s="12">
        <f t="shared" si="2"/>
        <v>99369.115539406979</v>
      </c>
      <c r="K26" s="12">
        <f t="shared" si="3"/>
        <v>6473895.5207060045</v>
      </c>
      <c r="L26" s="15">
        <f t="shared" si="5"/>
        <v>65.149976283512771</v>
      </c>
    </row>
    <row r="27" spans="1:12" ht="15" x14ac:dyDescent="0.25">
      <c r="A27" s="16">
        <v>18</v>
      </c>
      <c r="B27">
        <v>0</v>
      </c>
      <c r="C27" s="28">
        <v>581</v>
      </c>
      <c r="D27" s="28">
        <v>660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99369.115539406979</v>
      </c>
      <c r="I27" s="12">
        <f t="shared" si="4"/>
        <v>0</v>
      </c>
      <c r="J27" s="12">
        <f t="shared" si="2"/>
        <v>99369.115539406979</v>
      </c>
      <c r="K27" s="12">
        <f t="shared" si="3"/>
        <v>6374526.4051665971</v>
      </c>
      <c r="L27" s="15">
        <f t="shared" si="5"/>
        <v>64.149976283512757</v>
      </c>
    </row>
    <row r="28" spans="1:12" x14ac:dyDescent="0.2">
      <c r="A28" s="16">
        <v>19</v>
      </c>
      <c r="B28" s="28">
        <v>1</v>
      </c>
      <c r="C28" s="28">
        <v>582</v>
      </c>
      <c r="D28" s="28">
        <v>607</v>
      </c>
      <c r="E28" s="13">
        <v>0.5</v>
      </c>
      <c r="F28" s="14">
        <f t="shared" si="0"/>
        <v>1.6820857863751051E-3</v>
      </c>
      <c r="G28" s="14">
        <f t="shared" si="1"/>
        <v>1.6806722689075629E-3</v>
      </c>
      <c r="H28" s="12">
        <f t="shared" si="6"/>
        <v>99369.115539406979</v>
      </c>
      <c r="I28" s="12">
        <f t="shared" si="4"/>
        <v>167.0069168729529</v>
      </c>
      <c r="J28" s="12">
        <f t="shared" si="2"/>
        <v>99285.612080970503</v>
      </c>
      <c r="K28" s="12">
        <f t="shared" si="3"/>
        <v>6275157.2896271897</v>
      </c>
      <c r="L28" s="15">
        <f t="shared" si="5"/>
        <v>63.149976283512757</v>
      </c>
    </row>
    <row r="29" spans="1:12" ht="15" x14ac:dyDescent="0.25">
      <c r="A29" s="16">
        <v>20</v>
      </c>
      <c r="B29">
        <v>0</v>
      </c>
      <c r="C29" s="28">
        <v>684</v>
      </c>
      <c r="D29" s="28">
        <v>610</v>
      </c>
      <c r="E29" s="13">
        <v>0.5</v>
      </c>
      <c r="F29" s="14">
        <f t="shared" si="0"/>
        <v>0</v>
      </c>
      <c r="G29" s="14">
        <f t="shared" si="1"/>
        <v>0</v>
      </c>
      <c r="H29" s="12">
        <f t="shared" si="6"/>
        <v>99202.108622534026</v>
      </c>
      <c r="I29" s="12">
        <f t="shared" si="4"/>
        <v>0</v>
      </c>
      <c r="J29" s="12">
        <f t="shared" si="2"/>
        <v>99202.108622534026</v>
      </c>
      <c r="K29" s="12">
        <f t="shared" si="3"/>
        <v>6175871.677546219</v>
      </c>
      <c r="L29" s="15">
        <f t="shared" si="5"/>
        <v>62.255447624057389</v>
      </c>
    </row>
    <row r="30" spans="1:12" x14ac:dyDescent="0.2">
      <c r="A30" s="16">
        <v>21</v>
      </c>
      <c r="B30" s="28">
        <v>1</v>
      </c>
      <c r="C30" s="28">
        <v>699</v>
      </c>
      <c r="D30" s="28">
        <v>705</v>
      </c>
      <c r="E30" s="13">
        <v>0.5</v>
      </c>
      <c r="F30" s="14">
        <f t="shared" si="0"/>
        <v>1.4245014245014246E-3</v>
      </c>
      <c r="G30" s="14">
        <f t="shared" si="1"/>
        <v>1.4234875444839856E-3</v>
      </c>
      <c r="H30" s="12">
        <f t="shared" si="6"/>
        <v>99202.108622534026</v>
      </c>
      <c r="I30" s="12">
        <f t="shared" si="4"/>
        <v>141.21296601072459</v>
      </c>
      <c r="J30" s="12">
        <f t="shared" si="2"/>
        <v>99131.50213952866</v>
      </c>
      <c r="K30" s="12">
        <f t="shared" si="3"/>
        <v>6076669.5689236848</v>
      </c>
      <c r="L30" s="15">
        <f t="shared" si="5"/>
        <v>61.255447624057389</v>
      </c>
    </row>
    <row r="31" spans="1:12" ht="15" x14ac:dyDescent="0.25">
      <c r="A31" s="16">
        <v>22</v>
      </c>
      <c r="B31">
        <v>0</v>
      </c>
      <c r="C31" s="28">
        <v>761</v>
      </c>
      <c r="D31" s="28">
        <v>733</v>
      </c>
      <c r="E31" s="13">
        <v>0.5</v>
      </c>
      <c r="F31" s="14">
        <f t="shared" si="0"/>
        <v>0</v>
      </c>
      <c r="G31" s="14">
        <f t="shared" si="1"/>
        <v>0</v>
      </c>
      <c r="H31" s="12">
        <f t="shared" si="6"/>
        <v>99060.895656523295</v>
      </c>
      <c r="I31" s="12">
        <f t="shared" si="4"/>
        <v>0</v>
      </c>
      <c r="J31" s="12">
        <f t="shared" si="2"/>
        <v>99060.895656523295</v>
      </c>
      <c r="K31" s="12">
        <f t="shared" si="3"/>
        <v>5977538.0667841565</v>
      </c>
      <c r="L31" s="15">
        <f t="shared" si="5"/>
        <v>60.342055532288413</v>
      </c>
    </row>
    <row r="32" spans="1:12" x14ac:dyDescent="0.2">
      <c r="A32" s="16">
        <v>23</v>
      </c>
      <c r="B32" s="28">
        <v>1</v>
      </c>
      <c r="C32" s="28">
        <v>757</v>
      </c>
      <c r="D32" s="28">
        <v>787</v>
      </c>
      <c r="E32" s="13">
        <v>0.5</v>
      </c>
      <c r="F32" s="14">
        <f t="shared" si="0"/>
        <v>1.2953367875647669E-3</v>
      </c>
      <c r="G32" s="14">
        <f t="shared" si="1"/>
        <v>1.2944983818770227E-3</v>
      </c>
      <c r="H32" s="12">
        <f t="shared" si="6"/>
        <v>99060.895656523295</v>
      </c>
      <c r="I32" s="12">
        <f t="shared" si="4"/>
        <v>128.23416913465798</v>
      </c>
      <c r="J32" s="12">
        <f t="shared" si="2"/>
        <v>98996.778571955976</v>
      </c>
      <c r="K32" s="12">
        <f t="shared" si="3"/>
        <v>5878477.1711276332</v>
      </c>
      <c r="L32" s="15">
        <f t="shared" si="5"/>
        <v>59.342055532288413</v>
      </c>
    </row>
    <row r="33" spans="1:12" ht="15" x14ac:dyDescent="0.25">
      <c r="A33" s="16">
        <v>24</v>
      </c>
      <c r="B33">
        <v>0</v>
      </c>
      <c r="C33" s="28">
        <v>894</v>
      </c>
      <c r="D33" s="28">
        <v>813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98932.661487388643</v>
      </c>
      <c r="I33" s="12">
        <f t="shared" si="4"/>
        <v>0</v>
      </c>
      <c r="J33" s="12">
        <f t="shared" si="2"/>
        <v>98932.661487388643</v>
      </c>
      <c r="K33" s="12">
        <f t="shared" si="3"/>
        <v>5779480.3925556773</v>
      </c>
      <c r="L33" s="15">
        <f t="shared" si="5"/>
        <v>58.418325208934277</v>
      </c>
    </row>
    <row r="34" spans="1:12" ht="15" x14ac:dyDescent="0.25">
      <c r="A34" s="16">
        <v>25</v>
      </c>
      <c r="B34">
        <v>0</v>
      </c>
      <c r="C34" s="28">
        <v>948</v>
      </c>
      <c r="D34" s="28">
        <v>967</v>
      </c>
      <c r="E34" s="13">
        <v>0.5</v>
      </c>
      <c r="F34" s="14">
        <f t="shared" si="0"/>
        <v>0</v>
      </c>
      <c r="G34" s="14">
        <f t="shared" si="1"/>
        <v>0</v>
      </c>
      <c r="H34" s="12">
        <f t="shared" si="6"/>
        <v>98932.661487388643</v>
      </c>
      <c r="I34" s="12">
        <f t="shared" si="4"/>
        <v>0</v>
      </c>
      <c r="J34" s="12">
        <f t="shared" si="2"/>
        <v>98932.661487388643</v>
      </c>
      <c r="K34" s="12">
        <f t="shared" si="3"/>
        <v>5680547.7310682889</v>
      </c>
      <c r="L34" s="15">
        <f t="shared" si="5"/>
        <v>57.418325208934277</v>
      </c>
    </row>
    <row r="35" spans="1:12" ht="15" x14ac:dyDescent="0.25">
      <c r="A35" s="16">
        <v>26</v>
      </c>
      <c r="B35">
        <v>0</v>
      </c>
      <c r="C35" s="28">
        <v>1015</v>
      </c>
      <c r="D35" s="28">
        <v>991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98932.661487388643</v>
      </c>
      <c r="I35" s="12">
        <f t="shared" si="4"/>
        <v>0</v>
      </c>
      <c r="J35" s="12">
        <f t="shared" si="2"/>
        <v>98932.661487388643</v>
      </c>
      <c r="K35" s="12">
        <f t="shared" si="3"/>
        <v>5581615.0695809005</v>
      </c>
      <c r="L35" s="15">
        <f t="shared" si="5"/>
        <v>56.418325208934284</v>
      </c>
    </row>
    <row r="36" spans="1:12" ht="15" x14ac:dyDescent="0.25">
      <c r="A36" s="16">
        <v>27</v>
      </c>
      <c r="B36">
        <v>0</v>
      </c>
      <c r="C36" s="28">
        <v>1141</v>
      </c>
      <c r="D36" s="28">
        <v>1065</v>
      </c>
      <c r="E36" s="13">
        <v>0.5</v>
      </c>
      <c r="F36" s="14">
        <f t="shared" si="0"/>
        <v>0</v>
      </c>
      <c r="G36" s="14">
        <f t="shared" si="1"/>
        <v>0</v>
      </c>
      <c r="H36" s="12">
        <f t="shared" si="6"/>
        <v>98932.661487388643</v>
      </c>
      <c r="I36" s="12">
        <f t="shared" si="4"/>
        <v>0</v>
      </c>
      <c r="J36" s="12">
        <f t="shared" si="2"/>
        <v>98932.661487388643</v>
      </c>
      <c r="K36" s="12">
        <f t="shared" si="3"/>
        <v>5482682.4080935121</v>
      </c>
      <c r="L36" s="15">
        <f t="shared" si="5"/>
        <v>55.418325208934284</v>
      </c>
    </row>
    <row r="37" spans="1:12" ht="15" x14ac:dyDescent="0.25">
      <c r="A37" s="16">
        <v>28</v>
      </c>
      <c r="B37">
        <v>0</v>
      </c>
      <c r="C37" s="28">
        <v>1158</v>
      </c>
      <c r="D37" s="28">
        <v>1195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98932.661487388643</v>
      </c>
      <c r="I37" s="12">
        <f t="shared" si="4"/>
        <v>0</v>
      </c>
      <c r="J37" s="12">
        <f t="shared" si="2"/>
        <v>98932.661487388643</v>
      </c>
      <c r="K37" s="12">
        <f t="shared" si="3"/>
        <v>5383749.7466061236</v>
      </c>
      <c r="L37" s="15">
        <f t="shared" si="5"/>
        <v>54.418325208934284</v>
      </c>
    </row>
    <row r="38" spans="1:12" ht="15" x14ac:dyDescent="0.25">
      <c r="A38" s="16">
        <v>29</v>
      </c>
      <c r="B38">
        <v>0</v>
      </c>
      <c r="C38" s="28">
        <v>1207</v>
      </c>
      <c r="D38" s="28">
        <v>1257</v>
      </c>
      <c r="E38" s="13">
        <v>0.5</v>
      </c>
      <c r="F38" s="14">
        <f t="shared" si="0"/>
        <v>0</v>
      </c>
      <c r="G38" s="14">
        <f t="shared" si="1"/>
        <v>0</v>
      </c>
      <c r="H38" s="12">
        <f t="shared" si="6"/>
        <v>98932.661487388643</v>
      </c>
      <c r="I38" s="12">
        <f t="shared" si="4"/>
        <v>0</v>
      </c>
      <c r="J38" s="12">
        <f t="shared" si="2"/>
        <v>98932.661487388643</v>
      </c>
      <c r="K38" s="12">
        <f t="shared" si="3"/>
        <v>5284817.0851187352</v>
      </c>
      <c r="L38" s="15">
        <f t="shared" si="5"/>
        <v>53.418325208934291</v>
      </c>
    </row>
    <row r="39" spans="1:12" ht="15" x14ac:dyDescent="0.25">
      <c r="A39" s="16">
        <v>30</v>
      </c>
      <c r="B39">
        <v>0</v>
      </c>
      <c r="C39" s="28">
        <v>1364</v>
      </c>
      <c r="D39" s="28">
        <v>1301</v>
      </c>
      <c r="E39" s="13">
        <v>0.5</v>
      </c>
      <c r="F39" s="14">
        <f t="shared" si="0"/>
        <v>0</v>
      </c>
      <c r="G39" s="14">
        <f t="shared" si="1"/>
        <v>0</v>
      </c>
      <c r="H39" s="12">
        <f t="shared" si="6"/>
        <v>98932.661487388643</v>
      </c>
      <c r="I39" s="12">
        <f t="shared" si="4"/>
        <v>0</v>
      </c>
      <c r="J39" s="12">
        <f t="shared" si="2"/>
        <v>98932.661487388643</v>
      </c>
      <c r="K39" s="12">
        <f t="shared" si="3"/>
        <v>5185884.4236313468</v>
      </c>
      <c r="L39" s="15">
        <f t="shared" si="5"/>
        <v>52.418325208934291</v>
      </c>
    </row>
    <row r="40" spans="1:12" x14ac:dyDescent="0.2">
      <c r="A40" s="16">
        <v>31</v>
      </c>
      <c r="B40" s="28">
        <v>1</v>
      </c>
      <c r="C40" s="28">
        <v>1405</v>
      </c>
      <c r="D40" s="28">
        <v>1414</v>
      </c>
      <c r="E40" s="13">
        <v>0.5</v>
      </c>
      <c r="F40" s="14">
        <f t="shared" si="0"/>
        <v>7.0947144377438804E-4</v>
      </c>
      <c r="G40" s="14">
        <f t="shared" si="1"/>
        <v>7.0921985815602831E-4</v>
      </c>
      <c r="H40" s="12">
        <f t="shared" si="6"/>
        <v>98932.661487388643</v>
      </c>
      <c r="I40" s="12">
        <f t="shared" si="4"/>
        <v>70.165008147084137</v>
      </c>
      <c r="J40" s="12">
        <f t="shared" si="2"/>
        <v>98897.578983315092</v>
      </c>
      <c r="K40" s="12">
        <f t="shared" si="3"/>
        <v>5086951.7621439584</v>
      </c>
      <c r="L40" s="15">
        <f t="shared" si="5"/>
        <v>51.418325208934291</v>
      </c>
    </row>
    <row r="41" spans="1:12" ht="15" x14ac:dyDescent="0.25">
      <c r="A41" s="16">
        <v>32</v>
      </c>
      <c r="B41">
        <v>0</v>
      </c>
      <c r="C41" s="28">
        <v>1427</v>
      </c>
      <c r="D41" s="28">
        <v>1456</v>
      </c>
      <c r="E41" s="13">
        <v>0.5</v>
      </c>
      <c r="F41" s="14">
        <f t="shared" si="0"/>
        <v>0</v>
      </c>
      <c r="G41" s="14">
        <f t="shared" si="1"/>
        <v>0</v>
      </c>
      <c r="H41" s="12">
        <f t="shared" si="6"/>
        <v>98862.496479241556</v>
      </c>
      <c r="I41" s="12">
        <f t="shared" si="4"/>
        <v>0</v>
      </c>
      <c r="J41" s="12">
        <f t="shared" si="2"/>
        <v>98862.496479241556</v>
      </c>
      <c r="K41" s="12">
        <f t="shared" si="3"/>
        <v>4988054.1831606431</v>
      </c>
      <c r="L41" s="15">
        <f t="shared" si="5"/>
        <v>50.454463126044963</v>
      </c>
    </row>
    <row r="42" spans="1:12" x14ac:dyDescent="0.2">
      <c r="A42" s="16">
        <v>33</v>
      </c>
      <c r="B42" s="28">
        <v>1</v>
      </c>
      <c r="C42" s="28">
        <v>1541</v>
      </c>
      <c r="D42" s="28">
        <v>1492</v>
      </c>
      <c r="E42" s="13">
        <v>0.5</v>
      </c>
      <c r="F42" s="14">
        <f t="shared" si="0"/>
        <v>6.594131223211342E-4</v>
      </c>
      <c r="G42" s="14">
        <f t="shared" si="1"/>
        <v>6.5919578114700071E-4</v>
      </c>
      <c r="H42" s="12">
        <f t="shared" si="6"/>
        <v>98862.496479241556</v>
      </c>
      <c r="I42" s="12">
        <f t="shared" si="4"/>
        <v>65.16974059277625</v>
      </c>
      <c r="J42" s="12">
        <f t="shared" si="2"/>
        <v>98829.911608945171</v>
      </c>
      <c r="K42" s="12">
        <f t="shared" si="3"/>
        <v>4889191.6866814019</v>
      </c>
      <c r="L42" s="15">
        <f t="shared" si="5"/>
        <v>49.454463126044971</v>
      </c>
    </row>
    <row r="43" spans="1:12" ht="15" x14ac:dyDescent="0.25">
      <c r="A43" s="16">
        <v>34</v>
      </c>
      <c r="B43">
        <v>0</v>
      </c>
      <c r="C43" s="28">
        <v>1458</v>
      </c>
      <c r="D43" s="28">
        <v>1586</v>
      </c>
      <c r="E43" s="13">
        <v>0.5</v>
      </c>
      <c r="F43" s="14">
        <f t="shared" si="0"/>
        <v>0</v>
      </c>
      <c r="G43" s="14">
        <f t="shared" si="1"/>
        <v>0</v>
      </c>
      <c r="H43" s="12">
        <f t="shared" si="6"/>
        <v>98797.326738648786</v>
      </c>
      <c r="I43" s="12">
        <f t="shared" si="4"/>
        <v>0</v>
      </c>
      <c r="J43" s="12">
        <f t="shared" si="2"/>
        <v>98797.326738648786</v>
      </c>
      <c r="K43" s="12">
        <f t="shared" si="3"/>
        <v>4790361.7750724563</v>
      </c>
      <c r="L43" s="15">
        <f t="shared" si="5"/>
        <v>48.486754988265304</v>
      </c>
    </row>
    <row r="44" spans="1:12" x14ac:dyDescent="0.2">
      <c r="A44" s="16">
        <v>35</v>
      </c>
      <c r="B44" s="28">
        <v>1</v>
      </c>
      <c r="C44" s="28">
        <v>1406</v>
      </c>
      <c r="D44" s="28">
        <v>1545</v>
      </c>
      <c r="E44" s="13">
        <v>0.5</v>
      </c>
      <c r="F44" s="14">
        <f t="shared" si="0"/>
        <v>6.7773636055574386E-4</v>
      </c>
      <c r="G44" s="14">
        <f t="shared" si="1"/>
        <v>6.7750677506775079E-4</v>
      </c>
      <c r="H44" s="12">
        <f t="shared" si="6"/>
        <v>98797.326738648786</v>
      </c>
      <c r="I44" s="12">
        <f t="shared" si="4"/>
        <v>66.935858224016798</v>
      </c>
      <c r="J44" s="12">
        <f t="shared" si="2"/>
        <v>98763.858809536774</v>
      </c>
      <c r="K44" s="12">
        <f t="shared" si="3"/>
        <v>4691564.4483338073</v>
      </c>
      <c r="L44" s="15">
        <f t="shared" si="5"/>
        <v>47.486754988265304</v>
      </c>
    </row>
    <row r="45" spans="1:12" ht="15" x14ac:dyDescent="0.25">
      <c r="A45" s="16">
        <v>36</v>
      </c>
      <c r="B45">
        <v>0</v>
      </c>
      <c r="C45" s="28">
        <v>1250</v>
      </c>
      <c r="D45" s="28">
        <v>1448</v>
      </c>
      <c r="E45" s="13">
        <v>0.5</v>
      </c>
      <c r="F45" s="14">
        <f t="shared" si="0"/>
        <v>0</v>
      </c>
      <c r="G45" s="14">
        <f t="shared" si="1"/>
        <v>0</v>
      </c>
      <c r="H45" s="12">
        <f t="shared" si="6"/>
        <v>98730.390880424762</v>
      </c>
      <c r="I45" s="12">
        <f t="shared" si="4"/>
        <v>0</v>
      </c>
      <c r="J45" s="12">
        <f t="shared" si="2"/>
        <v>98730.390880424762</v>
      </c>
      <c r="K45" s="12">
        <f t="shared" si="3"/>
        <v>4592800.589524271</v>
      </c>
      <c r="L45" s="15">
        <f t="shared" si="5"/>
        <v>46.518610415376003</v>
      </c>
    </row>
    <row r="46" spans="1:12" x14ac:dyDescent="0.2">
      <c r="A46" s="16">
        <v>37</v>
      </c>
      <c r="B46" s="28">
        <v>1</v>
      </c>
      <c r="C46" s="28">
        <v>1176</v>
      </c>
      <c r="D46" s="28">
        <v>1253</v>
      </c>
      <c r="E46" s="13">
        <v>0.5</v>
      </c>
      <c r="F46" s="14">
        <f t="shared" si="0"/>
        <v>8.2338410868670235E-4</v>
      </c>
      <c r="G46" s="14">
        <f t="shared" si="1"/>
        <v>8.2304526748971192E-4</v>
      </c>
      <c r="H46" s="12">
        <f t="shared" si="6"/>
        <v>98730.390880424762</v>
      </c>
      <c r="I46" s="12">
        <f t="shared" si="4"/>
        <v>81.259580971543016</v>
      </c>
      <c r="J46" s="12">
        <f t="shared" si="2"/>
        <v>98689.761089938998</v>
      </c>
      <c r="K46" s="12">
        <f t="shared" si="3"/>
        <v>4494070.1986438464</v>
      </c>
      <c r="L46" s="15">
        <f t="shared" si="5"/>
        <v>45.518610415376003</v>
      </c>
    </row>
    <row r="47" spans="1:12" x14ac:dyDescent="0.2">
      <c r="A47" s="16">
        <v>38</v>
      </c>
      <c r="B47" s="28">
        <v>1</v>
      </c>
      <c r="C47" s="28">
        <v>1180</v>
      </c>
      <c r="D47" s="28">
        <v>1229</v>
      </c>
      <c r="E47" s="13">
        <v>0.5</v>
      </c>
      <c r="F47" s="14">
        <f t="shared" si="0"/>
        <v>8.3022000830220008E-4</v>
      </c>
      <c r="G47" s="14">
        <f t="shared" si="1"/>
        <v>8.2987551867219915E-4</v>
      </c>
      <c r="H47" s="12">
        <f t="shared" si="6"/>
        <v>98649.13129945322</v>
      </c>
      <c r="I47" s="12">
        <f t="shared" si="4"/>
        <v>81.866499003695623</v>
      </c>
      <c r="J47" s="12">
        <f t="shared" si="2"/>
        <v>98608.198049951374</v>
      </c>
      <c r="K47" s="12">
        <f t="shared" si="3"/>
        <v>4395380.4375539077</v>
      </c>
      <c r="L47" s="15">
        <f t="shared" si="5"/>
        <v>44.555693290512231</v>
      </c>
    </row>
    <row r="48" spans="1:12" x14ac:dyDescent="0.2">
      <c r="A48" s="16">
        <v>39</v>
      </c>
      <c r="B48" s="28">
        <v>2</v>
      </c>
      <c r="C48" s="28">
        <v>1093</v>
      </c>
      <c r="D48" s="28">
        <v>1185</v>
      </c>
      <c r="E48" s="13">
        <v>0.5</v>
      </c>
      <c r="F48" s="14">
        <f t="shared" si="0"/>
        <v>1.7559262510974539E-3</v>
      </c>
      <c r="G48" s="14">
        <f t="shared" si="1"/>
        <v>1.7543859649122807E-3</v>
      </c>
      <c r="H48" s="12">
        <f t="shared" si="6"/>
        <v>98567.264800449528</v>
      </c>
      <c r="I48" s="12">
        <f t="shared" si="4"/>
        <v>172.92502596570094</v>
      </c>
      <c r="J48" s="12">
        <f t="shared" si="2"/>
        <v>98480.802287466679</v>
      </c>
      <c r="K48" s="12">
        <f t="shared" si="3"/>
        <v>4296772.2395039564</v>
      </c>
      <c r="L48" s="15">
        <f t="shared" si="5"/>
        <v>43.592284397896371</v>
      </c>
    </row>
    <row r="49" spans="1:12" x14ac:dyDescent="0.2">
      <c r="A49" s="16">
        <v>40</v>
      </c>
      <c r="B49" s="28">
        <v>2</v>
      </c>
      <c r="C49" s="28">
        <v>1095</v>
      </c>
      <c r="D49" s="28">
        <v>1102</v>
      </c>
      <c r="E49" s="13">
        <v>0.5</v>
      </c>
      <c r="F49" s="14">
        <f t="shared" si="0"/>
        <v>1.8206645425580337E-3</v>
      </c>
      <c r="G49" s="14">
        <f t="shared" si="1"/>
        <v>1.8190086402910411E-3</v>
      </c>
      <c r="H49" s="12">
        <f t="shared" si="6"/>
        <v>98394.339774483829</v>
      </c>
      <c r="I49" s="12">
        <f t="shared" si="4"/>
        <v>178.98015420551855</v>
      </c>
      <c r="J49" s="12">
        <f t="shared" si="2"/>
        <v>98304.849697381069</v>
      </c>
      <c r="K49" s="12">
        <f t="shared" si="3"/>
        <v>4198291.4372164896</v>
      </c>
      <c r="L49" s="15">
        <f t="shared" si="5"/>
        <v>42.668017762391798</v>
      </c>
    </row>
    <row r="50" spans="1:12" x14ac:dyDescent="0.2">
      <c r="A50" s="16">
        <v>41</v>
      </c>
      <c r="B50" s="28">
        <v>1</v>
      </c>
      <c r="C50" s="28">
        <v>1120</v>
      </c>
      <c r="D50" s="28">
        <v>1094</v>
      </c>
      <c r="E50" s="13">
        <v>0.5</v>
      </c>
      <c r="F50" s="14">
        <f t="shared" si="0"/>
        <v>9.0334236675700087E-4</v>
      </c>
      <c r="G50" s="14">
        <f t="shared" si="1"/>
        <v>9.0293453724604972E-4</v>
      </c>
      <c r="H50" s="12">
        <f t="shared" si="6"/>
        <v>98215.359620278308</v>
      </c>
      <c r="I50" s="12">
        <f t="shared" si="4"/>
        <v>88.682040289190354</v>
      </c>
      <c r="J50" s="12">
        <f t="shared" si="2"/>
        <v>98171.018600133713</v>
      </c>
      <c r="K50" s="12">
        <f t="shared" si="3"/>
        <v>4099986.5875191083</v>
      </c>
      <c r="L50" s="15">
        <f t="shared" si="5"/>
        <v>41.744861530523714</v>
      </c>
    </row>
    <row r="51" spans="1:12" x14ac:dyDescent="0.2">
      <c r="A51" s="16">
        <v>42</v>
      </c>
      <c r="B51" s="28">
        <v>1</v>
      </c>
      <c r="C51" s="28">
        <v>1015</v>
      </c>
      <c r="D51" s="28">
        <v>1124</v>
      </c>
      <c r="E51" s="13">
        <v>0.5</v>
      </c>
      <c r="F51" s="14">
        <f t="shared" si="0"/>
        <v>9.3501636278634881E-4</v>
      </c>
      <c r="G51" s="14">
        <f t="shared" si="1"/>
        <v>9.3457943925233649E-4</v>
      </c>
      <c r="H51" s="12">
        <f t="shared" si="6"/>
        <v>98126.677579989118</v>
      </c>
      <c r="I51" s="12">
        <f t="shared" si="4"/>
        <v>91.707175308401048</v>
      </c>
      <c r="J51" s="12">
        <f t="shared" si="2"/>
        <v>98080.823992334917</v>
      </c>
      <c r="K51" s="12">
        <f t="shared" si="3"/>
        <v>4001815.5689189746</v>
      </c>
      <c r="L51" s="15">
        <f t="shared" si="5"/>
        <v>40.782136597428845</v>
      </c>
    </row>
    <row r="52" spans="1:12" x14ac:dyDescent="0.2">
      <c r="A52" s="16">
        <v>43</v>
      </c>
      <c r="B52" s="28">
        <v>1</v>
      </c>
      <c r="C52" s="28">
        <v>974</v>
      </c>
      <c r="D52" s="28">
        <v>1048</v>
      </c>
      <c r="E52" s="13">
        <v>0.5</v>
      </c>
      <c r="F52" s="14">
        <f t="shared" si="0"/>
        <v>9.8911968348170125E-4</v>
      </c>
      <c r="G52" s="14">
        <f t="shared" si="1"/>
        <v>9.8863074641621345E-4</v>
      </c>
      <c r="H52" s="12">
        <f t="shared" si="6"/>
        <v>98034.970404680716</v>
      </c>
      <c r="I52" s="12">
        <f t="shared" si="4"/>
        <v>96.920385966070896</v>
      </c>
      <c r="J52" s="12">
        <f t="shared" si="2"/>
        <v>97986.510211697678</v>
      </c>
      <c r="K52" s="12">
        <f t="shared" si="3"/>
        <v>3903734.7449266398</v>
      </c>
      <c r="L52" s="15">
        <f t="shared" si="5"/>
        <v>39.819818670953097</v>
      </c>
    </row>
    <row r="53" spans="1:12" x14ac:dyDescent="0.2">
      <c r="A53" s="16">
        <v>44</v>
      </c>
      <c r="B53" s="28">
        <v>2</v>
      </c>
      <c r="C53" s="28">
        <v>1004</v>
      </c>
      <c r="D53" s="28">
        <v>986</v>
      </c>
      <c r="E53" s="13">
        <v>0.5</v>
      </c>
      <c r="F53" s="14">
        <f t="shared" si="0"/>
        <v>2.0100502512562816E-3</v>
      </c>
      <c r="G53" s="14">
        <f t="shared" si="1"/>
        <v>2.0080321285140565E-3</v>
      </c>
      <c r="H53" s="12">
        <f t="shared" si="6"/>
        <v>97938.050018714639</v>
      </c>
      <c r="I53" s="12">
        <f t="shared" si="4"/>
        <v>196.6627510415957</v>
      </c>
      <c r="J53" s="12">
        <f t="shared" si="2"/>
        <v>97839.718643193832</v>
      </c>
      <c r="K53" s="12">
        <f t="shared" si="3"/>
        <v>3805748.2347149421</v>
      </c>
      <c r="L53" s="15">
        <f t="shared" si="5"/>
        <v>38.858729921493385</v>
      </c>
    </row>
    <row r="54" spans="1:12" x14ac:dyDescent="0.2">
      <c r="A54" s="16">
        <v>45</v>
      </c>
      <c r="B54" s="28">
        <v>2</v>
      </c>
      <c r="C54" s="28">
        <v>903</v>
      </c>
      <c r="D54" s="28">
        <v>999</v>
      </c>
      <c r="E54" s="13">
        <v>0.5</v>
      </c>
      <c r="F54" s="14">
        <f t="shared" si="0"/>
        <v>2.103049421661409E-3</v>
      </c>
      <c r="G54" s="14">
        <f t="shared" si="1"/>
        <v>2.1008403361344537E-3</v>
      </c>
      <c r="H54" s="12">
        <f t="shared" si="6"/>
        <v>97741.387267673039</v>
      </c>
      <c r="I54" s="12">
        <f t="shared" si="4"/>
        <v>205.33904888166603</v>
      </c>
      <c r="J54" s="12">
        <f t="shared" si="2"/>
        <v>97638.717743232206</v>
      </c>
      <c r="K54" s="12">
        <f t="shared" si="3"/>
        <v>3707908.516071748</v>
      </c>
      <c r="L54" s="15">
        <f t="shared" si="5"/>
        <v>37.935910464594976</v>
      </c>
    </row>
    <row r="55" spans="1:12" x14ac:dyDescent="0.2">
      <c r="A55" s="16">
        <v>46</v>
      </c>
      <c r="B55" s="28">
        <v>1</v>
      </c>
      <c r="C55" s="28">
        <v>918</v>
      </c>
      <c r="D55" s="28">
        <v>912</v>
      </c>
      <c r="E55" s="13">
        <v>0.5</v>
      </c>
      <c r="F55" s="14">
        <f t="shared" si="0"/>
        <v>1.092896174863388E-3</v>
      </c>
      <c r="G55" s="14">
        <f t="shared" si="1"/>
        <v>1.0922992900054614E-3</v>
      </c>
      <c r="H55" s="12">
        <f t="shared" si="6"/>
        <v>97536.048218791373</v>
      </c>
      <c r="I55" s="12">
        <f t="shared" si="4"/>
        <v>106.53855621932426</v>
      </c>
      <c r="J55" s="12">
        <f t="shared" si="2"/>
        <v>97482.778940681703</v>
      </c>
      <c r="K55" s="12">
        <f t="shared" si="3"/>
        <v>3610269.7983285156</v>
      </c>
      <c r="L55" s="15">
        <f t="shared" si="5"/>
        <v>37.014722907678333</v>
      </c>
    </row>
    <row r="56" spans="1:12" x14ac:dyDescent="0.2">
      <c r="A56" s="16">
        <v>47</v>
      </c>
      <c r="B56" s="28">
        <v>3</v>
      </c>
      <c r="C56" s="28">
        <v>787</v>
      </c>
      <c r="D56" s="28">
        <v>908</v>
      </c>
      <c r="E56" s="13">
        <v>0.5</v>
      </c>
      <c r="F56" s="14">
        <f t="shared" si="0"/>
        <v>3.5398230088495575E-3</v>
      </c>
      <c r="G56" s="14">
        <f t="shared" si="1"/>
        <v>3.5335689045936395E-3</v>
      </c>
      <c r="H56" s="12">
        <f t="shared" si="6"/>
        <v>97429.509662572047</v>
      </c>
      <c r="I56" s="12">
        <f t="shared" si="4"/>
        <v>344.27388573347014</v>
      </c>
      <c r="J56" s="12">
        <f t="shared" si="2"/>
        <v>97257.372719705309</v>
      </c>
      <c r="K56" s="12">
        <f t="shared" si="3"/>
        <v>3512787.0193878338</v>
      </c>
      <c r="L56" s="15">
        <f t="shared" si="5"/>
        <v>36.054651527588312</v>
      </c>
    </row>
    <row r="57" spans="1:12" x14ac:dyDescent="0.2">
      <c r="A57" s="16">
        <v>48</v>
      </c>
      <c r="B57" s="28">
        <v>2</v>
      </c>
      <c r="C57" s="28">
        <v>798</v>
      </c>
      <c r="D57" s="28">
        <v>799</v>
      </c>
      <c r="E57" s="13">
        <v>0.5</v>
      </c>
      <c r="F57" s="14">
        <f t="shared" si="0"/>
        <v>2.5046963055729492E-3</v>
      </c>
      <c r="G57" s="14">
        <f t="shared" si="1"/>
        <v>2.5015634771732333E-3</v>
      </c>
      <c r="H57" s="12">
        <f t="shared" si="6"/>
        <v>97085.23577683857</v>
      </c>
      <c r="I57" s="12">
        <f t="shared" si="4"/>
        <v>242.86487999209149</v>
      </c>
      <c r="J57" s="12">
        <f t="shared" si="2"/>
        <v>96963.803336842524</v>
      </c>
      <c r="K57" s="12">
        <f t="shared" si="3"/>
        <v>3415529.6466681287</v>
      </c>
      <c r="L57" s="15">
        <f t="shared" si="5"/>
        <v>35.180731852154238</v>
      </c>
    </row>
    <row r="58" spans="1:12" x14ac:dyDescent="0.2">
      <c r="A58" s="16">
        <v>49</v>
      </c>
      <c r="B58" s="28">
        <v>1</v>
      </c>
      <c r="C58" s="28">
        <v>738</v>
      </c>
      <c r="D58" s="28">
        <v>799</v>
      </c>
      <c r="E58" s="13">
        <v>0.5</v>
      </c>
      <c r="F58" s="14">
        <f t="shared" si="0"/>
        <v>1.3012361743656475E-3</v>
      </c>
      <c r="G58" s="14">
        <f t="shared" si="1"/>
        <v>1.3003901170351106E-3</v>
      </c>
      <c r="H58" s="12">
        <f t="shared" si="6"/>
        <v>96842.370896846478</v>
      </c>
      <c r="I58" s="12">
        <f t="shared" si="4"/>
        <v>125.93286202450777</v>
      </c>
      <c r="J58" s="12">
        <f t="shared" si="2"/>
        <v>96779.404465834232</v>
      </c>
      <c r="K58" s="12">
        <f t="shared" si="3"/>
        <v>3318565.8433312862</v>
      </c>
      <c r="L58" s="15">
        <f t="shared" si="5"/>
        <v>34.267705474353995</v>
      </c>
    </row>
    <row r="59" spans="1:12" x14ac:dyDescent="0.2">
      <c r="A59" s="16">
        <v>50</v>
      </c>
      <c r="B59" s="28">
        <v>2</v>
      </c>
      <c r="C59" s="28">
        <v>766</v>
      </c>
      <c r="D59" s="28">
        <v>733</v>
      </c>
      <c r="E59" s="13">
        <v>0.5</v>
      </c>
      <c r="F59" s="14">
        <f t="shared" si="0"/>
        <v>2.66844563042028E-3</v>
      </c>
      <c r="G59" s="14">
        <f t="shared" si="1"/>
        <v>2.6648900732844766E-3</v>
      </c>
      <c r="H59" s="12">
        <f t="shared" si="6"/>
        <v>96716.438034821971</v>
      </c>
      <c r="I59" s="12">
        <f t="shared" si="4"/>
        <v>257.73867564243028</v>
      </c>
      <c r="J59" s="12">
        <f t="shared" si="2"/>
        <v>96587.568697000766</v>
      </c>
      <c r="K59" s="12">
        <f t="shared" si="3"/>
        <v>3221786.4388654521</v>
      </c>
      <c r="L59" s="15">
        <f t="shared" si="5"/>
        <v>33.311673840857061</v>
      </c>
    </row>
    <row r="60" spans="1:12" x14ac:dyDescent="0.2">
      <c r="A60" s="16">
        <v>51</v>
      </c>
      <c r="B60" s="28">
        <v>3</v>
      </c>
      <c r="C60" s="28">
        <v>733</v>
      </c>
      <c r="D60" s="28">
        <v>765</v>
      </c>
      <c r="E60" s="13">
        <v>0.5</v>
      </c>
      <c r="F60" s="14">
        <f t="shared" si="0"/>
        <v>4.0053404539385851E-3</v>
      </c>
      <c r="G60" s="14">
        <f t="shared" si="1"/>
        <v>3.9973351099267156E-3</v>
      </c>
      <c r="H60" s="12">
        <f t="shared" si="6"/>
        <v>96458.699359179547</v>
      </c>
      <c r="I60" s="12">
        <f t="shared" si="4"/>
        <v>385.57774560631401</v>
      </c>
      <c r="J60" s="12">
        <f t="shared" si="2"/>
        <v>96265.910486376393</v>
      </c>
      <c r="K60" s="12">
        <f t="shared" si="3"/>
        <v>3125198.8701684512</v>
      </c>
      <c r="L60" s="15">
        <f t="shared" si="5"/>
        <v>32.3993469840524</v>
      </c>
    </row>
    <row r="61" spans="1:12" x14ac:dyDescent="0.2">
      <c r="A61" s="16">
        <v>52</v>
      </c>
      <c r="B61" s="28">
        <v>3</v>
      </c>
      <c r="C61" s="28">
        <v>707</v>
      </c>
      <c r="D61" s="28">
        <v>750</v>
      </c>
      <c r="E61" s="13">
        <v>0.5</v>
      </c>
      <c r="F61" s="14">
        <f t="shared" si="0"/>
        <v>4.1180507892930682E-3</v>
      </c>
      <c r="G61" s="14">
        <f t="shared" si="1"/>
        <v>4.10958904109589E-3</v>
      </c>
      <c r="H61" s="12">
        <f t="shared" si="6"/>
        <v>96073.121613573239</v>
      </c>
      <c r="I61" s="12">
        <f t="shared" si="4"/>
        <v>394.82104772701325</v>
      </c>
      <c r="J61" s="12">
        <f t="shared" si="2"/>
        <v>95875.71108970973</v>
      </c>
      <c r="K61" s="12">
        <f t="shared" si="3"/>
        <v>3028932.9596820748</v>
      </c>
      <c r="L61" s="15">
        <f t="shared" si="5"/>
        <v>31.527371119105453</v>
      </c>
    </row>
    <row r="62" spans="1:12" x14ac:dyDescent="0.2">
      <c r="A62" s="16">
        <v>53</v>
      </c>
      <c r="B62" s="28">
        <v>1</v>
      </c>
      <c r="C62" s="28">
        <v>652</v>
      </c>
      <c r="D62" s="28">
        <v>711</v>
      </c>
      <c r="E62" s="13">
        <v>0.5</v>
      </c>
      <c r="F62" s="14">
        <f t="shared" si="0"/>
        <v>1.467351430667645E-3</v>
      </c>
      <c r="G62" s="14">
        <f t="shared" si="1"/>
        <v>1.4662756598240471E-3</v>
      </c>
      <c r="H62" s="12">
        <f t="shared" si="6"/>
        <v>95678.300565846221</v>
      </c>
      <c r="I62" s="12">
        <f t="shared" si="4"/>
        <v>140.29076329302967</v>
      </c>
      <c r="J62" s="12">
        <f t="shared" si="2"/>
        <v>95608.155184199713</v>
      </c>
      <c r="K62" s="12">
        <f t="shared" si="3"/>
        <v>2933057.2485923651</v>
      </c>
      <c r="L62" s="15">
        <f t="shared" si="5"/>
        <v>30.655407038441517</v>
      </c>
    </row>
    <row r="63" spans="1:12" x14ac:dyDescent="0.2">
      <c r="A63" s="16">
        <v>54</v>
      </c>
      <c r="B63" s="28">
        <v>1</v>
      </c>
      <c r="C63" s="28">
        <v>673</v>
      </c>
      <c r="D63" s="28">
        <v>649</v>
      </c>
      <c r="E63" s="13">
        <v>0.5</v>
      </c>
      <c r="F63" s="14">
        <f t="shared" si="0"/>
        <v>1.5128593040847202E-3</v>
      </c>
      <c r="G63" s="14">
        <f t="shared" si="1"/>
        <v>1.5117157974300832E-3</v>
      </c>
      <c r="H63" s="12">
        <f t="shared" si="6"/>
        <v>95538.009802553192</v>
      </c>
      <c r="I63" s="12">
        <f t="shared" si="4"/>
        <v>144.42631867354982</v>
      </c>
      <c r="J63" s="12">
        <f t="shared" si="2"/>
        <v>95465.796643216425</v>
      </c>
      <c r="K63" s="12">
        <f t="shared" si="3"/>
        <v>2837449.0934081655</v>
      </c>
      <c r="L63" s="15">
        <f t="shared" si="5"/>
        <v>29.699688106045688</v>
      </c>
    </row>
    <row r="64" spans="1:12" x14ac:dyDescent="0.2">
      <c r="A64" s="16">
        <v>55</v>
      </c>
      <c r="B64" s="28">
        <v>4</v>
      </c>
      <c r="C64" s="28">
        <v>622</v>
      </c>
      <c r="D64" s="28">
        <v>663</v>
      </c>
      <c r="E64" s="13">
        <v>0.5</v>
      </c>
      <c r="F64" s="14">
        <f t="shared" si="0"/>
        <v>6.2256809338521405E-3</v>
      </c>
      <c r="G64" s="14">
        <f t="shared" si="1"/>
        <v>6.2063615205585733E-3</v>
      </c>
      <c r="H64" s="12">
        <f t="shared" si="6"/>
        <v>95393.583483879644</v>
      </c>
      <c r="I64" s="12">
        <f t="shared" si="4"/>
        <v>592.04706584254245</v>
      </c>
      <c r="J64" s="12">
        <f t="shared" si="2"/>
        <v>95097.55995095837</v>
      </c>
      <c r="K64" s="12">
        <f t="shared" si="3"/>
        <v>2741983.2967649489</v>
      </c>
      <c r="L64" s="15">
        <f t="shared" si="5"/>
        <v>28.743896566463622</v>
      </c>
    </row>
    <row r="65" spans="1:12" x14ac:dyDescent="0.2">
      <c r="A65" s="16">
        <v>56</v>
      </c>
      <c r="B65" s="28">
        <v>3</v>
      </c>
      <c r="C65" s="28">
        <v>685</v>
      </c>
      <c r="D65" s="28">
        <v>621</v>
      </c>
      <c r="E65" s="13">
        <v>0.5</v>
      </c>
      <c r="F65" s="14">
        <f t="shared" si="0"/>
        <v>4.5941807044410417E-3</v>
      </c>
      <c r="G65" s="14">
        <f t="shared" si="1"/>
        <v>4.5836516424751722E-3</v>
      </c>
      <c r="H65" s="12">
        <f t="shared" si="6"/>
        <v>94801.536418037096</v>
      </c>
      <c r="I65" s="12">
        <f t="shared" si="4"/>
        <v>434.53721811170561</v>
      </c>
      <c r="J65" s="12">
        <f t="shared" si="2"/>
        <v>94584.26780898124</v>
      </c>
      <c r="K65" s="12">
        <f t="shared" si="3"/>
        <v>2646885.7368139904</v>
      </c>
      <c r="L65" s="15">
        <f t="shared" si="5"/>
        <v>27.920283118010623</v>
      </c>
    </row>
    <row r="66" spans="1:12" x14ac:dyDescent="0.2">
      <c r="A66" s="16">
        <v>57</v>
      </c>
      <c r="B66" s="28">
        <v>3</v>
      </c>
      <c r="C66" s="28">
        <v>728</v>
      </c>
      <c r="D66" s="28">
        <v>676</v>
      </c>
      <c r="E66" s="13">
        <v>0.5</v>
      </c>
      <c r="F66" s="14">
        <f t="shared" si="0"/>
        <v>4.2735042735042739E-3</v>
      </c>
      <c r="G66" s="14">
        <f t="shared" si="1"/>
        <v>4.2643923240938174E-3</v>
      </c>
      <c r="H66" s="12">
        <f t="shared" si="6"/>
        <v>94366.999199925383</v>
      </c>
      <c r="I66" s="12">
        <f t="shared" si="4"/>
        <v>402.4179070359292</v>
      </c>
      <c r="J66" s="12">
        <f t="shared" si="2"/>
        <v>94165.790246407429</v>
      </c>
      <c r="K66" s="12">
        <f t="shared" si="3"/>
        <v>2552301.4690050092</v>
      </c>
      <c r="L66" s="15">
        <f t="shared" si="5"/>
        <v>27.04654689292088</v>
      </c>
    </row>
    <row r="67" spans="1:12" x14ac:dyDescent="0.2">
      <c r="A67" s="16">
        <v>58</v>
      </c>
      <c r="B67" s="28">
        <v>5</v>
      </c>
      <c r="C67" s="28">
        <v>686</v>
      </c>
      <c r="D67" s="28">
        <v>732</v>
      </c>
      <c r="E67" s="13">
        <v>0.5</v>
      </c>
      <c r="F67" s="14">
        <f t="shared" si="0"/>
        <v>7.052186177715092E-3</v>
      </c>
      <c r="G67" s="14">
        <f t="shared" si="1"/>
        <v>7.0274068868587487E-3</v>
      </c>
      <c r="H67" s="12">
        <f t="shared" si="6"/>
        <v>93964.581292889459</v>
      </c>
      <c r="I67" s="12">
        <f t="shared" si="4"/>
        <v>660.32734569845013</v>
      </c>
      <c r="J67" s="12">
        <f t="shared" si="2"/>
        <v>93634.417620040243</v>
      </c>
      <c r="K67" s="12">
        <f t="shared" si="3"/>
        <v>2458135.6787586017</v>
      </c>
      <c r="L67" s="15">
        <f t="shared" si="5"/>
        <v>26.160236601241738</v>
      </c>
    </row>
    <row r="68" spans="1:12" x14ac:dyDescent="0.2">
      <c r="A68" s="16">
        <v>59</v>
      </c>
      <c r="B68" s="28">
        <v>3</v>
      </c>
      <c r="C68" s="28">
        <v>610</v>
      </c>
      <c r="D68" s="28">
        <v>674</v>
      </c>
      <c r="E68" s="13">
        <v>0.5</v>
      </c>
      <c r="F68" s="14">
        <f t="shared" si="0"/>
        <v>4.6728971962616819E-3</v>
      </c>
      <c r="G68" s="14">
        <f t="shared" si="1"/>
        <v>4.662004662004662E-3</v>
      </c>
      <c r="H68" s="12">
        <f t="shared" si="6"/>
        <v>93304.253947191013</v>
      </c>
      <c r="I68" s="12">
        <f t="shared" si="4"/>
        <v>434.9848668866714</v>
      </c>
      <c r="J68" s="12">
        <f t="shared" si="2"/>
        <v>93086.761513747668</v>
      </c>
      <c r="K68" s="12">
        <f t="shared" si="3"/>
        <v>2364501.2611385616</v>
      </c>
      <c r="L68" s="15">
        <f t="shared" si="5"/>
        <v>25.341837709530783</v>
      </c>
    </row>
    <row r="69" spans="1:12" x14ac:dyDescent="0.2">
      <c r="A69" s="16">
        <v>60</v>
      </c>
      <c r="B69" s="28">
        <v>2</v>
      </c>
      <c r="C69" s="28">
        <v>669</v>
      </c>
      <c r="D69" s="28">
        <v>606</v>
      </c>
      <c r="E69" s="13">
        <v>0.5</v>
      </c>
      <c r="F69" s="14">
        <f t="shared" si="0"/>
        <v>3.1372549019607842E-3</v>
      </c>
      <c r="G69" s="14">
        <f t="shared" si="1"/>
        <v>3.1323414252153485E-3</v>
      </c>
      <c r="H69" s="12">
        <f t="shared" si="6"/>
        <v>92869.269080304337</v>
      </c>
      <c r="I69" s="12">
        <f t="shared" si="4"/>
        <v>290.89825866970818</v>
      </c>
      <c r="J69" s="12">
        <f t="shared" si="2"/>
        <v>92723.819950969482</v>
      </c>
      <c r="K69" s="12">
        <f t="shared" si="3"/>
        <v>2271414.4996248139</v>
      </c>
      <c r="L69" s="15">
        <f t="shared" si="5"/>
        <v>24.458192921285026</v>
      </c>
    </row>
    <row r="70" spans="1:12" x14ac:dyDescent="0.2">
      <c r="A70" s="16">
        <v>61</v>
      </c>
      <c r="B70" s="28">
        <v>5</v>
      </c>
      <c r="C70" s="28">
        <v>689</v>
      </c>
      <c r="D70" s="28">
        <v>668</v>
      </c>
      <c r="E70" s="13">
        <v>0.5</v>
      </c>
      <c r="F70" s="14">
        <f t="shared" si="0"/>
        <v>7.3691967575534268E-3</v>
      </c>
      <c r="G70" s="14">
        <f t="shared" si="1"/>
        <v>7.3421439060205578E-3</v>
      </c>
      <c r="H70" s="12">
        <f t="shared" si="6"/>
        <v>92578.370821634628</v>
      </c>
      <c r="I70" s="12">
        <f t="shared" si="4"/>
        <v>679.72372115737608</v>
      </c>
      <c r="J70" s="12">
        <f t="shared" si="2"/>
        <v>92238.508961055937</v>
      </c>
      <c r="K70" s="12">
        <f t="shared" si="3"/>
        <v>2178690.6796738445</v>
      </c>
      <c r="L70" s="15">
        <f t="shared" si="5"/>
        <v>23.5334739673849</v>
      </c>
    </row>
    <row r="71" spans="1:12" x14ac:dyDescent="0.2">
      <c r="A71" s="16">
        <v>62</v>
      </c>
      <c r="B71" s="28">
        <v>7</v>
      </c>
      <c r="C71" s="28">
        <v>577</v>
      </c>
      <c r="D71" s="28">
        <v>681</v>
      </c>
      <c r="E71" s="13">
        <v>0.5</v>
      </c>
      <c r="F71" s="14">
        <f t="shared" si="0"/>
        <v>1.1128775834658187E-2</v>
      </c>
      <c r="G71" s="14">
        <f t="shared" si="1"/>
        <v>1.1067193675889328E-2</v>
      </c>
      <c r="H71" s="12">
        <f t="shared" si="6"/>
        <v>91898.647100477247</v>
      </c>
      <c r="I71" s="12">
        <f t="shared" si="4"/>
        <v>1017.060126013187</v>
      </c>
      <c r="J71" s="12">
        <f t="shared" si="2"/>
        <v>91390.117037470656</v>
      </c>
      <c r="K71" s="12">
        <f t="shared" si="3"/>
        <v>2086452.1707127884</v>
      </c>
      <c r="L71" s="15">
        <f t="shared" si="5"/>
        <v>22.703839899096327</v>
      </c>
    </row>
    <row r="72" spans="1:12" x14ac:dyDescent="0.2">
      <c r="A72" s="16">
        <v>63</v>
      </c>
      <c r="B72" s="28">
        <v>2</v>
      </c>
      <c r="C72" s="28">
        <v>436</v>
      </c>
      <c r="D72" s="28">
        <v>578</v>
      </c>
      <c r="E72" s="13">
        <v>0.5</v>
      </c>
      <c r="F72" s="14">
        <f t="shared" si="0"/>
        <v>3.9447731755424065E-3</v>
      </c>
      <c r="G72" s="14">
        <f t="shared" si="1"/>
        <v>3.937007874015748E-3</v>
      </c>
      <c r="H72" s="12">
        <f t="shared" si="6"/>
        <v>90881.586974464066</v>
      </c>
      <c r="I72" s="12">
        <f t="shared" si="4"/>
        <v>357.80152352151208</v>
      </c>
      <c r="J72" s="12">
        <f t="shared" si="2"/>
        <v>90702.686212703309</v>
      </c>
      <c r="K72" s="12">
        <f t="shared" si="3"/>
        <v>1995062.0536753177</v>
      </c>
      <c r="L72" s="15">
        <f t="shared" si="5"/>
        <v>21.95232411859061</v>
      </c>
    </row>
    <row r="73" spans="1:12" x14ac:dyDescent="0.2">
      <c r="A73" s="16">
        <v>64</v>
      </c>
      <c r="B73" s="28">
        <v>7</v>
      </c>
      <c r="C73" s="28">
        <v>523</v>
      </c>
      <c r="D73" s="28">
        <v>430</v>
      </c>
      <c r="E73" s="13">
        <v>0.5</v>
      </c>
      <c r="F73" s="14">
        <f t="shared" ref="F73:F104" si="7">B73/((C73+D73)/2)</f>
        <v>1.4690451206715634E-2</v>
      </c>
      <c r="G73" s="14">
        <f t="shared" ref="G73:G103" si="8">F73/((1+(1-E73)*F73))</f>
        <v>1.4583333333333335E-2</v>
      </c>
      <c r="H73" s="12">
        <f t="shared" si="6"/>
        <v>90523.785450942552</v>
      </c>
      <c r="I73" s="12">
        <f t="shared" si="4"/>
        <v>1320.1385378262457</v>
      </c>
      <c r="J73" s="12">
        <f t="shared" ref="J73:J103" si="9">H74+I73*E73</f>
        <v>89863.716182029428</v>
      </c>
      <c r="K73" s="12">
        <f t="shared" ref="K73:K97" si="10">K74+J73</f>
        <v>1904359.3674626143</v>
      </c>
      <c r="L73" s="15">
        <f t="shared" si="5"/>
        <v>21.037115913525749</v>
      </c>
    </row>
    <row r="74" spans="1:12" x14ac:dyDescent="0.2">
      <c r="A74" s="16">
        <v>65</v>
      </c>
      <c r="B74" s="28">
        <v>5</v>
      </c>
      <c r="C74" s="28">
        <v>469</v>
      </c>
      <c r="D74" s="28">
        <v>510</v>
      </c>
      <c r="E74" s="13">
        <v>0.5</v>
      </c>
      <c r="F74" s="14">
        <f t="shared" si="7"/>
        <v>1.0214504596527068E-2</v>
      </c>
      <c r="G74" s="14">
        <f t="shared" si="8"/>
        <v>1.016260162601626E-2</v>
      </c>
      <c r="H74" s="12">
        <f t="shared" si="6"/>
        <v>89203.646913116303</v>
      </c>
      <c r="I74" s="12">
        <f t="shared" ref="I74:I104" si="11">H74*G74</f>
        <v>906.54112716581608</v>
      </c>
      <c r="J74" s="12">
        <f t="shared" si="9"/>
        <v>88750.376349533384</v>
      </c>
      <c r="K74" s="12">
        <f t="shared" si="10"/>
        <v>1814495.651280585</v>
      </c>
      <c r="L74" s="15">
        <f t="shared" ref="L74:L103" si="12">K74/H74</f>
        <v>20.341047861506048</v>
      </c>
    </row>
    <row r="75" spans="1:12" x14ac:dyDescent="0.2">
      <c r="A75" s="16">
        <v>66</v>
      </c>
      <c r="B75" s="28">
        <v>7</v>
      </c>
      <c r="C75" s="28">
        <v>422</v>
      </c>
      <c r="D75" s="28">
        <v>463</v>
      </c>
      <c r="E75" s="13">
        <v>0.5</v>
      </c>
      <c r="F75" s="14">
        <f t="shared" si="7"/>
        <v>1.5819209039548022E-2</v>
      </c>
      <c r="G75" s="14">
        <f t="shared" si="8"/>
        <v>1.5695067264573991E-2</v>
      </c>
      <c r="H75" s="12">
        <f t="shared" ref="H75:H104" si="13">H74-I74</f>
        <v>88297.10578595048</v>
      </c>
      <c r="I75" s="12">
        <f t="shared" si="11"/>
        <v>1385.8290145776982</v>
      </c>
      <c r="J75" s="12">
        <f t="shared" si="9"/>
        <v>87604.19127866163</v>
      </c>
      <c r="K75" s="12">
        <f t="shared" si="10"/>
        <v>1725745.2749310515</v>
      </c>
      <c r="L75" s="15">
        <f t="shared" si="12"/>
        <v>19.544754718400362</v>
      </c>
    </row>
    <row r="76" spans="1:12" x14ac:dyDescent="0.2">
      <c r="A76" s="16">
        <v>67</v>
      </c>
      <c r="B76" s="28">
        <v>3</v>
      </c>
      <c r="C76" s="28">
        <v>360</v>
      </c>
      <c r="D76" s="28">
        <v>420</v>
      </c>
      <c r="E76" s="13">
        <v>0.5</v>
      </c>
      <c r="F76" s="14">
        <f t="shared" si="7"/>
        <v>7.6923076923076927E-3</v>
      </c>
      <c r="G76" s="14">
        <f t="shared" si="8"/>
        <v>7.6628352490421461E-3</v>
      </c>
      <c r="H76" s="12">
        <f t="shared" si="13"/>
        <v>86911.276771372781</v>
      </c>
      <c r="I76" s="12">
        <f t="shared" si="11"/>
        <v>665.98679518293318</v>
      </c>
      <c r="J76" s="12">
        <f t="shared" si="9"/>
        <v>86578.283373781305</v>
      </c>
      <c r="K76" s="12">
        <f t="shared" si="10"/>
        <v>1638141.0836523899</v>
      </c>
      <c r="L76" s="15">
        <f t="shared" si="12"/>
        <v>18.84842962279399</v>
      </c>
    </row>
    <row r="77" spans="1:12" x14ac:dyDescent="0.2">
      <c r="A77" s="16">
        <v>68</v>
      </c>
      <c r="B77" s="28">
        <v>4</v>
      </c>
      <c r="C77" s="28">
        <v>305</v>
      </c>
      <c r="D77" s="28">
        <v>354</v>
      </c>
      <c r="E77" s="13">
        <v>0.5</v>
      </c>
      <c r="F77" s="14">
        <f t="shared" si="7"/>
        <v>1.2139605462822459E-2</v>
      </c>
      <c r="G77" s="14">
        <f t="shared" si="8"/>
        <v>1.2066365007541479E-2</v>
      </c>
      <c r="H77" s="12">
        <f t="shared" si="13"/>
        <v>86245.289976189844</v>
      </c>
      <c r="I77" s="12">
        <f t="shared" si="11"/>
        <v>1040.667149033965</v>
      </c>
      <c r="J77" s="12">
        <f t="shared" si="9"/>
        <v>85724.956401672855</v>
      </c>
      <c r="K77" s="12">
        <f t="shared" si="10"/>
        <v>1551562.8002786087</v>
      </c>
      <c r="L77" s="15">
        <f t="shared" si="12"/>
        <v>17.990116338027921</v>
      </c>
    </row>
    <row r="78" spans="1:12" x14ac:dyDescent="0.2">
      <c r="A78" s="16">
        <v>69</v>
      </c>
      <c r="B78" s="28">
        <v>2</v>
      </c>
      <c r="C78" s="28">
        <v>360</v>
      </c>
      <c r="D78" s="28">
        <v>299</v>
      </c>
      <c r="E78" s="13">
        <v>0.5</v>
      </c>
      <c r="F78" s="14">
        <f t="shared" si="7"/>
        <v>6.0698027314112293E-3</v>
      </c>
      <c r="G78" s="14">
        <f t="shared" si="8"/>
        <v>6.0514372163388806E-3</v>
      </c>
      <c r="H78" s="12">
        <f t="shared" si="13"/>
        <v>85204.622827155879</v>
      </c>
      <c r="I78" s="12">
        <f t="shared" si="11"/>
        <v>515.61042558036843</v>
      </c>
      <c r="J78" s="12">
        <f t="shared" si="9"/>
        <v>84946.817614365704</v>
      </c>
      <c r="K78" s="12">
        <f t="shared" si="10"/>
        <v>1465837.8438769358</v>
      </c>
      <c r="L78" s="15">
        <f t="shared" si="12"/>
        <v>17.203736079561086</v>
      </c>
    </row>
    <row r="79" spans="1:12" x14ac:dyDescent="0.2">
      <c r="A79" s="16">
        <v>70</v>
      </c>
      <c r="B79" s="28">
        <v>5</v>
      </c>
      <c r="C79" s="28">
        <v>236</v>
      </c>
      <c r="D79" s="28">
        <v>356</v>
      </c>
      <c r="E79" s="13">
        <v>0.5</v>
      </c>
      <c r="F79" s="14">
        <f t="shared" si="7"/>
        <v>1.6891891891891893E-2</v>
      </c>
      <c r="G79" s="14">
        <f t="shared" si="8"/>
        <v>1.675041876046901E-2</v>
      </c>
      <c r="H79" s="12">
        <f t="shared" si="13"/>
        <v>84689.012401575514</v>
      </c>
      <c r="I79" s="12">
        <f t="shared" si="11"/>
        <v>1418.5764221369432</v>
      </c>
      <c r="J79" s="12">
        <f t="shared" si="9"/>
        <v>83979.72419050704</v>
      </c>
      <c r="K79" s="12">
        <f t="shared" si="10"/>
        <v>1380891.0262625702</v>
      </c>
      <c r="L79" s="15">
        <f t="shared" si="12"/>
        <v>16.305433102876528</v>
      </c>
    </row>
    <row r="80" spans="1:12" x14ac:dyDescent="0.2">
      <c r="A80" s="16">
        <v>71</v>
      </c>
      <c r="B80" s="28">
        <v>2</v>
      </c>
      <c r="C80" s="28">
        <v>261</v>
      </c>
      <c r="D80" s="28">
        <v>230</v>
      </c>
      <c r="E80" s="13">
        <v>0.5</v>
      </c>
      <c r="F80" s="14">
        <f t="shared" si="7"/>
        <v>8.1466395112016286E-3</v>
      </c>
      <c r="G80" s="14">
        <f t="shared" si="8"/>
        <v>8.1135902636916817E-3</v>
      </c>
      <c r="H80" s="12">
        <f t="shared" si="13"/>
        <v>83270.435979438567</v>
      </c>
      <c r="I80" s="12">
        <f t="shared" si="11"/>
        <v>675.62219861613426</v>
      </c>
      <c r="J80" s="12">
        <f t="shared" si="9"/>
        <v>82932.62488013049</v>
      </c>
      <c r="K80" s="12">
        <f t="shared" si="10"/>
        <v>1296911.3020720631</v>
      </c>
      <c r="L80" s="15">
        <f t="shared" si="12"/>
        <v>15.574690907014118</v>
      </c>
    </row>
    <row r="81" spans="1:12" x14ac:dyDescent="0.2">
      <c r="A81" s="16">
        <v>72</v>
      </c>
      <c r="B81" s="28">
        <v>6</v>
      </c>
      <c r="C81" s="28">
        <v>278</v>
      </c>
      <c r="D81" s="28">
        <v>254</v>
      </c>
      <c r="E81" s="13">
        <v>0.5</v>
      </c>
      <c r="F81" s="14">
        <f t="shared" si="7"/>
        <v>2.2556390977443608E-2</v>
      </c>
      <c r="G81" s="14">
        <f t="shared" si="8"/>
        <v>2.2304832713754646E-2</v>
      </c>
      <c r="H81" s="12">
        <f t="shared" si="13"/>
        <v>82594.813780822427</v>
      </c>
      <c r="I81" s="12">
        <f t="shared" si="11"/>
        <v>1842.2635044049612</v>
      </c>
      <c r="J81" s="12">
        <f t="shared" si="9"/>
        <v>81673.682028619936</v>
      </c>
      <c r="K81" s="12">
        <f t="shared" si="10"/>
        <v>1213978.6771919327</v>
      </c>
      <c r="L81" s="15">
        <f t="shared" si="12"/>
        <v>14.69800126208172</v>
      </c>
    </row>
    <row r="82" spans="1:12" x14ac:dyDescent="0.2">
      <c r="A82" s="16">
        <v>73</v>
      </c>
      <c r="B82" s="28">
        <v>3</v>
      </c>
      <c r="C82" s="28">
        <v>236</v>
      </c>
      <c r="D82" s="28">
        <v>276</v>
      </c>
      <c r="E82" s="13">
        <v>0.5</v>
      </c>
      <c r="F82" s="14">
        <f t="shared" si="7"/>
        <v>1.171875E-2</v>
      </c>
      <c r="G82" s="14">
        <f t="shared" si="8"/>
        <v>1.1650485436893204E-2</v>
      </c>
      <c r="H82" s="12">
        <f t="shared" si="13"/>
        <v>80752.55027641746</v>
      </c>
      <c r="I82" s="12">
        <f t="shared" si="11"/>
        <v>940.80641098738795</v>
      </c>
      <c r="J82" s="12">
        <f t="shared" si="9"/>
        <v>80282.147070923776</v>
      </c>
      <c r="K82" s="12">
        <f t="shared" si="10"/>
        <v>1132304.9951633126</v>
      </c>
      <c r="L82" s="15">
        <f t="shared" si="12"/>
        <v>14.021910036121607</v>
      </c>
    </row>
    <row r="83" spans="1:12" x14ac:dyDescent="0.2">
      <c r="A83" s="16">
        <v>74</v>
      </c>
      <c r="B83" s="28">
        <v>4</v>
      </c>
      <c r="C83" s="28">
        <v>230</v>
      </c>
      <c r="D83" s="28">
        <v>224</v>
      </c>
      <c r="E83" s="13">
        <v>0.5</v>
      </c>
      <c r="F83" s="14">
        <f t="shared" si="7"/>
        <v>1.7621145374449341E-2</v>
      </c>
      <c r="G83" s="14">
        <f t="shared" si="8"/>
        <v>1.7467248908296942E-2</v>
      </c>
      <c r="H83" s="12">
        <f t="shared" si="13"/>
        <v>79811.743865430079</v>
      </c>
      <c r="I83" s="12">
        <f t="shared" si="11"/>
        <v>1394.0915959027088</v>
      </c>
      <c r="J83" s="12">
        <f t="shared" si="9"/>
        <v>79114.698067478734</v>
      </c>
      <c r="K83" s="12">
        <f t="shared" si="10"/>
        <v>1052022.8480923888</v>
      </c>
      <c r="L83" s="15">
        <f t="shared" si="12"/>
        <v>13.181303867588658</v>
      </c>
    </row>
    <row r="84" spans="1:12" x14ac:dyDescent="0.2">
      <c r="A84" s="16">
        <v>75</v>
      </c>
      <c r="B84" s="28">
        <v>5</v>
      </c>
      <c r="C84" s="28">
        <v>232</v>
      </c>
      <c r="D84" s="28">
        <v>226</v>
      </c>
      <c r="E84" s="13">
        <v>0.5</v>
      </c>
      <c r="F84" s="14">
        <f t="shared" si="7"/>
        <v>2.1834061135371178E-2</v>
      </c>
      <c r="G84" s="14">
        <f t="shared" si="8"/>
        <v>2.159827213822894E-2</v>
      </c>
      <c r="H84" s="12">
        <f t="shared" si="13"/>
        <v>78417.652269527374</v>
      </c>
      <c r="I84" s="12">
        <f t="shared" si="11"/>
        <v>1693.6857941582584</v>
      </c>
      <c r="J84" s="12">
        <f t="shared" si="9"/>
        <v>77570.809372448246</v>
      </c>
      <c r="K84" s="12">
        <f t="shared" si="10"/>
        <v>972908.15002491011</v>
      </c>
      <c r="L84" s="15">
        <f t="shared" si="12"/>
        <v>12.406749269679121</v>
      </c>
    </row>
    <row r="85" spans="1:12" x14ac:dyDescent="0.2">
      <c r="A85" s="16">
        <v>76</v>
      </c>
      <c r="B85" s="28">
        <v>7</v>
      </c>
      <c r="C85" s="28">
        <v>218</v>
      </c>
      <c r="D85" s="28">
        <v>225</v>
      </c>
      <c r="E85" s="13">
        <v>0.5</v>
      </c>
      <c r="F85" s="14">
        <f t="shared" si="7"/>
        <v>3.160270880361174E-2</v>
      </c>
      <c r="G85" s="14">
        <f t="shared" si="8"/>
        <v>3.1111111111111114E-2</v>
      </c>
      <c r="H85" s="12">
        <f t="shared" si="13"/>
        <v>76723.966475369118</v>
      </c>
      <c r="I85" s="12">
        <f t="shared" si="11"/>
        <v>2386.9678459003726</v>
      </c>
      <c r="J85" s="12">
        <f t="shared" si="9"/>
        <v>75530.482552418922</v>
      </c>
      <c r="K85" s="12">
        <f t="shared" si="10"/>
        <v>895337.34065246186</v>
      </c>
      <c r="L85" s="15">
        <f t="shared" si="12"/>
        <v>11.669591416912656</v>
      </c>
    </row>
    <row r="86" spans="1:12" x14ac:dyDescent="0.2">
      <c r="A86" s="16">
        <v>77</v>
      </c>
      <c r="B86" s="28">
        <v>6</v>
      </c>
      <c r="C86" s="28">
        <v>196</v>
      </c>
      <c r="D86" s="28">
        <v>214</v>
      </c>
      <c r="E86" s="13">
        <v>0.5</v>
      </c>
      <c r="F86" s="14">
        <f t="shared" si="7"/>
        <v>2.9268292682926831E-2</v>
      </c>
      <c r="G86" s="14">
        <f t="shared" si="8"/>
        <v>2.8846153846153848E-2</v>
      </c>
      <c r="H86" s="12">
        <f t="shared" si="13"/>
        <v>74336.998629468741</v>
      </c>
      <c r="I86" s="12">
        <f t="shared" si="11"/>
        <v>2144.336498926983</v>
      </c>
      <c r="J86" s="12">
        <f t="shared" si="9"/>
        <v>73264.830380005238</v>
      </c>
      <c r="K86" s="12">
        <f t="shared" si="10"/>
        <v>819806.85810004291</v>
      </c>
      <c r="L86" s="15">
        <f t="shared" si="12"/>
        <v>11.028248022042879</v>
      </c>
    </row>
    <row r="87" spans="1:12" x14ac:dyDescent="0.2">
      <c r="A87" s="16">
        <v>78</v>
      </c>
      <c r="B87" s="28">
        <v>6</v>
      </c>
      <c r="C87" s="28">
        <v>181</v>
      </c>
      <c r="D87" s="28">
        <v>184</v>
      </c>
      <c r="E87" s="13">
        <v>0.5</v>
      </c>
      <c r="F87" s="14">
        <f t="shared" si="7"/>
        <v>3.287671232876712E-2</v>
      </c>
      <c r="G87" s="14">
        <f t="shared" si="8"/>
        <v>3.2345013477088951E-2</v>
      </c>
      <c r="H87" s="12">
        <f t="shared" si="13"/>
        <v>72192.66213054175</v>
      </c>
      <c r="I87" s="12">
        <f t="shared" si="11"/>
        <v>2335.0726295593022</v>
      </c>
      <c r="J87" s="12">
        <f t="shared" si="9"/>
        <v>71025.12581576209</v>
      </c>
      <c r="K87" s="12">
        <f t="shared" si="10"/>
        <v>746542.02772003773</v>
      </c>
      <c r="L87" s="15">
        <f t="shared" si="12"/>
        <v>10.340968260321384</v>
      </c>
    </row>
    <row r="88" spans="1:12" x14ac:dyDescent="0.2">
      <c r="A88" s="16">
        <v>79</v>
      </c>
      <c r="B88" s="28">
        <v>6</v>
      </c>
      <c r="C88" s="28">
        <v>183</v>
      </c>
      <c r="D88" s="28">
        <v>172</v>
      </c>
      <c r="E88" s="13">
        <v>0.5</v>
      </c>
      <c r="F88" s="14">
        <f t="shared" si="7"/>
        <v>3.3802816901408447E-2</v>
      </c>
      <c r="G88" s="14">
        <f t="shared" si="8"/>
        <v>3.3240997229916892E-2</v>
      </c>
      <c r="H88" s="12">
        <f t="shared" si="13"/>
        <v>69857.589500982445</v>
      </c>
      <c r="I88" s="12">
        <f t="shared" si="11"/>
        <v>2322.1359390908287</v>
      </c>
      <c r="J88" s="12">
        <f t="shared" si="9"/>
        <v>68696.521531437029</v>
      </c>
      <c r="K88" s="12">
        <f t="shared" si="10"/>
        <v>675516.90190427564</v>
      </c>
      <c r="L88" s="15">
        <f t="shared" si="12"/>
        <v>9.6699142745939657</v>
      </c>
    </row>
    <row r="89" spans="1:12" x14ac:dyDescent="0.2">
      <c r="A89" s="16">
        <v>80</v>
      </c>
      <c r="B89" s="28">
        <v>6</v>
      </c>
      <c r="C89" s="28">
        <v>160</v>
      </c>
      <c r="D89" s="28">
        <v>173</v>
      </c>
      <c r="E89" s="13">
        <v>0.5</v>
      </c>
      <c r="F89" s="14">
        <f t="shared" si="7"/>
        <v>3.6036036036036036E-2</v>
      </c>
      <c r="G89" s="14">
        <f t="shared" si="8"/>
        <v>3.5398230088495575E-2</v>
      </c>
      <c r="H89" s="12">
        <f t="shared" si="13"/>
        <v>67535.453561891612</v>
      </c>
      <c r="I89" s="12">
        <f t="shared" si="11"/>
        <v>2390.6355243147473</v>
      </c>
      <c r="J89" s="12">
        <f t="shared" si="9"/>
        <v>66340.135799734242</v>
      </c>
      <c r="K89" s="12">
        <f t="shared" si="10"/>
        <v>606820.38037283858</v>
      </c>
      <c r="L89" s="15">
        <f t="shared" si="12"/>
        <v>8.9852121866143886</v>
      </c>
    </row>
    <row r="90" spans="1:12" x14ac:dyDescent="0.2">
      <c r="A90" s="16">
        <v>81</v>
      </c>
      <c r="B90" s="28">
        <v>3</v>
      </c>
      <c r="C90" s="28">
        <v>123</v>
      </c>
      <c r="D90" s="28">
        <v>155</v>
      </c>
      <c r="E90" s="13">
        <v>0.5</v>
      </c>
      <c r="F90" s="14">
        <f t="shared" si="7"/>
        <v>2.1582733812949641E-2</v>
      </c>
      <c r="G90" s="14">
        <f t="shared" si="8"/>
        <v>2.1352313167259791E-2</v>
      </c>
      <c r="H90" s="12">
        <f t="shared" si="13"/>
        <v>65144.818037576864</v>
      </c>
      <c r="I90" s="12">
        <f t="shared" si="11"/>
        <v>1390.9925559624955</v>
      </c>
      <c r="J90" s="12">
        <f t="shared" si="9"/>
        <v>64449.321759595616</v>
      </c>
      <c r="K90" s="12">
        <f t="shared" si="10"/>
        <v>540480.24457310431</v>
      </c>
      <c r="L90" s="15">
        <f t="shared" si="12"/>
        <v>8.2965961200681271</v>
      </c>
    </row>
    <row r="91" spans="1:12" x14ac:dyDescent="0.2">
      <c r="A91" s="16">
        <v>82</v>
      </c>
      <c r="B91" s="28">
        <v>9</v>
      </c>
      <c r="C91" s="28">
        <v>100</v>
      </c>
      <c r="D91" s="28">
        <v>120</v>
      </c>
      <c r="E91" s="13">
        <v>0.5</v>
      </c>
      <c r="F91" s="14">
        <f t="shared" si="7"/>
        <v>8.1818181818181818E-2</v>
      </c>
      <c r="G91" s="14">
        <f t="shared" si="8"/>
        <v>7.8602620087336234E-2</v>
      </c>
      <c r="H91" s="12">
        <f t="shared" si="13"/>
        <v>63753.825481614367</v>
      </c>
      <c r="I91" s="12">
        <f t="shared" si="11"/>
        <v>5011.2177234456703</v>
      </c>
      <c r="J91" s="12">
        <f t="shared" si="9"/>
        <v>61248.216619891537</v>
      </c>
      <c r="K91" s="12">
        <f t="shared" si="10"/>
        <v>476030.92281350872</v>
      </c>
      <c r="L91" s="15">
        <f t="shared" si="12"/>
        <v>7.4667036717787045</v>
      </c>
    </row>
    <row r="92" spans="1:12" x14ac:dyDescent="0.2">
      <c r="A92" s="16">
        <v>83</v>
      </c>
      <c r="B92" s="28">
        <v>9</v>
      </c>
      <c r="C92" s="28">
        <v>106</v>
      </c>
      <c r="D92" s="28">
        <v>91</v>
      </c>
      <c r="E92" s="13">
        <v>0.5</v>
      </c>
      <c r="F92" s="14">
        <f t="shared" si="7"/>
        <v>9.1370558375634514E-2</v>
      </c>
      <c r="G92" s="14">
        <f t="shared" si="8"/>
        <v>8.7378640776699018E-2</v>
      </c>
      <c r="H92" s="12">
        <f t="shared" si="13"/>
        <v>58742.607758168699</v>
      </c>
      <c r="I92" s="12">
        <f t="shared" si="11"/>
        <v>5132.8492215875558</v>
      </c>
      <c r="J92" s="12">
        <f t="shared" si="9"/>
        <v>56176.183147374919</v>
      </c>
      <c r="K92" s="12">
        <f t="shared" si="10"/>
        <v>414782.7061936172</v>
      </c>
      <c r="L92" s="15">
        <f t="shared" si="12"/>
        <v>7.0610196248214372</v>
      </c>
    </row>
    <row r="93" spans="1:12" x14ac:dyDescent="0.2">
      <c r="A93" s="16">
        <v>84</v>
      </c>
      <c r="B93" s="28">
        <v>6</v>
      </c>
      <c r="C93" s="28">
        <v>77</v>
      </c>
      <c r="D93" s="28">
        <v>99</v>
      </c>
      <c r="E93" s="13">
        <v>0.5</v>
      </c>
      <c r="F93" s="14">
        <f t="shared" si="7"/>
        <v>6.8181818181818177E-2</v>
      </c>
      <c r="G93" s="14">
        <f t="shared" si="8"/>
        <v>6.5934065934065922E-2</v>
      </c>
      <c r="H93" s="12">
        <f t="shared" si="13"/>
        <v>53609.758536581139</v>
      </c>
      <c r="I93" s="12">
        <f t="shared" si="11"/>
        <v>3534.7093540602941</v>
      </c>
      <c r="J93" s="12">
        <f t="shared" si="9"/>
        <v>51842.403859550992</v>
      </c>
      <c r="K93" s="12">
        <f t="shared" si="10"/>
        <v>358606.52304624225</v>
      </c>
      <c r="L93" s="15">
        <f t="shared" si="12"/>
        <v>6.6892023548575326</v>
      </c>
    </row>
    <row r="94" spans="1:12" x14ac:dyDescent="0.2">
      <c r="A94" s="16">
        <v>85</v>
      </c>
      <c r="B94" s="28">
        <v>7</v>
      </c>
      <c r="C94" s="28">
        <v>82</v>
      </c>
      <c r="D94" s="28">
        <v>73</v>
      </c>
      <c r="E94" s="13">
        <v>0.5</v>
      </c>
      <c r="F94" s="14">
        <f t="shared" si="7"/>
        <v>9.0322580645161285E-2</v>
      </c>
      <c r="G94" s="14">
        <f t="shared" si="8"/>
        <v>8.6419753086419748E-2</v>
      </c>
      <c r="H94" s="12">
        <f t="shared" si="13"/>
        <v>50075.049182520845</v>
      </c>
      <c r="I94" s="12">
        <f t="shared" si="11"/>
        <v>4327.4733861437762</v>
      </c>
      <c r="J94" s="12">
        <f t="shared" si="9"/>
        <v>47911.312489448952</v>
      </c>
      <c r="K94" s="12">
        <f t="shared" si="10"/>
        <v>306764.11918669124</v>
      </c>
      <c r="L94" s="15">
        <f t="shared" si="12"/>
        <v>6.1260872269651223</v>
      </c>
    </row>
    <row r="95" spans="1:12" x14ac:dyDescent="0.2">
      <c r="A95" s="16">
        <v>86</v>
      </c>
      <c r="B95" s="28">
        <v>6</v>
      </c>
      <c r="C95" s="28">
        <v>62</v>
      </c>
      <c r="D95" s="28">
        <v>74</v>
      </c>
      <c r="E95" s="13">
        <v>0.5</v>
      </c>
      <c r="F95" s="14">
        <f t="shared" si="7"/>
        <v>8.8235294117647065E-2</v>
      </c>
      <c r="G95" s="14">
        <f t="shared" si="8"/>
        <v>8.4507042253521125E-2</v>
      </c>
      <c r="H95" s="12">
        <f t="shared" si="13"/>
        <v>45747.575796377067</v>
      </c>
      <c r="I95" s="12">
        <f t="shared" si="11"/>
        <v>3865.9923208205969</v>
      </c>
      <c r="J95" s="12">
        <f t="shared" si="9"/>
        <v>43814.579635966773</v>
      </c>
      <c r="K95" s="12">
        <f t="shared" si="10"/>
        <v>258852.80669724231</v>
      </c>
      <c r="L95" s="15">
        <f t="shared" si="12"/>
        <v>5.6582846673537155</v>
      </c>
    </row>
    <row r="96" spans="1:12" x14ac:dyDescent="0.2">
      <c r="A96" s="16">
        <v>87</v>
      </c>
      <c r="B96" s="28">
        <v>6</v>
      </c>
      <c r="C96" s="28">
        <v>59</v>
      </c>
      <c r="D96" s="28">
        <v>52</v>
      </c>
      <c r="E96" s="13">
        <v>0.5</v>
      </c>
      <c r="F96" s="14">
        <f t="shared" si="7"/>
        <v>0.10810810810810811</v>
      </c>
      <c r="G96" s="14">
        <f t="shared" si="8"/>
        <v>0.10256410256410257</v>
      </c>
      <c r="H96" s="12">
        <f t="shared" si="13"/>
        <v>41881.583475556472</v>
      </c>
      <c r="I96" s="12">
        <f t="shared" si="11"/>
        <v>4295.5470231339978</v>
      </c>
      <c r="J96" s="12">
        <f t="shared" si="9"/>
        <v>39733.809963989472</v>
      </c>
      <c r="K96" s="12">
        <f t="shared" si="10"/>
        <v>215038.22706127554</v>
      </c>
      <c r="L96" s="15">
        <f t="shared" si="12"/>
        <v>5.1344340212632895</v>
      </c>
    </row>
    <row r="97" spans="1:12" x14ac:dyDescent="0.2">
      <c r="A97" s="16">
        <v>88</v>
      </c>
      <c r="B97" s="28">
        <v>3</v>
      </c>
      <c r="C97" s="28">
        <v>41</v>
      </c>
      <c r="D97" s="28">
        <v>51</v>
      </c>
      <c r="E97" s="13">
        <v>0.5</v>
      </c>
      <c r="F97" s="14">
        <f t="shared" si="7"/>
        <v>6.5217391304347824E-2</v>
      </c>
      <c r="G97" s="14">
        <f t="shared" si="8"/>
        <v>6.3157894736842107E-2</v>
      </c>
      <c r="H97" s="12">
        <f t="shared" si="13"/>
        <v>37586.036452422471</v>
      </c>
      <c r="I97" s="12">
        <f t="shared" si="11"/>
        <v>2373.8549338372086</v>
      </c>
      <c r="J97" s="12">
        <f t="shared" si="9"/>
        <v>36399.108985503866</v>
      </c>
      <c r="K97" s="12">
        <f t="shared" si="10"/>
        <v>175304.41709728606</v>
      </c>
      <c r="L97" s="15">
        <f t="shared" si="12"/>
        <v>4.6640836236933794</v>
      </c>
    </row>
    <row r="98" spans="1:12" x14ac:dyDescent="0.2">
      <c r="A98" s="16">
        <v>89</v>
      </c>
      <c r="B98" s="28">
        <v>5</v>
      </c>
      <c r="C98" s="28">
        <v>32</v>
      </c>
      <c r="D98" s="28">
        <v>35</v>
      </c>
      <c r="E98" s="13">
        <v>0.5</v>
      </c>
      <c r="F98" s="14">
        <f t="shared" si="7"/>
        <v>0.14925373134328357</v>
      </c>
      <c r="G98" s="14">
        <f t="shared" si="8"/>
        <v>0.13888888888888887</v>
      </c>
      <c r="H98" s="12">
        <f t="shared" si="13"/>
        <v>35212.181518585261</v>
      </c>
      <c r="I98" s="12">
        <f t="shared" si="11"/>
        <v>4890.5807664701742</v>
      </c>
      <c r="J98" s="12">
        <f t="shared" si="9"/>
        <v>32766.891135350172</v>
      </c>
      <c r="K98" s="12">
        <f>K99+J98</f>
        <v>138905.30811178219</v>
      </c>
      <c r="L98" s="15">
        <f t="shared" si="12"/>
        <v>3.9448083623693377</v>
      </c>
    </row>
    <row r="99" spans="1:12" x14ac:dyDescent="0.2">
      <c r="A99" s="16">
        <v>90</v>
      </c>
      <c r="B99" s="28">
        <v>2</v>
      </c>
      <c r="C99" s="28">
        <v>14</v>
      </c>
      <c r="D99" s="28">
        <v>25</v>
      </c>
      <c r="E99" s="30">
        <v>0.5</v>
      </c>
      <c r="F99" s="31">
        <f t="shared" si="7"/>
        <v>0.10256410256410256</v>
      </c>
      <c r="G99" s="31">
        <f t="shared" si="8"/>
        <v>9.7560975609756087E-2</v>
      </c>
      <c r="H99" s="32">
        <f t="shared" si="13"/>
        <v>30321.600752115086</v>
      </c>
      <c r="I99" s="32">
        <f t="shared" si="11"/>
        <v>2958.2049514258615</v>
      </c>
      <c r="J99" s="32">
        <f t="shared" si="9"/>
        <v>28842.498276402155</v>
      </c>
      <c r="K99" s="32">
        <f t="shared" ref="K99:K102" si="14">K100+J99</f>
        <v>106138.41697643201</v>
      </c>
      <c r="L99" s="17">
        <f t="shared" si="12"/>
        <v>3.5004226143643922</v>
      </c>
    </row>
    <row r="100" spans="1:12" x14ac:dyDescent="0.2">
      <c r="A100" s="16">
        <v>91</v>
      </c>
      <c r="B100" s="28">
        <v>3</v>
      </c>
      <c r="C100" s="28">
        <v>26</v>
      </c>
      <c r="D100" s="28">
        <v>13</v>
      </c>
      <c r="E100" s="30">
        <v>0.5</v>
      </c>
      <c r="F100" s="31">
        <f t="shared" si="7"/>
        <v>0.15384615384615385</v>
      </c>
      <c r="G100" s="31">
        <f t="shared" si="8"/>
        <v>0.14285714285714288</v>
      </c>
      <c r="H100" s="32">
        <f t="shared" si="13"/>
        <v>27363.395800689224</v>
      </c>
      <c r="I100" s="32">
        <f t="shared" si="11"/>
        <v>3909.0565429556041</v>
      </c>
      <c r="J100" s="32">
        <f t="shared" si="9"/>
        <v>25408.86752921142</v>
      </c>
      <c r="K100" s="32">
        <f t="shared" si="14"/>
        <v>77295.918700029855</v>
      </c>
      <c r="L100" s="17">
        <f t="shared" si="12"/>
        <v>2.8247926267281103</v>
      </c>
    </row>
    <row r="101" spans="1:12" x14ac:dyDescent="0.2">
      <c r="A101" s="16">
        <v>92</v>
      </c>
      <c r="B101" s="28">
        <v>3</v>
      </c>
      <c r="C101" s="28">
        <v>6</v>
      </c>
      <c r="D101" s="28">
        <v>21</v>
      </c>
      <c r="E101" s="30">
        <v>0.5</v>
      </c>
      <c r="F101" s="31">
        <f t="shared" si="7"/>
        <v>0.22222222222222221</v>
      </c>
      <c r="G101" s="31">
        <f t="shared" si="8"/>
        <v>0.19999999999999998</v>
      </c>
      <c r="H101" s="32">
        <f t="shared" si="13"/>
        <v>23454.33925773362</v>
      </c>
      <c r="I101" s="32">
        <f t="shared" si="11"/>
        <v>4690.8678515467236</v>
      </c>
      <c r="J101" s="32">
        <f t="shared" si="9"/>
        <v>21108.905331960257</v>
      </c>
      <c r="K101" s="32">
        <f t="shared" si="14"/>
        <v>51887.051170818435</v>
      </c>
      <c r="L101" s="17">
        <f t="shared" si="12"/>
        <v>2.2122580645161287</v>
      </c>
    </row>
    <row r="102" spans="1:12" x14ac:dyDescent="0.2">
      <c r="A102" s="16">
        <v>93</v>
      </c>
      <c r="B102" s="28">
        <v>3</v>
      </c>
      <c r="C102" s="28">
        <v>12</v>
      </c>
      <c r="D102" s="28">
        <v>5</v>
      </c>
      <c r="E102" s="30">
        <v>0.5</v>
      </c>
      <c r="F102" s="31">
        <f t="shared" si="7"/>
        <v>0.35294117647058826</v>
      </c>
      <c r="G102" s="31">
        <f t="shared" si="8"/>
        <v>0.3</v>
      </c>
      <c r="H102" s="32">
        <f t="shared" si="13"/>
        <v>18763.471406186894</v>
      </c>
      <c r="I102" s="32">
        <f t="shared" si="11"/>
        <v>5629.0414218560682</v>
      </c>
      <c r="J102" s="32">
        <f t="shared" si="9"/>
        <v>15948.95069525886</v>
      </c>
      <c r="K102" s="32">
        <f t="shared" si="14"/>
        <v>30778.145838858181</v>
      </c>
      <c r="L102" s="17">
        <f t="shared" si="12"/>
        <v>1.6403225806451613</v>
      </c>
    </row>
    <row r="103" spans="1:12" ht="15" x14ac:dyDescent="0.25">
      <c r="A103" s="16">
        <v>94</v>
      </c>
      <c r="B103">
        <v>0</v>
      </c>
      <c r="C103" s="28">
        <v>3</v>
      </c>
      <c r="D103" s="28">
        <v>10</v>
      </c>
      <c r="E103" s="30">
        <v>0.5</v>
      </c>
      <c r="F103" s="31">
        <f t="shared" si="7"/>
        <v>0</v>
      </c>
      <c r="G103" s="31">
        <f t="shared" si="8"/>
        <v>0</v>
      </c>
      <c r="H103" s="32">
        <f t="shared" si="13"/>
        <v>13134.429984330825</v>
      </c>
      <c r="I103" s="32">
        <f t="shared" si="11"/>
        <v>0</v>
      </c>
      <c r="J103" s="32">
        <f t="shared" si="9"/>
        <v>13134.429984330825</v>
      </c>
      <c r="K103" s="32">
        <f>K104+J103</f>
        <v>14829.19514359932</v>
      </c>
      <c r="L103" s="17">
        <f t="shared" si="12"/>
        <v>1.1290322580645162</v>
      </c>
    </row>
    <row r="104" spans="1:12" ht="15" x14ac:dyDescent="0.25">
      <c r="A104" s="16" t="s">
        <v>27</v>
      </c>
      <c r="B104">
        <v>2</v>
      </c>
      <c r="C104" s="28">
        <v>14</v>
      </c>
      <c r="D104" s="32">
        <v>17</v>
      </c>
      <c r="E104" s="30"/>
      <c r="F104" s="31">
        <f t="shared" si="7"/>
        <v>0.12903225806451613</v>
      </c>
      <c r="G104" s="31">
        <v>1</v>
      </c>
      <c r="H104" s="32">
        <f t="shared" si="13"/>
        <v>13134.429984330825</v>
      </c>
      <c r="I104" s="32">
        <f t="shared" si="11"/>
        <v>13134.429984330825</v>
      </c>
      <c r="J104" s="32">
        <f>H104*F104</f>
        <v>1694.7651592684936</v>
      </c>
      <c r="K104" s="32">
        <f>J104</f>
        <v>1694.7651592684936</v>
      </c>
      <c r="L104" s="17">
        <f>K104/H104</f>
        <v>0.12903225806451613</v>
      </c>
    </row>
    <row r="105" spans="1:12" x14ac:dyDescent="0.2">
      <c r="A105" s="18"/>
      <c r="B105" s="18"/>
      <c r="C105" s="18"/>
      <c r="D105" s="18"/>
      <c r="E105" s="20"/>
      <c r="F105" s="20"/>
      <c r="G105" s="20"/>
      <c r="H105" s="18"/>
      <c r="I105" s="18"/>
      <c r="J105" s="18"/>
      <c r="K105" s="18"/>
      <c r="L105" s="20"/>
    </row>
    <row r="106" spans="1:12" x14ac:dyDescent="0.2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25" customFormat="1" ht="11.25" x14ac:dyDescent="0.2">
      <c r="A107" s="33" t="s">
        <v>11</v>
      </c>
      <c r="B107" s="34"/>
      <c r="C107" s="34"/>
      <c r="D107" s="34"/>
      <c r="E107" s="26"/>
      <c r="F107" s="26"/>
      <c r="G107" s="26"/>
      <c r="H107" s="34"/>
      <c r="I107" s="34"/>
      <c r="J107" s="34"/>
      <c r="K107" s="34"/>
      <c r="L107" s="26"/>
    </row>
    <row r="108" spans="1:12" s="25" customFormat="1" ht="11.25" x14ac:dyDescent="0.2">
      <c r="A108" s="53" t="s">
        <v>30</v>
      </c>
      <c r="B108" s="24"/>
      <c r="C108" s="24"/>
      <c r="D108" s="24"/>
      <c r="H108" s="24"/>
      <c r="I108" s="24"/>
      <c r="J108" s="24"/>
      <c r="K108" s="24"/>
      <c r="L108" s="26"/>
    </row>
    <row r="109" spans="1:12" s="25" customFormat="1" ht="11.25" x14ac:dyDescent="0.2">
      <c r="A109" s="36" t="s">
        <v>12</v>
      </c>
      <c r="B109" s="37"/>
      <c r="C109" s="37"/>
      <c r="D109" s="37"/>
      <c r="E109" s="38"/>
      <c r="F109" s="38"/>
      <c r="G109" s="38"/>
      <c r="H109" s="37"/>
      <c r="I109" s="37"/>
      <c r="J109" s="37"/>
      <c r="K109" s="37"/>
      <c r="L109" s="26"/>
    </row>
    <row r="110" spans="1:12" s="25" customFormat="1" ht="11.25" x14ac:dyDescent="0.2">
      <c r="A110" s="35" t="s">
        <v>28</v>
      </c>
      <c r="B110" s="37"/>
      <c r="C110" s="37"/>
      <c r="D110" s="37"/>
      <c r="E110" s="38"/>
      <c r="F110" s="38"/>
      <c r="G110" s="38"/>
      <c r="H110" s="37"/>
      <c r="I110" s="37"/>
      <c r="J110" s="37"/>
      <c r="K110" s="37"/>
      <c r="L110" s="26"/>
    </row>
    <row r="111" spans="1:12" s="25" customFormat="1" ht="11.25" x14ac:dyDescent="0.2">
      <c r="A111" s="35" t="s">
        <v>13</v>
      </c>
      <c r="B111" s="37"/>
      <c r="C111" s="37"/>
      <c r="D111" s="37"/>
      <c r="E111" s="38"/>
      <c r="F111" s="38"/>
      <c r="G111" s="38"/>
      <c r="H111" s="37"/>
      <c r="I111" s="37"/>
      <c r="J111" s="37"/>
      <c r="K111" s="37"/>
      <c r="L111" s="26"/>
    </row>
    <row r="112" spans="1:12" s="25" customFormat="1" ht="11.25" x14ac:dyDescent="0.2">
      <c r="A112" s="35" t="s">
        <v>14</v>
      </c>
      <c r="B112" s="37"/>
      <c r="C112" s="37"/>
      <c r="D112" s="37"/>
      <c r="E112" s="38"/>
      <c r="F112" s="38"/>
      <c r="G112" s="38"/>
      <c r="H112" s="37"/>
      <c r="I112" s="37"/>
      <c r="J112" s="37"/>
      <c r="K112" s="37"/>
      <c r="L112" s="26"/>
    </row>
    <row r="113" spans="1:12" s="25" customFormat="1" ht="11.25" x14ac:dyDescent="0.2">
      <c r="A113" s="35" t="s">
        <v>15</v>
      </c>
      <c r="B113" s="37"/>
      <c r="C113" s="37"/>
      <c r="D113" s="37"/>
      <c r="E113" s="38"/>
      <c r="F113" s="38"/>
      <c r="G113" s="38"/>
      <c r="H113" s="37"/>
      <c r="I113" s="37"/>
      <c r="J113" s="37"/>
      <c r="K113" s="37"/>
      <c r="L113" s="26"/>
    </row>
    <row r="114" spans="1:12" s="25" customFormat="1" ht="11.25" x14ac:dyDescent="0.2">
      <c r="A114" s="35" t="s">
        <v>16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ht="11.25" x14ac:dyDescent="0.2">
      <c r="A115" s="35" t="s">
        <v>17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ht="11.25" x14ac:dyDescent="0.2">
      <c r="A116" s="35" t="s">
        <v>18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ht="11.25" x14ac:dyDescent="0.2">
      <c r="A117" s="35" t="s">
        <v>29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ht="11.25" x14ac:dyDescent="0.2">
      <c r="A118" s="35" t="s">
        <v>19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ht="11.25" x14ac:dyDescent="0.2">
      <c r="A119" s="35" t="s">
        <v>20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ht="11.25" x14ac:dyDescent="0.2">
      <c r="A120" s="34"/>
      <c r="B120" s="34"/>
      <c r="C120" s="34"/>
      <c r="D120" s="34"/>
      <c r="E120" s="26"/>
      <c r="F120" s="26"/>
      <c r="G120" s="26"/>
      <c r="H120" s="34"/>
      <c r="I120" s="34"/>
      <c r="J120" s="34"/>
      <c r="K120" s="34"/>
      <c r="L120" s="26"/>
    </row>
    <row r="121" spans="1:12" s="25" customFormat="1" ht="11.25" x14ac:dyDescent="0.2">
      <c r="A121" s="4" t="s">
        <v>58</v>
      </c>
      <c r="B121" s="24"/>
      <c r="C121" s="24"/>
      <c r="D121" s="24"/>
      <c r="H121" s="24"/>
      <c r="I121" s="24"/>
      <c r="J121" s="24"/>
      <c r="K121" s="24"/>
      <c r="L121" s="26"/>
    </row>
    <row r="122" spans="1:12" s="25" customFormat="1" ht="11.25" x14ac:dyDescent="0.2">
      <c r="A122" s="24"/>
      <c r="B122" s="24"/>
      <c r="C122" s="24"/>
      <c r="D122" s="24"/>
      <c r="H122" s="24"/>
      <c r="I122" s="24"/>
      <c r="J122" s="24"/>
      <c r="K122" s="24"/>
      <c r="L122" s="26"/>
    </row>
    <row r="123" spans="1:12" s="25" customFormat="1" ht="11.25" x14ac:dyDescent="0.2">
      <c r="A123" s="24"/>
      <c r="B123" s="24"/>
      <c r="C123" s="24"/>
      <c r="D123" s="24"/>
      <c r="H123" s="24"/>
      <c r="I123" s="24"/>
      <c r="J123" s="24"/>
      <c r="K123" s="24"/>
      <c r="L123" s="26"/>
    </row>
    <row r="124" spans="1:12" s="25" customFormat="1" ht="11.25" x14ac:dyDescent="0.2">
      <c r="A124" s="24"/>
      <c r="B124" s="24"/>
      <c r="C124" s="24"/>
      <c r="D124" s="24"/>
      <c r="H124" s="24"/>
      <c r="I124" s="24"/>
      <c r="J124" s="24"/>
      <c r="K124" s="24"/>
      <c r="L124" s="26"/>
    </row>
    <row r="125" spans="1:12" s="25" customFormat="1" ht="11.25" x14ac:dyDescent="0.2">
      <c r="A125" s="24"/>
      <c r="B125" s="24"/>
      <c r="C125" s="24"/>
      <c r="D125" s="24"/>
      <c r="H125" s="24"/>
      <c r="I125" s="24"/>
      <c r="J125" s="24"/>
      <c r="K125" s="24"/>
      <c r="L125" s="26"/>
    </row>
    <row r="126" spans="1:12" s="25" customFormat="1" ht="11.25" x14ac:dyDescent="0.2">
      <c r="A126" s="24"/>
      <c r="B126" s="24"/>
      <c r="C126" s="24"/>
      <c r="D126" s="24"/>
      <c r="H126" s="24"/>
      <c r="I126" s="24"/>
      <c r="J126" s="24"/>
      <c r="K126" s="24"/>
      <c r="L126" s="26"/>
    </row>
    <row r="127" spans="1:12" s="25" customFormat="1" ht="11.25" x14ac:dyDescent="0.2">
      <c r="A127" s="24"/>
      <c r="B127" s="24"/>
      <c r="C127" s="24"/>
      <c r="D127" s="24"/>
      <c r="H127" s="24"/>
      <c r="I127" s="24"/>
      <c r="J127" s="24"/>
      <c r="K127" s="24"/>
      <c r="L127" s="26"/>
    </row>
    <row r="128" spans="1:12" s="25" customFormat="1" ht="11.25" x14ac:dyDescent="0.2">
      <c r="A128" s="24"/>
      <c r="B128" s="24"/>
      <c r="C128" s="24"/>
      <c r="D128" s="24"/>
      <c r="H128" s="24"/>
      <c r="I128" s="24"/>
      <c r="J128" s="24"/>
      <c r="K128" s="24"/>
      <c r="L128" s="26"/>
    </row>
    <row r="129" spans="1:12" s="25" customFormat="1" ht="11.25" x14ac:dyDescent="0.2">
      <c r="A129" s="24"/>
      <c r="B129" s="24"/>
      <c r="C129" s="24"/>
      <c r="D129" s="24"/>
      <c r="H129" s="24"/>
      <c r="I129" s="24"/>
      <c r="J129" s="24"/>
      <c r="K129" s="24"/>
      <c r="L129" s="26"/>
    </row>
    <row r="130" spans="1:12" s="25" customFormat="1" ht="11.25" x14ac:dyDescent="0.2">
      <c r="A130" s="24"/>
      <c r="B130" s="24"/>
      <c r="C130" s="24"/>
      <c r="D130" s="24"/>
      <c r="H130" s="24"/>
      <c r="I130" s="24"/>
      <c r="J130" s="24"/>
      <c r="K130" s="24"/>
      <c r="L130" s="26"/>
    </row>
    <row r="131" spans="1:12" s="25" customFormat="1" ht="11.25" x14ac:dyDescent="0.2">
      <c r="A131" s="24"/>
      <c r="B131" s="24"/>
      <c r="C131" s="24"/>
      <c r="D131" s="24"/>
      <c r="H131" s="24"/>
      <c r="I131" s="24"/>
      <c r="J131" s="24"/>
      <c r="K131" s="24"/>
      <c r="L131" s="26"/>
    </row>
    <row r="132" spans="1:12" s="25" customFormat="1" ht="11.25" x14ac:dyDescent="0.2">
      <c r="A132" s="24"/>
      <c r="B132" s="24"/>
      <c r="C132" s="24"/>
      <c r="D132" s="24"/>
      <c r="H132" s="24"/>
      <c r="I132" s="24"/>
      <c r="J132" s="24"/>
      <c r="K132" s="24"/>
      <c r="L132" s="26"/>
    </row>
    <row r="133" spans="1:12" s="25" customFormat="1" ht="11.25" x14ac:dyDescent="0.2">
      <c r="A133" s="24"/>
      <c r="B133" s="24"/>
      <c r="C133" s="24"/>
      <c r="D133" s="24"/>
      <c r="H133" s="24"/>
      <c r="I133" s="24"/>
      <c r="J133" s="24"/>
      <c r="K133" s="24"/>
      <c r="L133" s="26"/>
    </row>
    <row r="134" spans="1:12" s="25" customFormat="1" ht="11.25" x14ac:dyDescent="0.2">
      <c r="A134" s="24"/>
      <c r="B134" s="24"/>
      <c r="C134" s="24"/>
      <c r="D134" s="24"/>
      <c r="H134" s="24"/>
      <c r="I134" s="24"/>
      <c r="J134" s="24"/>
      <c r="K134" s="24"/>
      <c r="L134" s="26"/>
    </row>
    <row r="135" spans="1:12" s="25" customFormat="1" ht="11.25" x14ac:dyDescent="0.2">
      <c r="A135" s="24"/>
      <c r="B135" s="24"/>
      <c r="C135" s="24"/>
      <c r="D135" s="24"/>
      <c r="H135" s="24"/>
      <c r="I135" s="24"/>
      <c r="J135" s="24"/>
      <c r="K135" s="24"/>
      <c r="L135" s="26"/>
    </row>
    <row r="136" spans="1:12" s="25" customFormat="1" ht="11.25" x14ac:dyDescent="0.2">
      <c r="A136" s="24"/>
      <c r="B136" s="24"/>
      <c r="C136" s="24"/>
      <c r="D136" s="24"/>
      <c r="H136" s="24"/>
      <c r="I136" s="24"/>
      <c r="J136" s="24"/>
      <c r="K136" s="24"/>
      <c r="L136" s="26"/>
    </row>
    <row r="137" spans="1:12" s="25" customFormat="1" ht="11.25" x14ac:dyDescent="0.2">
      <c r="A137" s="24"/>
      <c r="B137" s="24"/>
      <c r="C137" s="24"/>
      <c r="D137" s="24"/>
      <c r="H137" s="24"/>
      <c r="I137" s="24"/>
      <c r="J137" s="24"/>
      <c r="K137" s="24"/>
      <c r="L137" s="26"/>
    </row>
    <row r="138" spans="1:12" s="25" customFormat="1" ht="11.25" x14ac:dyDescent="0.2">
      <c r="A138" s="24"/>
      <c r="B138" s="24"/>
      <c r="C138" s="24"/>
      <c r="D138" s="24"/>
      <c r="H138" s="24"/>
      <c r="I138" s="24"/>
      <c r="J138" s="24"/>
      <c r="K138" s="24"/>
      <c r="L138" s="26"/>
    </row>
    <row r="139" spans="1:12" s="25" customFormat="1" ht="11.25" x14ac:dyDescent="0.2">
      <c r="A139" s="24"/>
      <c r="B139" s="24"/>
      <c r="C139" s="24"/>
      <c r="D139" s="24"/>
      <c r="H139" s="24"/>
      <c r="I139" s="24"/>
      <c r="J139" s="24"/>
      <c r="K139" s="24"/>
      <c r="L139" s="26"/>
    </row>
    <row r="140" spans="1:12" s="25" customFormat="1" ht="11.25" x14ac:dyDescent="0.2">
      <c r="A140" s="24"/>
      <c r="B140" s="24"/>
      <c r="C140" s="24"/>
      <c r="D140" s="24"/>
      <c r="H140" s="24"/>
      <c r="I140" s="24"/>
      <c r="J140" s="24"/>
      <c r="K140" s="24"/>
      <c r="L140" s="26"/>
    </row>
    <row r="141" spans="1:12" s="25" customFormat="1" ht="11.25" x14ac:dyDescent="0.2">
      <c r="A141" s="24"/>
      <c r="B141" s="24"/>
      <c r="C141" s="24"/>
      <c r="D141" s="24"/>
      <c r="H141" s="24"/>
      <c r="I141" s="24"/>
      <c r="J141" s="24"/>
      <c r="K141" s="24"/>
      <c r="L141" s="26"/>
    </row>
    <row r="142" spans="1:12" s="25" customFormat="1" ht="11.25" x14ac:dyDescent="0.2">
      <c r="A142" s="24"/>
      <c r="B142" s="24"/>
      <c r="C142" s="24"/>
      <c r="D142" s="24"/>
      <c r="H142" s="24"/>
      <c r="I142" s="24"/>
      <c r="J142" s="24"/>
      <c r="K142" s="24"/>
      <c r="L142" s="26"/>
    </row>
    <row r="143" spans="1:12" s="25" customFormat="1" ht="11.25" x14ac:dyDescent="0.2">
      <c r="A143" s="24"/>
      <c r="B143" s="24"/>
      <c r="C143" s="24"/>
      <c r="D143" s="24"/>
      <c r="H143" s="24"/>
      <c r="I143" s="24"/>
      <c r="J143" s="24"/>
      <c r="K143" s="24"/>
      <c r="L143" s="26"/>
    </row>
    <row r="144" spans="1:12" s="25" customFormat="1" ht="11.25" x14ac:dyDescent="0.2">
      <c r="A144" s="24"/>
      <c r="B144" s="24"/>
      <c r="C144" s="24"/>
      <c r="D144" s="24"/>
      <c r="H144" s="24"/>
      <c r="I144" s="24"/>
      <c r="J144" s="24"/>
      <c r="K144" s="24"/>
      <c r="L144" s="26"/>
    </row>
    <row r="145" spans="1:12" s="25" customFormat="1" ht="11.25" x14ac:dyDescent="0.2">
      <c r="A145" s="24"/>
      <c r="B145" s="24"/>
      <c r="C145" s="24"/>
      <c r="D145" s="24"/>
      <c r="H145" s="24"/>
      <c r="I145" s="24"/>
      <c r="J145" s="24"/>
      <c r="K145" s="24"/>
      <c r="L145" s="26"/>
    </row>
    <row r="146" spans="1:12" x14ac:dyDescent="0.2">
      <c r="L146" s="21"/>
    </row>
    <row r="147" spans="1:12" x14ac:dyDescent="0.2">
      <c r="L147" s="21"/>
    </row>
    <row r="148" spans="1:12" x14ac:dyDescent="0.2">
      <c r="L148" s="21"/>
    </row>
    <row r="149" spans="1:12" x14ac:dyDescent="0.2">
      <c r="L149" s="21"/>
    </row>
    <row r="150" spans="1:12" x14ac:dyDescent="0.2">
      <c r="L150" s="21"/>
    </row>
    <row r="151" spans="1:12" x14ac:dyDescent="0.2">
      <c r="L151" s="21"/>
    </row>
    <row r="152" spans="1:12" x14ac:dyDescent="0.2">
      <c r="L152" s="21"/>
    </row>
    <row r="153" spans="1:12" x14ac:dyDescent="0.2">
      <c r="L153" s="21"/>
    </row>
    <row r="154" spans="1:12" x14ac:dyDescent="0.2">
      <c r="L154" s="21"/>
    </row>
    <row r="155" spans="1:12" x14ac:dyDescent="0.2">
      <c r="L155" s="21"/>
    </row>
    <row r="156" spans="1:12" x14ac:dyDescent="0.2">
      <c r="L156" s="21"/>
    </row>
    <row r="157" spans="1:12" x14ac:dyDescent="0.2">
      <c r="L157" s="21"/>
    </row>
    <row r="158" spans="1:12" x14ac:dyDescent="0.2">
      <c r="L158" s="21"/>
    </row>
    <row r="159" spans="1:12" x14ac:dyDescent="0.2">
      <c r="L159" s="21"/>
    </row>
    <row r="160" spans="1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O108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8" customWidth="1"/>
    <col min="2" max="15" width="10.7109375" style="8" customWidth="1"/>
    <col min="16" max="240" width="11.42578125" style="9"/>
    <col min="241" max="241" width="10" style="9" customWidth="1"/>
    <col min="242" max="271" width="10.7109375" style="9" customWidth="1"/>
    <col min="272" max="496" width="11.42578125" style="9"/>
    <col min="497" max="497" width="10" style="9" customWidth="1"/>
    <col min="498" max="527" width="10.7109375" style="9" customWidth="1"/>
    <col min="528" max="752" width="11.42578125" style="9"/>
    <col min="753" max="753" width="10" style="9" customWidth="1"/>
    <col min="754" max="783" width="10.7109375" style="9" customWidth="1"/>
    <col min="784" max="1008" width="11.42578125" style="9"/>
    <col min="1009" max="1009" width="10" style="9" customWidth="1"/>
    <col min="1010" max="1039" width="10.7109375" style="9" customWidth="1"/>
    <col min="1040" max="1264" width="11.42578125" style="9"/>
    <col min="1265" max="1265" width="10" style="9" customWidth="1"/>
    <col min="1266" max="1295" width="10.7109375" style="9" customWidth="1"/>
    <col min="1296" max="1520" width="11.42578125" style="9"/>
    <col min="1521" max="1521" width="10" style="9" customWidth="1"/>
    <col min="1522" max="1551" width="10.7109375" style="9" customWidth="1"/>
    <col min="1552" max="1776" width="11.42578125" style="9"/>
    <col min="1777" max="1777" width="10" style="9" customWidth="1"/>
    <col min="1778" max="1807" width="10.7109375" style="9" customWidth="1"/>
    <col min="1808" max="2032" width="11.42578125" style="9"/>
    <col min="2033" max="2033" width="10" style="9" customWidth="1"/>
    <col min="2034" max="2063" width="10.7109375" style="9" customWidth="1"/>
    <col min="2064" max="2288" width="11.42578125" style="9"/>
    <col min="2289" max="2289" width="10" style="9" customWidth="1"/>
    <col min="2290" max="2319" width="10.7109375" style="9" customWidth="1"/>
    <col min="2320" max="2544" width="11.42578125" style="9"/>
    <col min="2545" max="2545" width="10" style="9" customWidth="1"/>
    <col min="2546" max="2575" width="10.7109375" style="9" customWidth="1"/>
    <col min="2576" max="2800" width="11.42578125" style="9"/>
    <col min="2801" max="2801" width="10" style="9" customWidth="1"/>
    <col min="2802" max="2831" width="10.7109375" style="9" customWidth="1"/>
    <col min="2832" max="3056" width="11.42578125" style="9"/>
    <col min="3057" max="3057" width="10" style="9" customWidth="1"/>
    <col min="3058" max="3087" width="10.7109375" style="9" customWidth="1"/>
    <col min="3088" max="3312" width="11.42578125" style="9"/>
    <col min="3313" max="3313" width="10" style="9" customWidth="1"/>
    <col min="3314" max="3343" width="10.7109375" style="9" customWidth="1"/>
    <col min="3344" max="3568" width="11.42578125" style="9"/>
    <col min="3569" max="3569" width="10" style="9" customWidth="1"/>
    <col min="3570" max="3599" width="10.7109375" style="9" customWidth="1"/>
    <col min="3600" max="3824" width="11.42578125" style="9"/>
    <col min="3825" max="3825" width="10" style="9" customWidth="1"/>
    <col min="3826" max="3855" width="10.7109375" style="9" customWidth="1"/>
    <col min="3856" max="4080" width="11.42578125" style="9"/>
    <col min="4081" max="4081" width="10" style="9" customWidth="1"/>
    <col min="4082" max="4111" width="10.7109375" style="9" customWidth="1"/>
    <col min="4112" max="4336" width="11.42578125" style="9"/>
    <col min="4337" max="4337" width="10" style="9" customWidth="1"/>
    <col min="4338" max="4367" width="10.7109375" style="9" customWidth="1"/>
    <col min="4368" max="4592" width="11.42578125" style="9"/>
    <col min="4593" max="4593" width="10" style="9" customWidth="1"/>
    <col min="4594" max="4623" width="10.7109375" style="9" customWidth="1"/>
    <col min="4624" max="4848" width="11.42578125" style="9"/>
    <col min="4849" max="4849" width="10" style="9" customWidth="1"/>
    <col min="4850" max="4879" width="10.7109375" style="9" customWidth="1"/>
    <col min="4880" max="5104" width="11.42578125" style="9"/>
    <col min="5105" max="5105" width="10" style="9" customWidth="1"/>
    <col min="5106" max="5135" width="10.7109375" style="9" customWidth="1"/>
    <col min="5136" max="5360" width="11.42578125" style="9"/>
    <col min="5361" max="5361" width="10" style="9" customWidth="1"/>
    <col min="5362" max="5391" width="10.7109375" style="9" customWidth="1"/>
    <col min="5392" max="5616" width="11.42578125" style="9"/>
    <col min="5617" max="5617" width="10" style="9" customWidth="1"/>
    <col min="5618" max="5647" width="10.7109375" style="9" customWidth="1"/>
    <col min="5648" max="5872" width="11.42578125" style="9"/>
    <col min="5873" max="5873" width="10" style="9" customWidth="1"/>
    <col min="5874" max="5903" width="10.7109375" style="9" customWidth="1"/>
    <col min="5904" max="6128" width="11.42578125" style="9"/>
    <col min="6129" max="6129" width="10" style="9" customWidth="1"/>
    <col min="6130" max="6159" width="10.7109375" style="9" customWidth="1"/>
    <col min="6160" max="6384" width="11.42578125" style="9"/>
    <col min="6385" max="6385" width="10" style="9" customWidth="1"/>
    <col min="6386" max="6415" width="10.7109375" style="9" customWidth="1"/>
    <col min="6416" max="6640" width="11.42578125" style="9"/>
    <col min="6641" max="6641" width="10" style="9" customWidth="1"/>
    <col min="6642" max="6671" width="10.7109375" style="9" customWidth="1"/>
    <col min="6672" max="6896" width="11.42578125" style="9"/>
    <col min="6897" max="6897" width="10" style="9" customWidth="1"/>
    <col min="6898" max="6927" width="10.7109375" style="9" customWidth="1"/>
    <col min="6928" max="7152" width="11.42578125" style="9"/>
    <col min="7153" max="7153" width="10" style="9" customWidth="1"/>
    <col min="7154" max="7183" width="10.7109375" style="9" customWidth="1"/>
    <col min="7184" max="7408" width="11.42578125" style="9"/>
    <col min="7409" max="7409" width="10" style="9" customWidth="1"/>
    <col min="7410" max="7439" width="10.7109375" style="9" customWidth="1"/>
    <col min="7440" max="7664" width="11.42578125" style="9"/>
    <col min="7665" max="7665" width="10" style="9" customWidth="1"/>
    <col min="7666" max="7695" width="10.7109375" style="9" customWidth="1"/>
    <col min="7696" max="7920" width="11.42578125" style="9"/>
    <col min="7921" max="7921" width="10" style="9" customWidth="1"/>
    <col min="7922" max="7951" width="10.7109375" style="9" customWidth="1"/>
    <col min="7952" max="8176" width="11.42578125" style="9"/>
    <col min="8177" max="8177" width="10" style="9" customWidth="1"/>
    <col min="8178" max="8207" width="10.7109375" style="9" customWidth="1"/>
    <col min="8208" max="8432" width="11.42578125" style="9"/>
    <col min="8433" max="8433" width="10" style="9" customWidth="1"/>
    <col min="8434" max="8463" width="10.7109375" style="9" customWidth="1"/>
    <col min="8464" max="8688" width="11.42578125" style="9"/>
    <col min="8689" max="8689" width="10" style="9" customWidth="1"/>
    <col min="8690" max="8719" width="10.7109375" style="9" customWidth="1"/>
    <col min="8720" max="8944" width="11.42578125" style="9"/>
    <col min="8945" max="8945" width="10" style="9" customWidth="1"/>
    <col min="8946" max="8975" width="10.7109375" style="9" customWidth="1"/>
    <col min="8976" max="9200" width="11.42578125" style="9"/>
    <col min="9201" max="9201" width="10" style="9" customWidth="1"/>
    <col min="9202" max="9231" width="10.7109375" style="9" customWidth="1"/>
    <col min="9232" max="9456" width="11.42578125" style="9"/>
    <col min="9457" max="9457" width="10" style="9" customWidth="1"/>
    <col min="9458" max="9487" width="10.7109375" style="9" customWidth="1"/>
    <col min="9488" max="9712" width="11.42578125" style="9"/>
    <col min="9713" max="9713" width="10" style="9" customWidth="1"/>
    <col min="9714" max="9743" width="10.7109375" style="9" customWidth="1"/>
    <col min="9744" max="9968" width="11.42578125" style="9"/>
    <col min="9969" max="9969" width="10" style="9" customWidth="1"/>
    <col min="9970" max="9999" width="10.7109375" style="9" customWidth="1"/>
    <col min="10000" max="10224" width="11.42578125" style="9"/>
    <col min="10225" max="10225" width="10" style="9" customWidth="1"/>
    <col min="10226" max="10255" width="10.7109375" style="9" customWidth="1"/>
    <col min="10256" max="10480" width="11.42578125" style="9"/>
    <col min="10481" max="10481" width="10" style="9" customWidth="1"/>
    <col min="10482" max="10511" width="10.7109375" style="9" customWidth="1"/>
    <col min="10512" max="10736" width="11.42578125" style="9"/>
    <col min="10737" max="10737" width="10" style="9" customWidth="1"/>
    <col min="10738" max="10767" width="10.7109375" style="9" customWidth="1"/>
    <col min="10768" max="10992" width="11.42578125" style="9"/>
    <col min="10993" max="10993" width="10" style="9" customWidth="1"/>
    <col min="10994" max="11023" width="10.7109375" style="9" customWidth="1"/>
    <col min="11024" max="11248" width="11.42578125" style="9"/>
    <col min="11249" max="11249" width="10" style="9" customWidth="1"/>
    <col min="11250" max="11279" width="10.7109375" style="9" customWidth="1"/>
    <col min="11280" max="11504" width="11.42578125" style="9"/>
    <col min="11505" max="11505" width="10" style="9" customWidth="1"/>
    <col min="11506" max="11535" width="10.7109375" style="9" customWidth="1"/>
    <col min="11536" max="11760" width="11.42578125" style="9"/>
    <col min="11761" max="11761" width="10" style="9" customWidth="1"/>
    <col min="11762" max="11791" width="10.7109375" style="9" customWidth="1"/>
    <col min="11792" max="12016" width="11.42578125" style="9"/>
    <col min="12017" max="12017" width="10" style="9" customWidth="1"/>
    <col min="12018" max="12047" width="10.7109375" style="9" customWidth="1"/>
    <col min="12048" max="12272" width="11.42578125" style="9"/>
    <col min="12273" max="12273" width="10" style="9" customWidth="1"/>
    <col min="12274" max="12303" width="10.7109375" style="9" customWidth="1"/>
    <col min="12304" max="12528" width="11.42578125" style="9"/>
    <col min="12529" max="12529" width="10" style="9" customWidth="1"/>
    <col min="12530" max="12559" width="10.7109375" style="9" customWidth="1"/>
    <col min="12560" max="12784" width="11.42578125" style="9"/>
    <col min="12785" max="12785" width="10" style="9" customWidth="1"/>
    <col min="12786" max="12815" width="10.7109375" style="9" customWidth="1"/>
    <col min="12816" max="13040" width="11.42578125" style="9"/>
    <col min="13041" max="13041" width="10" style="9" customWidth="1"/>
    <col min="13042" max="13071" width="10.7109375" style="9" customWidth="1"/>
    <col min="13072" max="13296" width="11.42578125" style="9"/>
    <col min="13297" max="13297" width="10" style="9" customWidth="1"/>
    <col min="13298" max="13327" width="10.7109375" style="9" customWidth="1"/>
    <col min="13328" max="13552" width="11.42578125" style="9"/>
    <col min="13553" max="13553" width="10" style="9" customWidth="1"/>
    <col min="13554" max="13583" width="10.7109375" style="9" customWidth="1"/>
    <col min="13584" max="13808" width="11.42578125" style="9"/>
    <col min="13809" max="13809" width="10" style="9" customWidth="1"/>
    <col min="13810" max="13839" width="10.7109375" style="9" customWidth="1"/>
    <col min="13840" max="14064" width="11.42578125" style="9"/>
    <col min="14065" max="14065" width="10" style="9" customWidth="1"/>
    <col min="14066" max="14095" width="10.7109375" style="9" customWidth="1"/>
    <col min="14096" max="14320" width="11.42578125" style="9"/>
    <col min="14321" max="14321" width="10" style="9" customWidth="1"/>
    <col min="14322" max="14351" width="10.7109375" style="9" customWidth="1"/>
    <col min="14352" max="14576" width="11.42578125" style="9"/>
    <col min="14577" max="14577" width="10" style="9" customWidth="1"/>
    <col min="14578" max="14607" width="10.7109375" style="9" customWidth="1"/>
    <col min="14608" max="14832" width="11.42578125" style="9"/>
    <col min="14833" max="14833" width="10" style="9" customWidth="1"/>
    <col min="14834" max="14863" width="10.7109375" style="9" customWidth="1"/>
    <col min="14864" max="15088" width="11.42578125" style="9"/>
    <col min="15089" max="15089" width="10" style="9" customWidth="1"/>
    <col min="15090" max="15119" width="10.7109375" style="9" customWidth="1"/>
    <col min="15120" max="15344" width="11.42578125" style="9"/>
    <col min="15345" max="15345" width="10" style="9" customWidth="1"/>
    <col min="15346" max="15375" width="10.7109375" style="9" customWidth="1"/>
    <col min="15376" max="15600" width="11.42578125" style="9"/>
    <col min="15601" max="15601" width="10" style="9" customWidth="1"/>
    <col min="15602" max="15631" width="10.7109375" style="9" customWidth="1"/>
    <col min="15632" max="15856" width="11.42578125" style="9"/>
    <col min="15857" max="15857" width="10" style="9" customWidth="1"/>
    <col min="15858" max="15887" width="10.7109375" style="9" customWidth="1"/>
    <col min="15888" max="16112" width="11.42578125" style="9"/>
    <col min="16113" max="16113" width="10" style="9" customWidth="1"/>
    <col min="16114" max="16143" width="10.7109375" style="9" customWidth="1"/>
    <col min="16144" max="16384" width="11.42578125" style="9"/>
  </cols>
  <sheetData>
    <row r="4" spans="1:15" s="23" customFormat="1" ht="15.75" x14ac:dyDescent="0.25">
      <c r="A4" s="2" t="s">
        <v>26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ht="12.75" customHeight="1" x14ac:dyDescent="0.2">
      <c r="A5" s="12"/>
    </row>
    <row r="6" spans="1:15" s="40" customFormat="1" x14ac:dyDescent="0.2">
      <c r="A6" s="39" t="s">
        <v>21</v>
      </c>
      <c r="B6" s="39">
        <v>2023</v>
      </c>
      <c r="C6" s="39">
        <v>2022</v>
      </c>
      <c r="D6" s="39">
        <v>2021</v>
      </c>
      <c r="E6" s="39">
        <v>2020</v>
      </c>
      <c r="F6" s="39">
        <v>2019</v>
      </c>
      <c r="G6" s="39">
        <v>2018</v>
      </c>
      <c r="H6" s="39">
        <v>2017</v>
      </c>
      <c r="I6" s="39">
        <v>2016</v>
      </c>
      <c r="J6" s="39">
        <v>2015</v>
      </c>
      <c r="K6" s="39">
        <v>2014</v>
      </c>
      <c r="L6" s="39">
        <v>2013</v>
      </c>
      <c r="M6" s="39">
        <v>2012</v>
      </c>
      <c r="N6" s="39">
        <v>2011</v>
      </c>
      <c r="O6" s="39">
        <v>2010</v>
      </c>
    </row>
    <row r="7" spans="1:15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5" x14ac:dyDescent="0.2">
      <c r="A8" s="16">
        <v>0</v>
      </c>
      <c r="B8" s="51">
        <v>82.900708116111502</v>
      </c>
      <c r="C8" s="51">
        <v>81.037489350357603</v>
      </c>
      <c r="D8" s="51">
        <v>80.777080895489874</v>
      </c>
      <c r="E8" s="51">
        <v>79.099978722999495</v>
      </c>
      <c r="F8" s="51">
        <v>81.781700365958415</v>
      </c>
      <c r="G8" s="51">
        <v>82.092829497991858</v>
      </c>
      <c r="H8" s="51">
        <v>82.10985569516123</v>
      </c>
      <c r="I8" s="51">
        <v>81.382179660420974</v>
      </c>
      <c r="J8" s="51">
        <v>80.966125826642624</v>
      </c>
      <c r="K8" s="51">
        <v>82.133101062194811</v>
      </c>
      <c r="L8" s="51">
        <v>79.694341240274341</v>
      </c>
      <c r="M8" s="51">
        <v>80.035321064508111</v>
      </c>
      <c r="N8" s="51">
        <v>80.319582673622492</v>
      </c>
      <c r="O8" s="51">
        <v>81.636046476743729</v>
      </c>
    </row>
    <row r="9" spans="1:15" x14ac:dyDescent="0.2">
      <c r="A9" s="16">
        <v>1</v>
      </c>
      <c r="B9" s="57">
        <v>82.053914220653908</v>
      </c>
      <c r="C9" s="57">
        <v>80.324330553439168</v>
      </c>
      <c r="D9" s="57">
        <v>80.060758089152685</v>
      </c>
      <c r="E9" s="57">
        <v>78.099978722999495</v>
      </c>
      <c r="F9" s="57">
        <v>81.04560199052321</v>
      </c>
      <c r="G9" s="57">
        <v>81.211509977261656</v>
      </c>
      <c r="H9" s="57">
        <v>81.10985569516123</v>
      </c>
      <c r="I9" s="57">
        <v>80.594955467426757</v>
      </c>
      <c r="J9" s="57">
        <v>80.069164094777747</v>
      </c>
      <c r="K9" s="57">
        <v>81.349811091382662</v>
      </c>
      <c r="L9" s="57">
        <v>78.905244945308354</v>
      </c>
      <c r="M9" s="57">
        <v>79.440338612895161</v>
      </c>
      <c r="N9" s="57">
        <v>79.419294831865614</v>
      </c>
      <c r="O9" s="57">
        <v>81.053735261694783</v>
      </c>
    </row>
    <row r="10" spans="1:15" x14ac:dyDescent="0.2">
      <c r="A10" s="16">
        <v>2</v>
      </c>
      <c r="B10" s="57">
        <v>81.053914220653908</v>
      </c>
      <c r="C10" s="57">
        <v>79.324330553439168</v>
      </c>
      <c r="D10" s="57">
        <v>79.060758089152685</v>
      </c>
      <c r="E10" s="57">
        <v>77.099978722999495</v>
      </c>
      <c r="F10" s="57">
        <v>80.04560199052321</v>
      </c>
      <c r="G10" s="57">
        <v>80.211509977261656</v>
      </c>
      <c r="H10" s="57">
        <v>80.10985569516123</v>
      </c>
      <c r="I10" s="57">
        <v>79.594955467426757</v>
      </c>
      <c r="J10" s="57">
        <v>79.069164094777747</v>
      </c>
      <c r="K10" s="57">
        <v>80.349811091382662</v>
      </c>
      <c r="L10" s="57">
        <v>77.905244945308368</v>
      </c>
      <c r="M10" s="57">
        <v>78.440338612895161</v>
      </c>
      <c r="N10" s="57">
        <v>78.419294831865614</v>
      </c>
      <c r="O10" s="57">
        <v>80.149976283512828</v>
      </c>
    </row>
    <row r="11" spans="1:15" x14ac:dyDescent="0.2">
      <c r="A11" s="16">
        <v>3</v>
      </c>
      <c r="B11" s="57">
        <v>80.053914220653908</v>
      </c>
      <c r="C11" s="57">
        <v>78.324330553439168</v>
      </c>
      <c r="D11" s="57">
        <v>78.060758089152685</v>
      </c>
      <c r="E11" s="57">
        <v>76.099978722999495</v>
      </c>
      <c r="F11" s="57">
        <v>79.045601990523195</v>
      </c>
      <c r="G11" s="57">
        <v>79.211509977261656</v>
      </c>
      <c r="H11" s="57">
        <v>79.10985569516123</v>
      </c>
      <c r="I11" s="57">
        <v>78.594955467426757</v>
      </c>
      <c r="J11" s="57">
        <v>78.069164094777747</v>
      </c>
      <c r="K11" s="57">
        <v>79.349811091382662</v>
      </c>
      <c r="L11" s="57">
        <v>76.905244945308368</v>
      </c>
      <c r="M11" s="57">
        <v>77.535214253324739</v>
      </c>
      <c r="N11" s="57">
        <v>77.419294831865614</v>
      </c>
      <c r="O11" s="57">
        <v>79.149976283512814</v>
      </c>
    </row>
    <row r="12" spans="1:15" x14ac:dyDescent="0.2">
      <c r="A12" s="16">
        <v>4</v>
      </c>
      <c r="B12" s="57">
        <v>79.053914220653908</v>
      </c>
      <c r="C12" s="57">
        <v>77.324330553439168</v>
      </c>
      <c r="D12" s="57">
        <v>77.060758089152671</v>
      </c>
      <c r="E12" s="57">
        <v>75.099978722999495</v>
      </c>
      <c r="F12" s="57">
        <v>78.045601990523195</v>
      </c>
      <c r="G12" s="57">
        <v>78.211509977261656</v>
      </c>
      <c r="H12" s="57">
        <v>78.10985569516123</v>
      </c>
      <c r="I12" s="57">
        <v>77.594955467426757</v>
      </c>
      <c r="J12" s="57">
        <v>77.069164094777747</v>
      </c>
      <c r="K12" s="57">
        <v>78.349811091382662</v>
      </c>
      <c r="L12" s="57">
        <v>75.905244945308368</v>
      </c>
      <c r="M12" s="57">
        <v>76.535214253324739</v>
      </c>
      <c r="N12" s="57">
        <v>76.419294831865614</v>
      </c>
      <c r="O12" s="57">
        <v>78.149976283512814</v>
      </c>
    </row>
    <row r="13" spans="1:15" x14ac:dyDescent="0.2">
      <c r="A13" s="16">
        <v>5</v>
      </c>
      <c r="B13" s="51">
        <v>78.053914220653908</v>
      </c>
      <c r="C13" s="51">
        <v>76.324330553439168</v>
      </c>
      <c r="D13" s="51">
        <v>76.060758089152671</v>
      </c>
      <c r="E13" s="51">
        <v>74.099978722999495</v>
      </c>
      <c r="F13" s="51">
        <v>77.045601990523195</v>
      </c>
      <c r="G13" s="51">
        <v>77.211509977261656</v>
      </c>
      <c r="H13" s="51">
        <v>77.10985569516123</v>
      </c>
      <c r="I13" s="51">
        <v>76.594955467426757</v>
      </c>
      <c r="J13" s="51">
        <v>76.069164094777747</v>
      </c>
      <c r="K13" s="51">
        <v>77.349811091382662</v>
      </c>
      <c r="L13" s="51">
        <v>74.905244945308368</v>
      </c>
      <c r="M13" s="51">
        <v>75.535214253324753</v>
      </c>
      <c r="N13" s="51">
        <v>75.518083764633175</v>
      </c>
      <c r="O13" s="51">
        <v>77.149976283512814</v>
      </c>
    </row>
    <row r="14" spans="1:15" x14ac:dyDescent="0.2">
      <c r="A14" s="16">
        <v>6</v>
      </c>
      <c r="B14" s="57">
        <v>77.053914220653894</v>
      </c>
      <c r="C14" s="57">
        <v>75.426932413700513</v>
      </c>
      <c r="D14" s="57">
        <v>75.060758089152671</v>
      </c>
      <c r="E14" s="57">
        <v>73.099978722999495</v>
      </c>
      <c r="F14" s="57">
        <v>76.045601990523195</v>
      </c>
      <c r="G14" s="57">
        <v>76.211509977261642</v>
      </c>
      <c r="H14" s="57">
        <v>76.10985569516123</v>
      </c>
      <c r="I14" s="57">
        <v>75.594955467426757</v>
      </c>
      <c r="J14" s="57">
        <v>75.069164094777747</v>
      </c>
      <c r="K14" s="57">
        <v>76.349811091382676</v>
      </c>
      <c r="L14" s="57">
        <v>73.996093840235503</v>
      </c>
      <c r="M14" s="57">
        <v>74.535214253324753</v>
      </c>
      <c r="N14" s="57">
        <v>74.518083764633175</v>
      </c>
      <c r="O14" s="57">
        <v>76.149976283512814</v>
      </c>
    </row>
    <row r="15" spans="1:15" x14ac:dyDescent="0.2">
      <c r="A15" s="16">
        <v>7</v>
      </c>
      <c r="B15" s="57">
        <v>76.053914220653894</v>
      </c>
      <c r="C15" s="57">
        <v>74.426932413700527</v>
      </c>
      <c r="D15" s="57">
        <v>74.060758089152657</v>
      </c>
      <c r="E15" s="57">
        <v>72.099978722999495</v>
      </c>
      <c r="F15" s="57">
        <v>75.045601990523181</v>
      </c>
      <c r="G15" s="57">
        <v>75.211509977261642</v>
      </c>
      <c r="H15" s="57">
        <v>75.10985569516123</v>
      </c>
      <c r="I15" s="57">
        <v>74.594955467426757</v>
      </c>
      <c r="J15" s="57">
        <v>74.069164094777747</v>
      </c>
      <c r="K15" s="57">
        <v>75.349811091382676</v>
      </c>
      <c r="L15" s="57">
        <v>72.996093840235488</v>
      </c>
      <c r="M15" s="57">
        <v>73.535214253324753</v>
      </c>
      <c r="N15" s="57">
        <v>73.518083764633175</v>
      </c>
      <c r="O15" s="57">
        <v>75.1499762835128</v>
      </c>
    </row>
    <row r="16" spans="1:15" x14ac:dyDescent="0.2">
      <c r="A16" s="16">
        <v>8</v>
      </c>
      <c r="B16" s="57">
        <v>75.053914220653894</v>
      </c>
      <c r="C16" s="57">
        <v>73.426932413700527</v>
      </c>
      <c r="D16" s="57">
        <v>73.060758089152657</v>
      </c>
      <c r="E16" s="57">
        <v>71.099978722999495</v>
      </c>
      <c r="F16" s="57">
        <v>74.045601990523181</v>
      </c>
      <c r="G16" s="57">
        <v>74.211509977261642</v>
      </c>
      <c r="H16" s="57">
        <v>74.10985569516123</v>
      </c>
      <c r="I16" s="57">
        <v>73.594955467426757</v>
      </c>
      <c r="J16" s="57">
        <v>73.069164094777747</v>
      </c>
      <c r="K16" s="57">
        <v>74.349811091382676</v>
      </c>
      <c r="L16" s="57">
        <v>71.996093840235488</v>
      </c>
      <c r="M16" s="57">
        <v>72.535214253324753</v>
      </c>
      <c r="N16" s="57">
        <v>72.518083764633175</v>
      </c>
      <c r="O16" s="57">
        <v>74.1499762835128</v>
      </c>
    </row>
    <row r="17" spans="1:15" x14ac:dyDescent="0.2">
      <c r="A17" s="16">
        <v>9</v>
      </c>
      <c r="B17" s="57">
        <v>74.053914220653894</v>
      </c>
      <c r="C17" s="57">
        <v>72.426932413700527</v>
      </c>
      <c r="D17" s="57">
        <v>72.060758089152657</v>
      </c>
      <c r="E17" s="57">
        <v>70.099978722999495</v>
      </c>
      <c r="F17" s="57">
        <v>73.045601990523181</v>
      </c>
      <c r="G17" s="57">
        <v>73.211509977261642</v>
      </c>
      <c r="H17" s="57">
        <v>73.10985569516123</v>
      </c>
      <c r="I17" s="57">
        <v>72.594955467426757</v>
      </c>
      <c r="J17" s="57">
        <v>72.069164094777747</v>
      </c>
      <c r="K17" s="57">
        <v>73.349811091382676</v>
      </c>
      <c r="L17" s="57">
        <v>70.996093840235488</v>
      </c>
      <c r="M17" s="57">
        <v>71.535214253324767</v>
      </c>
      <c r="N17" s="57">
        <v>71.518083764633175</v>
      </c>
      <c r="O17" s="57">
        <v>73.1499762835128</v>
      </c>
    </row>
    <row r="18" spans="1:15" x14ac:dyDescent="0.2">
      <c r="A18" s="16">
        <v>10</v>
      </c>
      <c r="B18" s="51">
        <v>73.053914220653894</v>
      </c>
      <c r="C18" s="51">
        <v>71.426932413700527</v>
      </c>
      <c r="D18" s="51">
        <v>71.060758089152642</v>
      </c>
      <c r="E18" s="51">
        <v>69.099978722999495</v>
      </c>
      <c r="F18" s="51">
        <v>72.045601990523167</v>
      </c>
      <c r="G18" s="51">
        <v>72.211509977261628</v>
      </c>
      <c r="H18" s="51">
        <v>72.10985569516123</v>
      </c>
      <c r="I18" s="51">
        <v>71.692676401979256</v>
      </c>
      <c r="J18" s="51">
        <v>71.069164094777747</v>
      </c>
      <c r="K18" s="51">
        <v>72.447930320605266</v>
      </c>
      <c r="L18" s="51">
        <v>69.996093840235488</v>
      </c>
      <c r="M18" s="51">
        <v>70.535214253324767</v>
      </c>
      <c r="N18" s="51">
        <v>70.518083764633175</v>
      </c>
      <c r="O18" s="51">
        <v>72.149976283512785</v>
      </c>
    </row>
    <row r="19" spans="1:15" x14ac:dyDescent="0.2">
      <c r="A19" s="16">
        <v>11</v>
      </c>
      <c r="B19" s="57">
        <v>72.053914220653894</v>
      </c>
      <c r="C19" s="57">
        <v>70.426932413700541</v>
      </c>
      <c r="D19" s="57">
        <v>70.060758089152642</v>
      </c>
      <c r="E19" s="57">
        <v>68.099978722999495</v>
      </c>
      <c r="F19" s="57">
        <v>71.045601990523167</v>
      </c>
      <c r="G19" s="57">
        <v>71.211509977261628</v>
      </c>
      <c r="H19" s="57">
        <v>71.10985569516123</v>
      </c>
      <c r="I19" s="57">
        <v>70.7933520618828</v>
      </c>
      <c r="J19" s="57">
        <v>70.069164094777747</v>
      </c>
      <c r="K19" s="57">
        <v>71.447930320605266</v>
      </c>
      <c r="L19" s="57">
        <v>68.996093840235474</v>
      </c>
      <c r="M19" s="57">
        <v>69.535214253324767</v>
      </c>
      <c r="N19" s="57">
        <v>69.518083764633175</v>
      </c>
      <c r="O19" s="57">
        <v>71.149976283512785</v>
      </c>
    </row>
    <row r="20" spans="1:15" x14ac:dyDescent="0.2">
      <c r="A20" s="16">
        <v>12</v>
      </c>
      <c r="B20" s="57">
        <v>71.053914220653894</v>
      </c>
      <c r="C20" s="57">
        <v>69.426932413700541</v>
      </c>
      <c r="D20" s="57">
        <v>69.060758089152642</v>
      </c>
      <c r="E20" s="57">
        <v>67.099978722999495</v>
      </c>
      <c r="F20" s="57">
        <v>70.045601990523167</v>
      </c>
      <c r="G20" s="57">
        <v>70.211509977261628</v>
      </c>
      <c r="H20" s="57">
        <v>70.10985569516123</v>
      </c>
      <c r="I20" s="57">
        <v>69.7933520618828</v>
      </c>
      <c r="J20" s="57">
        <v>69.069164094777747</v>
      </c>
      <c r="K20" s="57">
        <v>70.447930320605266</v>
      </c>
      <c r="L20" s="57">
        <v>67.996093840235474</v>
      </c>
      <c r="M20" s="57">
        <v>68.535214253324767</v>
      </c>
      <c r="N20" s="57">
        <v>68.518083764633175</v>
      </c>
      <c r="O20" s="57">
        <v>70.149976283512785</v>
      </c>
    </row>
    <row r="21" spans="1:15" x14ac:dyDescent="0.2">
      <c r="A21" s="16">
        <v>13</v>
      </c>
      <c r="B21" s="57">
        <v>70.05391422065388</v>
      </c>
      <c r="C21" s="57">
        <v>68.426932413700541</v>
      </c>
      <c r="D21" s="57">
        <v>68.060758089152642</v>
      </c>
      <c r="E21" s="57">
        <v>66.099978722999495</v>
      </c>
      <c r="F21" s="57">
        <v>69.045601990523167</v>
      </c>
      <c r="G21" s="57">
        <v>69.211509977261628</v>
      </c>
      <c r="H21" s="57">
        <v>69.10985569516123</v>
      </c>
      <c r="I21" s="57">
        <v>68.793352061882786</v>
      </c>
      <c r="J21" s="57">
        <v>68.069164094777747</v>
      </c>
      <c r="K21" s="57">
        <v>69.447930320605252</v>
      </c>
      <c r="L21" s="57">
        <v>66.996093840235474</v>
      </c>
      <c r="M21" s="57">
        <v>67.535214253324781</v>
      </c>
      <c r="N21" s="57">
        <v>67.518083764633175</v>
      </c>
      <c r="O21" s="57">
        <v>69.149976283512785</v>
      </c>
    </row>
    <row r="22" spans="1:15" x14ac:dyDescent="0.2">
      <c r="A22" s="16">
        <v>14</v>
      </c>
      <c r="B22" s="57">
        <v>69.05391422065388</v>
      </c>
      <c r="C22" s="57">
        <v>67.426932413700541</v>
      </c>
      <c r="D22" s="57">
        <v>67.060758089152628</v>
      </c>
      <c r="E22" s="57">
        <v>65.099978722999495</v>
      </c>
      <c r="F22" s="57">
        <v>68.045601990523153</v>
      </c>
      <c r="G22" s="57">
        <v>68.211509977261628</v>
      </c>
      <c r="H22" s="57">
        <v>68.10985569516123</v>
      </c>
      <c r="I22" s="57">
        <v>67.793352061882786</v>
      </c>
      <c r="J22" s="57">
        <v>67.069164094777747</v>
      </c>
      <c r="K22" s="57">
        <v>68.447930320605252</v>
      </c>
      <c r="L22" s="57">
        <v>65.996093840235474</v>
      </c>
      <c r="M22" s="57">
        <v>66.535214253324781</v>
      </c>
      <c r="N22" s="57">
        <v>66.518083764633175</v>
      </c>
      <c r="O22" s="57">
        <v>68.149976283512771</v>
      </c>
    </row>
    <row r="23" spans="1:15" x14ac:dyDescent="0.2">
      <c r="A23" s="16">
        <v>15</v>
      </c>
      <c r="B23" s="51">
        <v>68.136579085051622</v>
      </c>
      <c r="C23" s="51">
        <v>66.426932413700555</v>
      </c>
      <c r="D23" s="51">
        <v>66.060758089152628</v>
      </c>
      <c r="E23" s="51">
        <v>64.099978722999495</v>
      </c>
      <c r="F23" s="51">
        <v>67.045601990523153</v>
      </c>
      <c r="G23" s="51">
        <v>67.211509977261613</v>
      </c>
      <c r="H23" s="51">
        <v>67.10985569516123</v>
      </c>
      <c r="I23" s="51">
        <v>66.793352061882786</v>
      </c>
      <c r="J23" s="51">
        <v>66.069164094777747</v>
      </c>
      <c r="K23" s="51">
        <v>67.447930320605252</v>
      </c>
      <c r="L23" s="51">
        <v>64.99609384023546</v>
      </c>
      <c r="M23" s="51">
        <v>65.535214253324781</v>
      </c>
      <c r="N23" s="51">
        <v>65.518083764633175</v>
      </c>
      <c r="O23" s="51">
        <v>67.149976283512771</v>
      </c>
    </row>
    <row r="24" spans="1:15" x14ac:dyDescent="0.2">
      <c r="A24" s="16">
        <v>16</v>
      </c>
      <c r="B24" s="57">
        <v>67.136579085051622</v>
      </c>
      <c r="C24" s="57">
        <v>65.426932413700555</v>
      </c>
      <c r="D24" s="57">
        <v>65.060758089152628</v>
      </c>
      <c r="E24" s="57">
        <v>63.099978722999495</v>
      </c>
      <c r="F24" s="57">
        <v>66.045601990523153</v>
      </c>
      <c r="G24" s="57">
        <v>66.211509977261613</v>
      </c>
      <c r="H24" s="57">
        <v>66.10985569516123</v>
      </c>
      <c r="I24" s="57">
        <v>65.793352061882786</v>
      </c>
      <c r="J24" s="57">
        <v>65.069164094777747</v>
      </c>
      <c r="K24" s="57">
        <v>66.447930320605252</v>
      </c>
      <c r="L24" s="57">
        <v>64.109244882060437</v>
      </c>
      <c r="M24" s="57">
        <v>64.535214253324781</v>
      </c>
      <c r="N24" s="57">
        <v>64.518083764633175</v>
      </c>
      <c r="O24" s="57">
        <v>66.149976283512771</v>
      </c>
    </row>
    <row r="25" spans="1:15" x14ac:dyDescent="0.2">
      <c r="A25" s="16">
        <v>17</v>
      </c>
      <c r="B25" s="57">
        <v>66.136579085051622</v>
      </c>
      <c r="C25" s="57">
        <v>64.426932413700555</v>
      </c>
      <c r="D25" s="57">
        <v>64.060758089152614</v>
      </c>
      <c r="E25" s="57">
        <v>62.099978722999495</v>
      </c>
      <c r="F25" s="57">
        <v>65.045601990523139</v>
      </c>
      <c r="G25" s="57">
        <v>65.211509977261613</v>
      </c>
      <c r="H25" s="57">
        <v>65.10985569516123</v>
      </c>
      <c r="I25" s="57">
        <v>64.900416556501682</v>
      </c>
      <c r="J25" s="57">
        <v>64.069164094777747</v>
      </c>
      <c r="K25" s="57">
        <v>65.447930320605238</v>
      </c>
      <c r="L25" s="57">
        <v>63.109244882060445</v>
      </c>
      <c r="M25" s="57">
        <v>63.535214253324796</v>
      </c>
      <c r="N25" s="57">
        <v>63.518083764633182</v>
      </c>
      <c r="O25" s="57">
        <v>65.149976283512771</v>
      </c>
    </row>
    <row r="26" spans="1:15" x14ac:dyDescent="0.2">
      <c r="A26" s="16">
        <v>18</v>
      </c>
      <c r="B26" s="57">
        <v>65.136579085051622</v>
      </c>
      <c r="C26" s="57">
        <v>63.426932413700563</v>
      </c>
      <c r="D26" s="57">
        <v>63.060758089152614</v>
      </c>
      <c r="E26" s="57">
        <v>61.099978722999495</v>
      </c>
      <c r="F26" s="57">
        <v>64.045601990523139</v>
      </c>
      <c r="G26" s="57">
        <v>64.211509977261613</v>
      </c>
      <c r="H26" s="57">
        <v>64.10985569516123</v>
      </c>
      <c r="I26" s="57">
        <v>63.900416556501682</v>
      </c>
      <c r="J26" s="57">
        <v>63.069164094777747</v>
      </c>
      <c r="K26" s="57">
        <v>64.447930320605238</v>
      </c>
      <c r="L26" s="57">
        <v>62.109244882060437</v>
      </c>
      <c r="M26" s="57">
        <v>62.535214253324796</v>
      </c>
      <c r="N26" s="57">
        <v>62.518083764633182</v>
      </c>
      <c r="O26" s="57">
        <v>64.149976283512757</v>
      </c>
    </row>
    <row r="27" spans="1:15" x14ac:dyDescent="0.2">
      <c r="A27" s="16">
        <v>19</v>
      </c>
      <c r="B27" s="57">
        <v>64.136579085051622</v>
      </c>
      <c r="C27" s="57">
        <v>62.426932413700563</v>
      </c>
      <c r="D27" s="57">
        <v>62.060758089152607</v>
      </c>
      <c r="E27" s="57">
        <v>60.19077271675981</v>
      </c>
      <c r="F27" s="57">
        <v>63.045601990523139</v>
      </c>
      <c r="G27" s="57">
        <v>63.310671860494701</v>
      </c>
      <c r="H27" s="57">
        <v>63.215467834500537</v>
      </c>
      <c r="I27" s="57">
        <v>62.900416556501682</v>
      </c>
      <c r="J27" s="57">
        <v>62.069164094777747</v>
      </c>
      <c r="K27" s="57">
        <v>63.447930320605231</v>
      </c>
      <c r="L27" s="57">
        <v>61.109244882060437</v>
      </c>
      <c r="M27" s="57">
        <v>61.535214253324803</v>
      </c>
      <c r="N27" s="57">
        <v>61.518083764633182</v>
      </c>
      <c r="O27" s="57">
        <v>63.149976283512757</v>
      </c>
    </row>
    <row r="28" spans="1:15" x14ac:dyDescent="0.2">
      <c r="A28" s="16">
        <v>20</v>
      </c>
      <c r="B28" s="51">
        <v>63.136579085051622</v>
      </c>
      <c r="C28" s="51">
        <v>61.42693241370057</v>
      </c>
      <c r="D28" s="51">
        <v>61.060758089152607</v>
      </c>
      <c r="E28" s="51">
        <v>59.19077271675981</v>
      </c>
      <c r="F28" s="51">
        <v>62.045601990523132</v>
      </c>
      <c r="G28" s="51">
        <v>62.41238954771817</v>
      </c>
      <c r="H28" s="51">
        <v>62.215467834500537</v>
      </c>
      <c r="I28" s="51">
        <v>61.900416556501682</v>
      </c>
      <c r="J28" s="51">
        <v>61.069164094777747</v>
      </c>
      <c r="K28" s="51">
        <v>62.560644111948122</v>
      </c>
      <c r="L28" s="51">
        <v>60.109244882060437</v>
      </c>
      <c r="M28" s="51">
        <v>60.535214253324803</v>
      </c>
      <c r="N28" s="51">
        <v>60.518083764633182</v>
      </c>
      <c r="O28" s="51">
        <v>62.255447624057389</v>
      </c>
    </row>
    <row r="29" spans="1:15" x14ac:dyDescent="0.2">
      <c r="A29" s="16">
        <v>21</v>
      </c>
      <c r="B29" s="57">
        <v>62.221162251638773</v>
      </c>
      <c r="C29" s="57">
        <v>60.42693241370057</v>
      </c>
      <c r="D29" s="57">
        <v>60.0607580891526</v>
      </c>
      <c r="E29" s="57">
        <v>58.190772716759817</v>
      </c>
      <c r="F29" s="57">
        <v>61.045601990523132</v>
      </c>
      <c r="G29" s="57">
        <v>61.51314201240119</v>
      </c>
      <c r="H29" s="57">
        <v>61.215467834500537</v>
      </c>
      <c r="I29" s="57">
        <v>61.007452084899072</v>
      </c>
      <c r="J29" s="57">
        <v>60.069164094777747</v>
      </c>
      <c r="K29" s="57">
        <v>61.560644111948115</v>
      </c>
      <c r="L29" s="57">
        <v>59.10924488206043</v>
      </c>
      <c r="M29" s="57">
        <v>59.53521425332481</v>
      </c>
      <c r="N29" s="57">
        <v>59.616152528954473</v>
      </c>
      <c r="O29" s="57">
        <v>61.255447624057389</v>
      </c>
    </row>
    <row r="30" spans="1:15" x14ac:dyDescent="0.2">
      <c r="A30" s="16">
        <v>22</v>
      </c>
      <c r="B30" s="57">
        <v>61.221162251638781</v>
      </c>
      <c r="C30" s="57">
        <v>59.426932413700577</v>
      </c>
      <c r="D30" s="57">
        <v>59.150267415664004</v>
      </c>
      <c r="E30" s="57">
        <v>57.190772716759817</v>
      </c>
      <c r="F30" s="57">
        <v>60.045601990523124</v>
      </c>
      <c r="G30" s="57">
        <v>60.513142012401183</v>
      </c>
      <c r="H30" s="57">
        <v>60.215467834500537</v>
      </c>
      <c r="I30" s="57">
        <v>60.112461256878611</v>
      </c>
      <c r="J30" s="57">
        <v>59.069164094777747</v>
      </c>
      <c r="K30" s="57">
        <v>60.560644111948115</v>
      </c>
      <c r="L30" s="57">
        <v>58.10924488206043</v>
      </c>
      <c r="M30" s="57">
        <v>58.630817839160144</v>
      </c>
      <c r="N30" s="57">
        <v>58.61615252895448</v>
      </c>
      <c r="O30" s="57">
        <v>60.342055532288413</v>
      </c>
    </row>
    <row r="31" spans="1:15" x14ac:dyDescent="0.2">
      <c r="A31" s="16">
        <v>23</v>
      </c>
      <c r="B31" s="57">
        <v>60.221162251638781</v>
      </c>
      <c r="C31" s="57">
        <v>58.426932413700577</v>
      </c>
      <c r="D31" s="57">
        <v>58.150267415664004</v>
      </c>
      <c r="E31" s="57">
        <v>56.190772716759817</v>
      </c>
      <c r="F31" s="57">
        <v>59.139300813482251</v>
      </c>
      <c r="G31" s="57">
        <v>59.513142012401183</v>
      </c>
      <c r="H31" s="57">
        <v>59.215467834500537</v>
      </c>
      <c r="I31" s="57">
        <v>59.214032946285869</v>
      </c>
      <c r="J31" s="57">
        <v>58.069164094777747</v>
      </c>
      <c r="K31" s="57">
        <v>59.560644111948108</v>
      </c>
      <c r="L31" s="57">
        <v>57.10924488206043</v>
      </c>
      <c r="M31" s="57">
        <v>57.715991198631443</v>
      </c>
      <c r="N31" s="57">
        <v>57.61615252895448</v>
      </c>
      <c r="O31" s="57">
        <v>59.342055532288413</v>
      </c>
    </row>
    <row r="32" spans="1:15" x14ac:dyDescent="0.2">
      <c r="A32" s="16">
        <v>24</v>
      </c>
      <c r="B32" s="57">
        <v>59.221162251638788</v>
      </c>
      <c r="C32" s="57">
        <v>57.426932413700584</v>
      </c>
      <c r="D32" s="57">
        <v>57.150267415663997</v>
      </c>
      <c r="E32" s="57">
        <v>55.190772716759824</v>
      </c>
      <c r="F32" s="57">
        <v>58.139300813482251</v>
      </c>
      <c r="G32" s="57">
        <v>58.612574433652071</v>
      </c>
      <c r="H32" s="57">
        <v>58.215467834500537</v>
      </c>
      <c r="I32" s="57">
        <v>58.214032946285869</v>
      </c>
      <c r="J32" s="57">
        <v>57.069164094777747</v>
      </c>
      <c r="K32" s="57">
        <v>58.560644111948108</v>
      </c>
      <c r="L32" s="57">
        <v>56.109244882060423</v>
      </c>
      <c r="M32" s="57">
        <v>56.71599119863145</v>
      </c>
      <c r="N32" s="57">
        <v>56.690522519226562</v>
      </c>
      <c r="O32" s="57">
        <v>58.418325208934277</v>
      </c>
    </row>
    <row r="33" spans="1:15" x14ac:dyDescent="0.2">
      <c r="A33" s="16">
        <v>25</v>
      </c>
      <c r="B33" s="51">
        <v>58.221162251638788</v>
      </c>
      <c r="C33" s="51">
        <v>56.426932413700584</v>
      </c>
      <c r="D33" s="51">
        <v>56.150267415663997</v>
      </c>
      <c r="E33" s="51">
        <v>54.190772716759824</v>
      </c>
      <c r="F33" s="51">
        <v>57.139300813482251</v>
      </c>
      <c r="G33" s="51">
        <v>57.70760726183466</v>
      </c>
      <c r="H33" s="51">
        <v>57.215467834500537</v>
      </c>
      <c r="I33" s="51">
        <v>57.214032946285869</v>
      </c>
      <c r="J33" s="51">
        <v>56.158555224272469</v>
      </c>
      <c r="K33" s="51">
        <v>57.5606441119481</v>
      </c>
      <c r="L33" s="51">
        <v>55.258631705114979</v>
      </c>
      <c r="M33" s="51">
        <v>55.71599119863145</v>
      </c>
      <c r="N33" s="51">
        <v>55.690522519226569</v>
      </c>
      <c r="O33" s="51">
        <v>57.418325208934277</v>
      </c>
    </row>
    <row r="34" spans="1:15" x14ac:dyDescent="0.2">
      <c r="A34" s="16">
        <v>26</v>
      </c>
      <c r="B34" s="57">
        <v>57.221162251638795</v>
      </c>
      <c r="C34" s="57">
        <v>55.426932413700591</v>
      </c>
      <c r="D34" s="57">
        <v>55.150267415663997</v>
      </c>
      <c r="E34" s="57">
        <v>53.275120269996442</v>
      </c>
      <c r="F34" s="57">
        <v>56.139300813482244</v>
      </c>
      <c r="G34" s="57">
        <v>56.70760726183466</v>
      </c>
      <c r="H34" s="57">
        <v>56.299187413116563</v>
      </c>
      <c r="I34" s="57">
        <v>56.214032946285869</v>
      </c>
      <c r="J34" s="57">
        <v>55.158555224272469</v>
      </c>
      <c r="K34" s="57">
        <v>56.5606441119481</v>
      </c>
      <c r="L34" s="57">
        <v>54.258631705114979</v>
      </c>
      <c r="M34" s="57">
        <v>54.71599119863145</v>
      </c>
      <c r="N34" s="57">
        <v>54.690522519226576</v>
      </c>
      <c r="O34" s="57">
        <v>56.418325208934284</v>
      </c>
    </row>
    <row r="35" spans="1:15" x14ac:dyDescent="0.2">
      <c r="A35" s="16">
        <v>27</v>
      </c>
      <c r="B35" s="57">
        <v>56.221162251638802</v>
      </c>
      <c r="C35" s="57">
        <v>54.426932413700591</v>
      </c>
      <c r="D35" s="57">
        <v>54.15026741566399</v>
      </c>
      <c r="E35" s="57">
        <v>52.275120269996442</v>
      </c>
      <c r="F35" s="57">
        <v>55.139300813482244</v>
      </c>
      <c r="G35" s="57">
        <v>55.787447613058852</v>
      </c>
      <c r="H35" s="57">
        <v>55.299187413116563</v>
      </c>
      <c r="I35" s="57">
        <v>55.294355619223232</v>
      </c>
      <c r="J35" s="57">
        <v>54.158555224272476</v>
      </c>
      <c r="K35" s="57">
        <v>55.560644111948093</v>
      </c>
      <c r="L35" s="57">
        <v>53.258631705114979</v>
      </c>
      <c r="M35" s="57">
        <v>53.71599119863145</v>
      </c>
      <c r="N35" s="57">
        <v>53.690522519226576</v>
      </c>
      <c r="O35" s="57">
        <v>55.418325208934284</v>
      </c>
    </row>
    <row r="36" spans="1:15" x14ac:dyDescent="0.2">
      <c r="A36" s="16">
        <v>28</v>
      </c>
      <c r="B36" s="57">
        <v>55.221162251638802</v>
      </c>
      <c r="C36" s="57">
        <v>53.426932413700598</v>
      </c>
      <c r="D36" s="57">
        <v>53.231270059516888</v>
      </c>
      <c r="E36" s="57">
        <v>51.275120269996442</v>
      </c>
      <c r="F36" s="57">
        <v>54.139300813482244</v>
      </c>
      <c r="G36" s="57">
        <v>54.867865718677848</v>
      </c>
      <c r="H36" s="57">
        <v>54.299187413116556</v>
      </c>
      <c r="I36" s="57">
        <v>54.294355619223232</v>
      </c>
      <c r="J36" s="57">
        <v>53.158555224272476</v>
      </c>
      <c r="K36" s="57">
        <v>54.560644111948086</v>
      </c>
      <c r="L36" s="57">
        <v>52.316291411896522</v>
      </c>
      <c r="M36" s="57">
        <v>52.71599119863145</v>
      </c>
      <c r="N36" s="57">
        <v>52.690522519226583</v>
      </c>
      <c r="O36" s="57">
        <v>54.418325208934284</v>
      </c>
    </row>
    <row r="37" spans="1:15" x14ac:dyDescent="0.2">
      <c r="A37" s="16">
        <v>29</v>
      </c>
      <c r="B37" s="57">
        <v>54.221162251638809</v>
      </c>
      <c r="C37" s="57">
        <v>52.426932413700598</v>
      </c>
      <c r="D37" s="57">
        <v>52.231270059516888</v>
      </c>
      <c r="E37" s="57">
        <v>50.275120269996449</v>
      </c>
      <c r="F37" s="57">
        <v>53.139300813482244</v>
      </c>
      <c r="G37" s="57">
        <v>53.941785318567277</v>
      </c>
      <c r="H37" s="57">
        <v>53.299187413116556</v>
      </c>
      <c r="I37" s="57">
        <v>53.294355619223232</v>
      </c>
      <c r="J37" s="57">
        <v>52.158555224272483</v>
      </c>
      <c r="K37" s="57">
        <v>53.560644111948086</v>
      </c>
      <c r="L37" s="57">
        <v>51.316291411896515</v>
      </c>
      <c r="M37" s="57">
        <v>51.71599119863145</v>
      </c>
      <c r="N37" s="57">
        <v>51.69052251922659</v>
      </c>
      <c r="O37" s="57">
        <v>53.418325208934291</v>
      </c>
    </row>
    <row r="38" spans="1:15" x14ac:dyDescent="0.2">
      <c r="A38" s="16">
        <v>30</v>
      </c>
      <c r="B38" s="51">
        <v>53.221162251638816</v>
      </c>
      <c r="C38" s="51">
        <v>51.426932413700605</v>
      </c>
      <c r="D38" s="51">
        <v>51.231270059516881</v>
      </c>
      <c r="E38" s="51">
        <v>49.342571273171508</v>
      </c>
      <c r="F38" s="51">
        <v>52.139300813482244</v>
      </c>
      <c r="G38" s="51">
        <v>52.94178531856727</v>
      </c>
      <c r="H38" s="51">
        <v>52.299187413116549</v>
      </c>
      <c r="I38" s="51">
        <v>52.294355619223232</v>
      </c>
      <c r="J38" s="51">
        <v>51.158555224272483</v>
      </c>
      <c r="K38" s="51">
        <v>52.560644111948079</v>
      </c>
      <c r="L38" s="51">
        <v>50.41368727468884</v>
      </c>
      <c r="M38" s="51">
        <v>50.715991198631457</v>
      </c>
      <c r="N38" s="51">
        <v>50.69052251922659</v>
      </c>
      <c r="O38" s="51">
        <v>52.418325208934291</v>
      </c>
    </row>
    <row r="39" spans="1:15" x14ac:dyDescent="0.2">
      <c r="A39" s="16">
        <v>31</v>
      </c>
      <c r="B39" s="57">
        <v>52.350580355746892</v>
      </c>
      <c r="C39" s="57">
        <v>50.426932413700605</v>
      </c>
      <c r="D39" s="57">
        <v>50.231270059516881</v>
      </c>
      <c r="E39" s="57">
        <v>48.40698028919077</v>
      </c>
      <c r="F39" s="57">
        <v>51.139300813482244</v>
      </c>
      <c r="G39" s="57">
        <v>51.94178531856727</v>
      </c>
      <c r="H39" s="57">
        <v>51.299187413116542</v>
      </c>
      <c r="I39" s="57">
        <v>51.294355619223232</v>
      </c>
      <c r="J39" s="57">
        <v>50.211514139994371</v>
      </c>
      <c r="K39" s="57">
        <v>51.560644111948079</v>
      </c>
      <c r="L39" s="57">
        <v>49.456940036625312</v>
      </c>
      <c r="M39" s="57">
        <v>49.715991198631457</v>
      </c>
      <c r="N39" s="57">
        <v>49.690522519226597</v>
      </c>
      <c r="O39" s="57">
        <v>51.418325208934291</v>
      </c>
    </row>
    <row r="40" spans="1:15" x14ac:dyDescent="0.2">
      <c r="A40" s="16">
        <v>32</v>
      </c>
      <c r="B40" s="57">
        <v>51.350580355746885</v>
      </c>
      <c r="C40" s="57">
        <v>49.426932413700612</v>
      </c>
      <c r="D40" s="57">
        <v>49.231270059516881</v>
      </c>
      <c r="E40" s="57">
        <v>47.522190268714162</v>
      </c>
      <c r="F40" s="57">
        <v>50.139300813482244</v>
      </c>
      <c r="G40" s="57">
        <v>50.941785318567263</v>
      </c>
      <c r="H40" s="57">
        <v>50.299187413116542</v>
      </c>
      <c r="I40" s="57">
        <v>50.347695049108609</v>
      </c>
      <c r="J40" s="57">
        <v>49.211514139994371</v>
      </c>
      <c r="K40" s="57">
        <v>50.605123106087355</v>
      </c>
      <c r="L40" s="57">
        <v>48.456940036625312</v>
      </c>
      <c r="M40" s="57">
        <v>48.75439618591092</v>
      </c>
      <c r="N40" s="57">
        <v>48.690522519226604</v>
      </c>
      <c r="O40" s="57">
        <v>50.454463126044963</v>
      </c>
    </row>
    <row r="41" spans="1:15" x14ac:dyDescent="0.2">
      <c r="A41" s="16">
        <v>33</v>
      </c>
      <c r="B41" s="57">
        <v>50.350580355746885</v>
      </c>
      <c r="C41" s="57">
        <v>48.426932413700612</v>
      </c>
      <c r="D41" s="57">
        <v>48.231270059516874</v>
      </c>
      <c r="E41" s="57">
        <v>46.575897205524477</v>
      </c>
      <c r="F41" s="57">
        <v>49.194181190279899</v>
      </c>
      <c r="G41" s="57">
        <v>49.941785318567263</v>
      </c>
      <c r="H41" s="57">
        <v>49.299187413116535</v>
      </c>
      <c r="I41" s="57">
        <v>49.347695049108609</v>
      </c>
      <c r="J41" s="57">
        <v>48.254982691496245</v>
      </c>
      <c r="K41" s="57">
        <v>49.644772617353404</v>
      </c>
      <c r="L41" s="57">
        <v>47.494115959134326</v>
      </c>
      <c r="M41" s="57">
        <v>47.75439618591092</v>
      </c>
      <c r="N41" s="57">
        <v>47.723529726431551</v>
      </c>
      <c r="O41" s="57">
        <v>49.454463126044971</v>
      </c>
    </row>
    <row r="42" spans="1:15" x14ac:dyDescent="0.2">
      <c r="A42" s="16">
        <v>34</v>
      </c>
      <c r="B42" s="57">
        <v>49.407303312705501</v>
      </c>
      <c r="C42" s="57">
        <v>47.479222578422657</v>
      </c>
      <c r="D42" s="57">
        <v>47.231270059516874</v>
      </c>
      <c r="E42" s="57">
        <v>45.575897205524477</v>
      </c>
      <c r="F42" s="57">
        <v>48.194181190279899</v>
      </c>
      <c r="G42" s="57">
        <v>48.941785318567256</v>
      </c>
      <c r="H42" s="57">
        <v>48.348091909162918</v>
      </c>
      <c r="I42" s="57">
        <v>48.347695049108616</v>
      </c>
      <c r="J42" s="57">
        <v>47.254982691496245</v>
      </c>
      <c r="K42" s="57">
        <v>48.644772617353404</v>
      </c>
      <c r="L42" s="57">
        <v>46.527936841436684</v>
      </c>
      <c r="M42" s="57">
        <v>46.786762210695784</v>
      </c>
      <c r="N42" s="57">
        <v>46.755308683178811</v>
      </c>
      <c r="O42" s="57">
        <v>48.486754988265304</v>
      </c>
    </row>
    <row r="43" spans="1:15" x14ac:dyDescent="0.2">
      <c r="A43" s="16">
        <v>35</v>
      </c>
      <c r="B43" s="51">
        <v>48.407303312705501</v>
      </c>
      <c r="C43" s="51">
        <v>46.479222578422664</v>
      </c>
      <c r="D43" s="51">
        <v>46.231270059516874</v>
      </c>
      <c r="E43" s="51">
        <v>44.623028684128343</v>
      </c>
      <c r="F43" s="51">
        <v>47.243098299193001</v>
      </c>
      <c r="G43" s="51">
        <v>47.941785318567256</v>
      </c>
      <c r="H43" s="51">
        <v>47.39022828150997</v>
      </c>
      <c r="I43" s="51">
        <v>47.347695049108616</v>
      </c>
      <c r="J43" s="51">
        <v>46.254982691496238</v>
      </c>
      <c r="K43" s="51">
        <v>47.644772617353411</v>
      </c>
      <c r="L43" s="51">
        <v>45.655261701302344</v>
      </c>
      <c r="M43" s="51">
        <v>45.818143066431851</v>
      </c>
      <c r="N43" s="51">
        <v>45.785199028046783</v>
      </c>
      <c r="O43" s="51">
        <v>47.486754988265304</v>
      </c>
    </row>
    <row r="44" spans="1:15" x14ac:dyDescent="0.2">
      <c r="A44" s="16">
        <v>36</v>
      </c>
      <c r="B44" s="57">
        <v>47.456179912236635</v>
      </c>
      <c r="C44" s="57">
        <v>45.479222578422664</v>
      </c>
      <c r="D44" s="57">
        <v>45.231270059516874</v>
      </c>
      <c r="E44" s="57">
        <v>43.623028684128343</v>
      </c>
      <c r="F44" s="57">
        <v>46.243098299193001</v>
      </c>
      <c r="G44" s="57">
        <v>46.941785318567248</v>
      </c>
      <c r="H44" s="57">
        <v>46.390228281509977</v>
      </c>
      <c r="I44" s="57">
        <v>46.347695049108616</v>
      </c>
      <c r="J44" s="57">
        <v>45.254982691496238</v>
      </c>
      <c r="K44" s="57">
        <v>46.676904727150756</v>
      </c>
      <c r="L44" s="57">
        <v>44.717033605134496</v>
      </c>
      <c r="M44" s="57">
        <v>44.847456224948303</v>
      </c>
      <c r="N44" s="57">
        <v>44.785199028046776</v>
      </c>
      <c r="O44" s="57">
        <v>46.518610415376003</v>
      </c>
    </row>
    <row r="45" spans="1:15" x14ac:dyDescent="0.2">
      <c r="A45" s="16">
        <v>37</v>
      </c>
      <c r="B45" s="57">
        <v>46.503683395372803</v>
      </c>
      <c r="C45" s="57">
        <v>44.479222578422672</v>
      </c>
      <c r="D45" s="57">
        <v>44.276599701490476</v>
      </c>
      <c r="E45" s="57">
        <v>42.664545667028442</v>
      </c>
      <c r="F45" s="57">
        <v>45.243098299193001</v>
      </c>
      <c r="G45" s="57">
        <v>45.941785318567248</v>
      </c>
      <c r="H45" s="57">
        <v>45.390228281509984</v>
      </c>
      <c r="I45" s="57">
        <v>45.347695049108623</v>
      </c>
      <c r="J45" s="57">
        <v>44.285872375715655</v>
      </c>
      <c r="K45" s="57">
        <v>45.676904727150756</v>
      </c>
      <c r="L45" s="57">
        <v>43.717033605134496</v>
      </c>
      <c r="M45" s="57">
        <v>43.847456224948303</v>
      </c>
      <c r="N45" s="57">
        <v>43.814526974422961</v>
      </c>
      <c r="O45" s="57">
        <v>45.518610415376003</v>
      </c>
    </row>
    <row r="46" spans="1:15" x14ac:dyDescent="0.2">
      <c r="A46" s="16">
        <v>38</v>
      </c>
      <c r="B46" s="57">
        <v>45.503683395372796</v>
      </c>
      <c r="C46" s="57">
        <v>43.479222578422672</v>
      </c>
      <c r="D46" s="57">
        <v>43.276599701490476</v>
      </c>
      <c r="E46" s="57">
        <v>41.664545667028449</v>
      </c>
      <c r="F46" s="57">
        <v>44.315733199029353</v>
      </c>
      <c r="G46" s="57">
        <v>44.978299408819211</v>
      </c>
      <c r="H46" s="57">
        <v>44.390228281509984</v>
      </c>
      <c r="I46" s="57">
        <v>44.379345074892598</v>
      </c>
      <c r="J46" s="57">
        <v>43.285872375715655</v>
      </c>
      <c r="K46" s="57">
        <v>44.676904727150763</v>
      </c>
      <c r="L46" s="57">
        <v>42.717033605134503</v>
      </c>
      <c r="M46" s="57">
        <v>42.84745622494831</v>
      </c>
      <c r="N46" s="57">
        <v>42.814526974422961</v>
      </c>
      <c r="O46" s="57">
        <v>44.555693290512231</v>
      </c>
    </row>
    <row r="47" spans="1:15" x14ac:dyDescent="0.2">
      <c r="A47" s="16">
        <v>39</v>
      </c>
      <c r="B47" s="57">
        <v>44.546415754323803</v>
      </c>
      <c r="C47" s="57">
        <v>42.479222578422679</v>
      </c>
      <c r="D47" s="57">
        <v>42.276599701490468</v>
      </c>
      <c r="E47" s="57">
        <v>40.697953348958208</v>
      </c>
      <c r="F47" s="57">
        <v>43.315733199029353</v>
      </c>
      <c r="G47" s="57">
        <v>44.011161100292291</v>
      </c>
      <c r="H47" s="57">
        <v>43.390228281509991</v>
      </c>
      <c r="I47" s="57">
        <v>43.379345074892605</v>
      </c>
      <c r="J47" s="57">
        <v>42.285872375715655</v>
      </c>
      <c r="K47" s="57">
        <v>43.676904727150763</v>
      </c>
      <c r="L47" s="57">
        <v>41.717033605134503</v>
      </c>
      <c r="M47" s="57">
        <v>41.847456224948317</v>
      </c>
      <c r="N47" s="57">
        <v>41.848624095272612</v>
      </c>
      <c r="O47" s="57">
        <v>43.592284397896371</v>
      </c>
    </row>
    <row r="48" spans="1:15" x14ac:dyDescent="0.2">
      <c r="A48" s="16">
        <v>40</v>
      </c>
      <c r="B48" s="51">
        <v>43.587491966654703</v>
      </c>
      <c r="C48" s="51">
        <v>41.479222578422679</v>
      </c>
      <c r="D48" s="51">
        <v>41.276599701490468</v>
      </c>
      <c r="E48" s="51">
        <v>39.729123035021956</v>
      </c>
      <c r="F48" s="51">
        <v>42.346871914083188</v>
      </c>
      <c r="G48" s="51">
        <v>43.011161100292291</v>
      </c>
      <c r="H48" s="51">
        <v>42.390228281509998</v>
      </c>
      <c r="I48" s="51">
        <v>42.379345074892605</v>
      </c>
      <c r="J48" s="51">
        <v>41.313686708349465</v>
      </c>
      <c r="K48" s="51">
        <v>42.676904727150763</v>
      </c>
      <c r="L48" s="51">
        <v>40.748246807410261</v>
      </c>
      <c r="M48" s="51">
        <v>40.84745622494831</v>
      </c>
      <c r="N48" s="51">
        <v>40.848624095272612</v>
      </c>
      <c r="O48" s="51">
        <v>42.668017762391798</v>
      </c>
    </row>
    <row r="49" spans="1:15" x14ac:dyDescent="0.2">
      <c r="A49" s="16">
        <v>41</v>
      </c>
      <c r="B49" s="57">
        <v>42.58749196665471</v>
      </c>
      <c r="C49" s="57">
        <v>40.479222578422679</v>
      </c>
      <c r="D49" s="57">
        <v>40.402613356678209</v>
      </c>
      <c r="E49" s="57">
        <v>38.757811351944824</v>
      </c>
      <c r="F49" s="57">
        <v>41.346871914083195</v>
      </c>
      <c r="G49" s="57">
        <v>42.041161919699697</v>
      </c>
      <c r="H49" s="57">
        <v>41.390228281509998</v>
      </c>
      <c r="I49" s="57">
        <v>41.407712081153363</v>
      </c>
      <c r="J49" s="57">
        <v>40.313686708349465</v>
      </c>
      <c r="K49" s="57">
        <v>41.676904727150763</v>
      </c>
      <c r="L49" s="57">
        <v>39.748246807410261</v>
      </c>
      <c r="M49" s="57">
        <v>39.915324107580695</v>
      </c>
      <c r="N49" s="57">
        <v>40.059505405875086</v>
      </c>
      <c r="O49" s="57">
        <v>41.744861530523714</v>
      </c>
    </row>
    <row r="50" spans="1:15" x14ac:dyDescent="0.2">
      <c r="A50" s="16">
        <v>42</v>
      </c>
      <c r="B50" s="57">
        <v>41.620248336773365</v>
      </c>
      <c r="C50" s="57">
        <v>39.540361356986153</v>
      </c>
      <c r="D50" s="57">
        <v>39.402613356678209</v>
      </c>
      <c r="E50" s="57">
        <v>37.78493324265817</v>
      </c>
      <c r="F50" s="57">
        <v>40.346871914083195</v>
      </c>
      <c r="G50" s="57">
        <v>41.04116191969969</v>
      </c>
      <c r="H50" s="57">
        <v>40.417931871063104</v>
      </c>
      <c r="I50" s="57">
        <v>40.407712081153363</v>
      </c>
      <c r="J50" s="57">
        <v>39.313686708349465</v>
      </c>
      <c r="K50" s="57">
        <v>40.711006272348804</v>
      </c>
      <c r="L50" s="57">
        <v>38.781353721629934</v>
      </c>
      <c r="M50" s="57">
        <v>38.915324107580695</v>
      </c>
      <c r="N50" s="57">
        <v>39.132291984358758</v>
      </c>
      <c r="O50" s="57">
        <v>40.782136597428845</v>
      </c>
    </row>
    <row r="51" spans="1:15" x14ac:dyDescent="0.2">
      <c r="A51" s="16">
        <v>43</v>
      </c>
      <c r="B51" s="57">
        <v>40.620248336773358</v>
      </c>
      <c r="C51" s="57">
        <v>38.654587117786953</v>
      </c>
      <c r="D51" s="57">
        <v>38.48566882033267</v>
      </c>
      <c r="E51" s="57">
        <v>36.811207672603729</v>
      </c>
      <c r="F51" s="57">
        <v>39.374024808062124</v>
      </c>
      <c r="G51" s="57">
        <v>40.068306989615799</v>
      </c>
      <c r="H51" s="57">
        <v>39.417931871063111</v>
      </c>
      <c r="I51" s="57">
        <v>39.439053526652486</v>
      </c>
      <c r="J51" s="57">
        <v>38.313686708349465</v>
      </c>
      <c r="K51" s="57">
        <v>39.779212158882217</v>
      </c>
      <c r="L51" s="57">
        <v>37.885757413598014</v>
      </c>
      <c r="M51" s="57">
        <v>37.951582082198506</v>
      </c>
      <c r="N51" s="57">
        <v>38.167174415044407</v>
      </c>
      <c r="O51" s="57">
        <v>39.819818670953097</v>
      </c>
    </row>
    <row r="52" spans="1:15" x14ac:dyDescent="0.2">
      <c r="A52" s="16">
        <v>44</v>
      </c>
      <c r="B52" s="57">
        <v>39.649484621906772</v>
      </c>
      <c r="C52" s="57">
        <v>37.708909866501749</v>
      </c>
      <c r="D52" s="57">
        <v>37.485668820332677</v>
      </c>
      <c r="E52" s="57">
        <v>35.861291990444535</v>
      </c>
      <c r="F52" s="57">
        <v>38.426309979290188</v>
      </c>
      <c r="G52" s="57">
        <v>39.124611944421368</v>
      </c>
      <c r="H52" s="57">
        <v>38.44873003305478</v>
      </c>
      <c r="I52" s="57">
        <v>38.472612750688675</v>
      </c>
      <c r="J52" s="57">
        <v>37.380671420724482</v>
      </c>
      <c r="K52" s="57">
        <v>38.815589226996757</v>
      </c>
      <c r="L52" s="57">
        <v>36.885757413598007</v>
      </c>
      <c r="M52" s="57">
        <v>37.054849312204567</v>
      </c>
      <c r="N52" s="57">
        <v>37.167174415044414</v>
      </c>
      <c r="O52" s="57">
        <v>38.858729921493385</v>
      </c>
    </row>
    <row r="53" spans="1:15" x14ac:dyDescent="0.2">
      <c r="A53" s="16">
        <v>45</v>
      </c>
      <c r="B53" s="51">
        <v>38.649484621906772</v>
      </c>
      <c r="C53" s="51">
        <v>36.811310895212152</v>
      </c>
      <c r="D53" s="51">
        <v>36.485668820332677</v>
      </c>
      <c r="E53" s="51">
        <v>34.909487942414906</v>
      </c>
      <c r="F53" s="51">
        <v>37.453595094383203</v>
      </c>
      <c r="G53" s="51">
        <v>38.124611944421368</v>
      </c>
      <c r="H53" s="51">
        <v>37.481814878178845</v>
      </c>
      <c r="I53" s="51">
        <v>37.472612750688675</v>
      </c>
      <c r="J53" s="51">
        <v>36.449852673465877</v>
      </c>
      <c r="K53" s="51">
        <v>37.8528377776667</v>
      </c>
      <c r="L53" s="51">
        <v>35.885757413598007</v>
      </c>
      <c r="M53" s="51">
        <v>36.054849312204567</v>
      </c>
      <c r="N53" s="51">
        <v>36.203052276507272</v>
      </c>
      <c r="O53" s="51">
        <v>37.935910464594976</v>
      </c>
    </row>
    <row r="54" spans="1:15" x14ac:dyDescent="0.2">
      <c r="A54" s="16">
        <v>46</v>
      </c>
      <c r="B54" s="57">
        <v>37.755780378036505</v>
      </c>
      <c r="C54" s="57">
        <v>35.860185534739678</v>
      </c>
      <c r="D54" s="57">
        <v>35.535086652282999</v>
      </c>
      <c r="E54" s="57">
        <v>33.95936005328489</v>
      </c>
      <c r="F54" s="57">
        <v>36.453595094383203</v>
      </c>
      <c r="G54" s="57">
        <v>37.189847509127773</v>
      </c>
      <c r="H54" s="57">
        <v>36.481814878178845</v>
      </c>
      <c r="I54" s="57">
        <v>36.508050411535585</v>
      </c>
      <c r="J54" s="57">
        <v>35.555349518764238</v>
      </c>
      <c r="K54" s="57">
        <v>36.922180131706313</v>
      </c>
      <c r="L54" s="57">
        <v>34.885757413598007</v>
      </c>
      <c r="M54" s="57">
        <v>35.126604810311946</v>
      </c>
      <c r="N54" s="57">
        <v>35.203052276507272</v>
      </c>
      <c r="O54" s="57">
        <v>37.014722907678333</v>
      </c>
    </row>
    <row r="55" spans="1:15" x14ac:dyDescent="0.2">
      <c r="A55" s="16">
        <v>47</v>
      </c>
      <c r="B55" s="57">
        <v>36.78033375643377</v>
      </c>
      <c r="C55" s="57">
        <v>34.883869116253088</v>
      </c>
      <c r="D55" s="57">
        <v>34.535086652282999</v>
      </c>
      <c r="E55" s="57">
        <v>33.039875864249531</v>
      </c>
      <c r="F55" s="57">
        <v>35.484562876548907</v>
      </c>
      <c r="G55" s="57">
        <v>36.222635576606891</v>
      </c>
      <c r="H55" s="57">
        <v>35.551376273765136</v>
      </c>
      <c r="I55" s="57">
        <v>35.543188756598724</v>
      </c>
      <c r="J55" s="57">
        <v>34.588890631057581</v>
      </c>
      <c r="K55" s="57">
        <v>35.957245018135467</v>
      </c>
      <c r="L55" s="57">
        <v>33.990805552336084</v>
      </c>
      <c r="M55" s="57">
        <v>34.270432867675652</v>
      </c>
      <c r="N55" s="57">
        <v>34.275652804282394</v>
      </c>
      <c r="O55" s="57">
        <v>36.054651527588312</v>
      </c>
    </row>
    <row r="56" spans="1:15" x14ac:dyDescent="0.2">
      <c r="A56" s="16">
        <v>48</v>
      </c>
      <c r="B56" s="57">
        <v>35.78033375643377</v>
      </c>
      <c r="C56" s="57">
        <v>33.932580247869012</v>
      </c>
      <c r="D56" s="57">
        <v>33.589441811592884</v>
      </c>
      <c r="E56" s="57">
        <v>32.096306454920871</v>
      </c>
      <c r="F56" s="57">
        <v>34.484562876548907</v>
      </c>
      <c r="G56" s="57">
        <v>35.222635576606891</v>
      </c>
      <c r="H56" s="57">
        <v>34.586216542323989</v>
      </c>
      <c r="I56" s="57">
        <v>34.576726248664748</v>
      </c>
      <c r="J56" s="57">
        <v>33.68843620947095</v>
      </c>
      <c r="K56" s="57">
        <v>34.957245018135467</v>
      </c>
      <c r="L56" s="57">
        <v>33.061349639860751</v>
      </c>
      <c r="M56" s="57">
        <v>33.341904683268616</v>
      </c>
      <c r="N56" s="57">
        <v>33.423791632371355</v>
      </c>
      <c r="O56" s="57">
        <v>35.180731852154238</v>
      </c>
    </row>
    <row r="57" spans="1:15" x14ac:dyDescent="0.2">
      <c r="A57" s="16">
        <v>49</v>
      </c>
      <c r="B57" s="57">
        <v>34.830765267136066</v>
      </c>
      <c r="C57" s="57">
        <v>32.985264473767494</v>
      </c>
      <c r="D57" s="57">
        <v>32.618536174357367</v>
      </c>
      <c r="E57" s="57">
        <v>31.096306454920871</v>
      </c>
      <c r="F57" s="57">
        <v>33.516975430556109</v>
      </c>
      <c r="G57" s="57">
        <v>34.256895700510796</v>
      </c>
      <c r="H57" s="57">
        <v>33.71901448270475</v>
      </c>
      <c r="I57" s="57">
        <v>33.643684013101101</v>
      </c>
      <c r="J57" s="57">
        <v>32.723577372168279</v>
      </c>
      <c r="K57" s="57">
        <v>34.066433806740079</v>
      </c>
      <c r="L57" s="57">
        <v>32.096155999710945</v>
      </c>
      <c r="M57" s="57">
        <v>32.452112417105091</v>
      </c>
      <c r="N57" s="57">
        <v>32.462344081589585</v>
      </c>
      <c r="O57" s="57">
        <v>34.267705474353995</v>
      </c>
    </row>
    <row r="58" spans="1:15" x14ac:dyDescent="0.2">
      <c r="A58" s="16">
        <v>50</v>
      </c>
      <c r="B58" s="51">
        <v>33.938786441636275</v>
      </c>
      <c r="C58" s="51">
        <v>32.040048258152083</v>
      </c>
      <c r="D58" s="51">
        <v>31.647164101288702</v>
      </c>
      <c r="E58" s="51">
        <v>30.215047620030216</v>
      </c>
      <c r="F58" s="51">
        <v>32.647541818813366</v>
      </c>
      <c r="G58" s="51">
        <v>33.354458982882214</v>
      </c>
      <c r="H58" s="51">
        <v>32.817051829424202</v>
      </c>
      <c r="I58" s="51">
        <v>32.714605284788789</v>
      </c>
      <c r="J58" s="51">
        <v>31.827543018892943</v>
      </c>
      <c r="K58" s="51">
        <v>33.175796017085219</v>
      </c>
      <c r="L58" s="51">
        <v>31.096155999710948</v>
      </c>
      <c r="M58" s="51">
        <v>31.566979208298999</v>
      </c>
      <c r="N58" s="51">
        <v>31.462344081589585</v>
      </c>
      <c r="O58" s="51">
        <v>33.311673840857061</v>
      </c>
    </row>
    <row r="59" spans="1:15" x14ac:dyDescent="0.2">
      <c r="A59" s="16">
        <v>51</v>
      </c>
      <c r="B59" s="57">
        <v>32.994425664653846</v>
      </c>
      <c r="C59" s="57">
        <v>31.12325826195924</v>
      </c>
      <c r="D59" s="57">
        <v>30.738394259323524</v>
      </c>
      <c r="E59" s="57">
        <v>29.334058134618687</v>
      </c>
      <c r="F59" s="57">
        <v>31.772690400103155</v>
      </c>
      <c r="G59" s="57">
        <v>32.419840990808346</v>
      </c>
      <c r="H59" s="57">
        <v>31.91930054311624</v>
      </c>
      <c r="I59" s="57">
        <v>31.890412971841783</v>
      </c>
      <c r="J59" s="57">
        <v>30.932254036908123</v>
      </c>
      <c r="K59" s="57">
        <v>32.326810359268556</v>
      </c>
      <c r="L59" s="57">
        <v>30.208161451814831</v>
      </c>
      <c r="M59" s="57">
        <v>30.6867747579454</v>
      </c>
      <c r="N59" s="57">
        <v>30.502764896317512</v>
      </c>
      <c r="O59" s="57">
        <v>32.3993469840524</v>
      </c>
    </row>
    <row r="60" spans="1:15" x14ac:dyDescent="0.2">
      <c r="A60" s="16">
        <v>52</v>
      </c>
      <c r="B60" s="57">
        <v>32.138423089055287</v>
      </c>
      <c r="C60" s="57">
        <v>30.153059847510843</v>
      </c>
      <c r="D60" s="57">
        <v>29.768638410963792</v>
      </c>
      <c r="E60" s="57">
        <v>28.362253011637037</v>
      </c>
      <c r="F60" s="57">
        <v>30.83561331841322</v>
      </c>
      <c r="G60" s="57">
        <v>31.522532168258671</v>
      </c>
      <c r="H60" s="57">
        <v>31.058060298707261</v>
      </c>
      <c r="I60" s="57">
        <v>30.995077826459035</v>
      </c>
      <c r="J60" s="57">
        <v>29.932254036908123</v>
      </c>
      <c r="K60" s="57">
        <v>31.481924613894034</v>
      </c>
      <c r="L60" s="57">
        <v>29.323235027483577</v>
      </c>
      <c r="M60" s="57">
        <v>29.767219194342324</v>
      </c>
      <c r="N60" s="57">
        <v>29.582879088296998</v>
      </c>
      <c r="O60" s="57">
        <v>31.527371119105453</v>
      </c>
    </row>
    <row r="61" spans="1:15" x14ac:dyDescent="0.2">
      <c r="A61" s="16">
        <v>53</v>
      </c>
      <c r="B61" s="57">
        <v>31.138423089055287</v>
      </c>
      <c r="C61" s="57">
        <v>29.271754471743638</v>
      </c>
      <c r="D61" s="57">
        <v>28.826321413234858</v>
      </c>
      <c r="E61" s="57">
        <v>27.446787057092045</v>
      </c>
      <c r="F61" s="57">
        <v>29.901203833696275</v>
      </c>
      <c r="G61" s="57">
        <v>30.69478387380147</v>
      </c>
      <c r="H61" s="57">
        <v>30.092059253910204</v>
      </c>
      <c r="I61" s="57">
        <v>30.102628821153925</v>
      </c>
      <c r="J61" s="57">
        <v>29.004351432424173</v>
      </c>
      <c r="K61" s="57">
        <v>30.562898148362837</v>
      </c>
      <c r="L61" s="57">
        <v>28.401399732642851</v>
      </c>
      <c r="M61" s="57">
        <v>28.847348473450722</v>
      </c>
      <c r="N61" s="57">
        <v>28.737884439866868</v>
      </c>
      <c r="O61" s="57">
        <v>30.655407038441517</v>
      </c>
    </row>
    <row r="62" spans="1:15" x14ac:dyDescent="0.2">
      <c r="A62" s="16">
        <v>54</v>
      </c>
      <c r="B62" s="57">
        <v>30.168503182229752</v>
      </c>
      <c r="C62" s="57">
        <v>28.356092753461631</v>
      </c>
      <c r="D62" s="57">
        <v>27.912738340160768</v>
      </c>
      <c r="E62" s="57">
        <v>26.535239718739554</v>
      </c>
      <c r="F62" s="57">
        <v>28.96723685746651</v>
      </c>
      <c r="G62" s="57">
        <v>29.797429031446121</v>
      </c>
      <c r="H62" s="57">
        <v>29.161148421141085</v>
      </c>
      <c r="I62" s="57">
        <v>29.359524234680308</v>
      </c>
      <c r="J62" s="57">
        <v>28.115874532088089</v>
      </c>
      <c r="K62" s="57">
        <v>29.643991890638084</v>
      </c>
      <c r="L62" s="57">
        <v>27.55459890756471</v>
      </c>
      <c r="M62" s="57">
        <v>28.038884611784848</v>
      </c>
      <c r="N62" s="57">
        <v>27.893037651074927</v>
      </c>
      <c r="O62" s="57">
        <v>29.699688106045688</v>
      </c>
    </row>
    <row r="63" spans="1:15" x14ac:dyDescent="0.2">
      <c r="A63" s="16">
        <v>55</v>
      </c>
      <c r="B63" s="51">
        <v>29.197076809632666</v>
      </c>
      <c r="C63" s="51">
        <v>27.410622465497557</v>
      </c>
      <c r="D63" s="51">
        <v>27.002006887574478</v>
      </c>
      <c r="E63" s="51">
        <v>25.594063921619238</v>
      </c>
      <c r="F63" s="51">
        <v>28.065062413677737</v>
      </c>
      <c r="G63" s="51">
        <v>28.866936573632231</v>
      </c>
      <c r="H63" s="51">
        <v>28.233146415431612</v>
      </c>
      <c r="I63" s="51">
        <v>28.397250168752816</v>
      </c>
      <c r="J63" s="51">
        <v>27.303054272943246</v>
      </c>
      <c r="K63" s="51">
        <v>28.683626428183842</v>
      </c>
      <c r="L63" s="51">
        <v>26.74326417191314</v>
      </c>
      <c r="M63" s="51">
        <v>27.155905367925577</v>
      </c>
      <c r="N63" s="51">
        <v>26.973664693462197</v>
      </c>
      <c r="O63" s="51">
        <v>28.743896566463622</v>
      </c>
    </row>
    <row r="64" spans="1:15" x14ac:dyDescent="0.2">
      <c r="A64" s="16">
        <v>56</v>
      </c>
      <c r="B64" s="57">
        <v>28.310739054442394</v>
      </c>
      <c r="C64" s="57">
        <v>26.554903454019026</v>
      </c>
      <c r="D64" s="57">
        <v>26.061015985686311</v>
      </c>
      <c r="E64" s="57">
        <v>24.622555513569644</v>
      </c>
      <c r="F64" s="57">
        <v>27.098213420789794</v>
      </c>
      <c r="G64" s="57">
        <v>27.975069749897663</v>
      </c>
      <c r="H64" s="57">
        <v>27.344810988405481</v>
      </c>
      <c r="I64" s="57">
        <v>27.474512442838972</v>
      </c>
      <c r="J64" s="57">
        <v>26.457831664430923</v>
      </c>
      <c r="K64" s="57">
        <v>27.884870871690854</v>
      </c>
      <c r="L64" s="57">
        <v>25.857200195814354</v>
      </c>
      <c r="M64" s="57">
        <v>26.276611354497316</v>
      </c>
      <c r="N64" s="57">
        <v>26.014237359659074</v>
      </c>
      <c r="O64" s="57">
        <v>27.920283118010623</v>
      </c>
    </row>
    <row r="65" spans="1:15" x14ac:dyDescent="0.2">
      <c r="A65" s="16">
        <v>57</v>
      </c>
      <c r="B65" s="57">
        <v>27.432056952890619</v>
      </c>
      <c r="C65" s="57">
        <v>25.704269634961793</v>
      </c>
      <c r="D65" s="57">
        <v>25.090931490707206</v>
      </c>
      <c r="E65" s="57">
        <v>23.709965756897187</v>
      </c>
      <c r="F65" s="57">
        <v>26.165979569632569</v>
      </c>
      <c r="G65" s="57">
        <v>27.011899602109324</v>
      </c>
      <c r="H65" s="57">
        <v>26.497218462801797</v>
      </c>
      <c r="I65" s="57">
        <v>26.671021278765661</v>
      </c>
      <c r="J65" s="57">
        <v>25.645441629752295</v>
      </c>
      <c r="K65" s="57">
        <v>26.964814577092913</v>
      </c>
      <c r="L65" s="57">
        <v>24.896241304660872</v>
      </c>
      <c r="M65" s="57">
        <v>25.317559108833294</v>
      </c>
      <c r="N65" s="57">
        <v>25.134872051666918</v>
      </c>
      <c r="O65" s="57">
        <v>27.04654689292088</v>
      </c>
    </row>
    <row r="66" spans="1:15" x14ac:dyDescent="0.2">
      <c r="A66" s="16">
        <v>58</v>
      </c>
      <c r="B66" s="57">
        <v>26.554439739324913</v>
      </c>
      <c r="C66" s="57">
        <v>24.791774308648634</v>
      </c>
      <c r="D66" s="57">
        <v>24.180350078758604</v>
      </c>
      <c r="E66" s="57">
        <v>22.828008395821232</v>
      </c>
      <c r="F66" s="57">
        <v>25.234927802190342</v>
      </c>
      <c r="G66" s="57">
        <v>26.125522028975507</v>
      </c>
      <c r="H66" s="57">
        <v>25.61218127606644</v>
      </c>
      <c r="I66" s="57">
        <v>25.824833178648337</v>
      </c>
      <c r="J66" s="57">
        <v>24.758701190721055</v>
      </c>
      <c r="K66" s="57">
        <v>26.168782342448196</v>
      </c>
      <c r="L66" s="57">
        <v>24.053256534296661</v>
      </c>
      <c r="M66" s="57">
        <v>24.518348422011556</v>
      </c>
      <c r="N66" s="57">
        <v>24.249809246309223</v>
      </c>
      <c r="O66" s="57">
        <v>26.160236601241738</v>
      </c>
    </row>
    <row r="67" spans="1:15" x14ac:dyDescent="0.2">
      <c r="A67" s="16">
        <v>59</v>
      </c>
      <c r="B67" s="57">
        <v>25.64544192256314</v>
      </c>
      <c r="C67" s="57">
        <v>23.939018378561077</v>
      </c>
      <c r="D67" s="57">
        <v>23.363871455048688</v>
      </c>
      <c r="E67" s="57">
        <v>21.979249743286704</v>
      </c>
      <c r="F67" s="57">
        <v>24.340407238447018</v>
      </c>
      <c r="G67" s="57">
        <v>25.201337182907384</v>
      </c>
      <c r="H67" s="57">
        <v>24.837912365076182</v>
      </c>
      <c r="I67" s="57">
        <v>24.978301194396945</v>
      </c>
      <c r="J67" s="57">
        <v>23.833907158871906</v>
      </c>
      <c r="K67" s="57">
        <v>25.293635654905135</v>
      </c>
      <c r="L67" s="57">
        <v>23.208467450502898</v>
      </c>
      <c r="M67" s="57">
        <v>23.825047204734766</v>
      </c>
      <c r="N67" s="57">
        <v>23.386008869227126</v>
      </c>
      <c r="O67" s="57">
        <v>25.341837709530783</v>
      </c>
    </row>
    <row r="68" spans="1:15" x14ac:dyDescent="0.2">
      <c r="A68" s="16">
        <v>60</v>
      </c>
      <c r="B68" s="51">
        <v>24.859285894886185</v>
      </c>
      <c r="C68" s="51">
        <v>23.150303195306059</v>
      </c>
      <c r="D68" s="51">
        <v>22.582395068512191</v>
      </c>
      <c r="E68" s="51">
        <v>21.285103916995901</v>
      </c>
      <c r="F68" s="51">
        <v>23.515575550265147</v>
      </c>
      <c r="G68" s="51">
        <v>24.274907807428331</v>
      </c>
      <c r="H68" s="51">
        <v>23.948164909715373</v>
      </c>
      <c r="I68" s="51">
        <v>24.055116162101715</v>
      </c>
      <c r="J68" s="51">
        <v>23.027841740183483</v>
      </c>
      <c r="K68" s="51">
        <v>24.41804684970942</v>
      </c>
      <c r="L68" s="51">
        <v>22.3908647794226</v>
      </c>
      <c r="M68" s="51">
        <v>22.960461121743382</v>
      </c>
      <c r="N68" s="51">
        <v>22.484161873669844</v>
      </c>
      <c r="O68" s="51">
        <v>24.458192921285026</v>
      </c>
    </row>
    <row r="69" spans="1:15" x14ac:dyDescent="0.2">
      <c r="A69" s="16">
        <v>61</v>
      </c>
      <c r="B69" s="57">
        <v>23.985372592985968</v>
      </c>
      <c r="C69" s="57">
        <v>22.40020566776797</v>
      </c>
      <c r="D69" s="57">
        <v>21.807555538692338</v>
      </c>
      <c r="E69" s="57">
        <v>20.564709004878118</v>
      </c>
      <c r="F69" s="57">
        <v>22.549850420779318</v>
      </c>
      <c r="G69" s="57">
        <v>23.528217327446594</v>
      </c>
      <c r="H69" s="57">
        <v>23.170677018973787</v>
      </c>
      <c r="I69" s="57">
        <v>23.331674847513952</v>
      </c>
      <c r="J69" s="57">
        <v>22.255920893964998</v>
      </c>
      <c r="K69" s="57">
        <v>23.496127367877296</v>
      </c>
      <c r="L69" s="57">
        <v>21.455439601780782</v>
      </c>
      <c r="M69" s="57">
        <v>22.223541193447552</v>
      </c>
      <c r="N69" s="57">
        <v>21.692542554936857</v>
      </c>
      <c r="O69" s="57">
        <v>23.5334739673849</v>
      </c>
    </row>
    <row r="70" spans="1:15" x14ac:dyDescent="0.2">
      <c r="A70" s="16">
        <v>62</v>
      </c>
      <c r="B70" s="57">
        <v>23.083809039534323</v>
      </c>
      <c r="C70" s="57">
        <v>21.593351973644825</v>
      </c>
      <c r="D70" s="57">
        <v>21.223266714441653</v>
      </c>
      <c r="E70" s="57">
        <v>19.683910677283183</v>
      </c>
      <c r="F70" s="57">
        <v>21.751988086974393</v>
      </c>
      <c r="G70" s="57">
        <v>22.638049842521859</v>
      </c>
      <c r="H70" s="57">
        <v>22.362119708865222</v>
      </c>
      <c r="I70" s="57">
        <v>22.487212383295542</v>
      </c>
      <c r="J70" s="57">
        <v>21.363902415985581</v>
      </c>
      <c r="K70" s="57">
        <v>22.529921085487416</v>
      </c>
      <c r="L70" s="57">
        <v>20.548094456320712</v>
      </c>
      <c r="M70" s="57">
        <v>21.570840013486677</v>
      </c>
      <c r="N70" s="57">
        <v>20.859019715619787</v>
      </c>
      <c r="O70" s="57">
        <v>22.703839899096327</v>
      </c>
    </row>
    <row r="71" spans="1:15" x14ac:dyDescent="0.2">
      <c r="A71" s="16">
        <v>63</v>
      </c>
      <c r="B71" s="57">
        <v>22.21540492772634</v>
      </c>
      <c r="C71" s="57">
        <v>20.721376656888221</v>
      </c>
      <c r="D71" s="57">
        <v>20.477070617356951</v>
      </c>
      <c r="E71" s="57">
        <v>18.772804308309698</v>
      </c>
      <c r="F71" s="57">
        <v>20.854572100266299</v>
      </c>
      <c r="G71" s="57">
        <v>21.789810252753373</v>
      </c>
      <c r="H71" s="57">
        <v>21.513748100423445</v>
      </c>
      <c r="I71" s="57">
        <v>21.597448118754983</v>
      </c>
      <c r="J71" s="57">
        <v>20.583029793910679</v>
      </c>
      <c r="K71" s="57">
        <v>21.663137358029857</v>
      </c>
      <c r="L71" s="57">
        <v>19.841719924354702</v>
      </c>
      <c r="M71" s="57">
        <v>20.9109665673767</v>
      </c>
      <c r="N71" s="57">
        <v>20.042296712309536</v>
      </c>
      <c r="O71" s="57">
        <v>21.95232411859061</v>
      </c>
    </row>
    <row r="72" spans="1:15" x14ac:dyDescent="0.2">
      <c r="A72" s="16">
        <v>64</v>
      </c>
      <c r="B72" s="57">
        <v>21.518641297566578</v>
      </c>
      <c r="C72" s="57">
        <v>19.90781921814062</v>
      </c>
      <c r="D72" s="57">
        <v>19.570534938794275</v>
      </c>
      <c r="E72" s="57">
        <v>17.921167646867335</v>
      </c>
      <c r="F72" s="57">
        <v>19.924639474105426</v>
      </c>
      <c r="G72" s="57">
        <v>20.863861766675992</v>
      </c>
      <c r="H72" s="57">
        <v>20.688122754954065</v>
      </c>
      <c r="I72" s="57">
        <v>20.660809048021456</v>
      </c>
      <c r="J72" s="57">
        <v>19.738829216035676</v>
      </c>
      <c r="K72" s="57">
        <v>20.801956925782033</v>
      </c>
      <c r="L72" s="57">
        <v>19.092707368628567</v>
      </c>
      <c r="M72" s="57">
        <v>20.127282640005973</v>
      </c>
      <c r="N72" s="57">
        <v>19.324835941885095</v>
      </c>
      <c r="O72" s="57">
        <v>21.037115913525749</v>
      </c>
    </row>
    <row r="73" spans="1:15" x14ac:dyDescent="0.2">
      <c r="A73" s="16">
        <v>65</v>
      </c>
      <c r="B73" s="51">
        <v>20.64921336760062</v>
      </c>
      <c r="C73" s="51">
        <v>19.208455341674544</v>
      </c>
      <c r="D73" s="51">
        <v>18.756215453728888</v>
      </c>
      <c r="E73" s="51">
        <v>17.104804128855957</v>
      </c>
      <c r="F73" s="51">
        <v>19.198708461394389</v>
      </c>
      <c r="G73" s="51">
        <v>19.999847487989353</v>
      </c>
      <c r="H73" s="51">
        <v>19.846514040200471</v>
      </c>
      <c r="I73" s="51">
        <v>19.882676225093213</v>
      </c>
      <c r="J73" s="51">
        <v>18.930659222050654</v>
      </c>
      <c r="K73" s="51">
        <v>20.001923063481179</v>
      </c>
      <c r="L73" s="51">
        <v>18.292782620865921</v>
      </c>
      <c r="M73" s="51">
        <v>19.191007583642357</v>
      </c>
      <c r="N73" s="51">
        <v>18.400135285652635</v>
      </c>
      <c r="O73" s="51">
        <v>20.341047861506048</v>
      </c>
    </row>
    <row r="74" spans="1:15" x14ac:dyDescent="0.2">
      <c r="A74" s="16">
        <v>66</v>
      </c>
      <c r="B74" s="57">
        <v>19.806360957606326</v>
      </c>
      <c r="C74" s="57">
        <v>18.393975404991608</v>
      </c>
      <c r="D74" s="57">
        <v>17.950800085571263</v>
      </c>
      <c r="E74" s="57">
        <v>16.25179284139767</v>
      </c>
      <c r="F74" s="57">
        <v>18.291429329798</v>
      </c>
      <c r="G74" s="57">
        <v>19.089916067610552</v>
      </c>
      <c r="H74" s="57">
        <v>19.026135781651927</v>
      </c>
      <c r="I74" s="57">
        <v>19.077722367984212</v>
      </c>
      <c r="J74" s="57">
        <v>18.052920582728206</v>
      </c>
      <c r="K74" s="57">
        <v>19.15099635255439</v>
      </c>
      <c r="L74" s="57">
        <v>17.527864802479343</v>
      </c>
      <c r="M74" s="57">
        <v>18.380956847703761</v>
      </c>
      <c r="N74" s="57">
        <v>17.476387193152753</v>
      </c>
      <c r="O74" s="57">
        <v>19.544754718400362</v>
      </c>
    </row>
    <row r="75" spans="1:15" x14ac:dyDescent="0.2">
      <c r="A75" s="16">
        <v>67</v>
      </c>
      <c r="B75" s="57">
        <v>18.999153860859934</v>
      </c>
      <c r="C75" s="57">
        <v>17.74180170673748</v>
      </c>
      <c r="D75" s="57">
        <v>17.17194276302234</v>
      </c>
      <c r="E75" s="57">
        <v>15.466918702538255</v>
      </c>
      <c r="F75" s="57">
        <v>17.512784593621301</v>
      </c>
      <c r="G75" s="57">
        <v>18.17678483428163</v>
      </c>
      <c r="H75" s="57">
        <v>18.183522246465575</v>
      </c>
      <c r="I75" s="57">
        <v>18.200520673262556</v>
      </c>
      <c r="J75" s="57">
        <v>17.330373172181144</v>
      </c>
      <c r="K75" s="57">
        <v>18.371516964679593</v>
      </c>
      <c r="L75" s="57">
        <v>16.668300800850307</v>
      </c>
      <c r="M75" s="57">
        <v>17.573639572355738</v>
      </c>
      <c r="N75" s="57">
        <v>16.616978391439734</v>
      </c>
      <c r="O75" s="57">
        <v>18.84842962279399</v>
      </c>
    </row>
    <row r="76" spans="1:15" x14ac:dyDescent="0.2">
      <c r="A76" s="16">
        <v>68</v>
      </c>
      <c r="B76" s="57">
        <v>18.131857916140589</v>
      </c>
      <c r="C76" s="57">
        <v>16.961784968201314</v>
      </c>
      <c r="D76" s="57">
        <v>16.429574468390932</v>
      </c>
      <c r="E76" s="57">
        <v>14.727341418297121</v>
      </c>
      <c r="F76" s="57">
        <v>16.728819953540302</v>
      </c>
      <c r="G76" s="57">
        <v>17.356701219363373</v>
      </c>
      <c r="H76" s="57">
        <v>17.27306018126913</v>
      </c>
      <c r="I76" s="57">
        <v>17.369927761051247</v>
      </c>
      <c r="J76" s="57">
        <v>16.532848576683783</v>
      </c>
      <c r="K76" s="57">
        <v>17.594107680635968</v>
      </c>
      <c r="L76" s="57">
        <v>15.988817777078619</v>
      </c>
      <c r="M76" s="57">
        <v>16.862717067760702</v>
      </c>
      <c r="N76" s="57">
        <v>15.913042288412221</v>
      </c>
      <c r="O76" s="57">
        <v>17.990116338027921</v>
      </c>
    </row>
    <row r="77" spans="1:15" x14ac:dyDescent="0.2">
      <c r="A77" s="16">
        <v>69</v>
      </c>
      <c r="B77" s="57">
        <v>17.455261556165524</v>
      </c>
      <c r="C77" s="57">
        <v>16.219684727132901</v>
      </c>
      <c r="D77" s="57">
        <v>15.557216021069372</v>
      </c>
      <c r="E77" s="57">
        <v>13.956437983268019</v>
      </c>
      <c r="F77" s="57">
        <v>15.977855553850384</v>
      </c>
      <c r="G77" s="57">
        <v>16.582776005205631</v>
      </c>
      <c r="H77" s="57">
        <v>16.433081039188515</v>
      </c>
      <c r="I77" s="57">
        <v>16.577929839761246</v>
      </c>
      <c r="J77" s="57">
        <v>15.842883525221868</v>
      </c>
      <c r="K77" s="57">
        <v>16.747748452662588</v>
      </c>
      <c r="L77" s="57">
        <v>15.12234206826033</v>
      </c>
      <c r="M77" s="57">
        <v>16.131903952541723</v>
      </c>
      <c r="N77" s="57">
        <v>15.114783679621803</v>
      </c>
      <c r="O77" s="57">
        <v>17.203736079561086</v>
      </c>
    </row>
    <row r="78" spans="1:15" x14ac:dyDescent="0.2">
      <c r="A78" s="16">
        <v>70</v>
      </c>
      <c r="B78" s="51">
        <v>16.632910393412718</v>
      </c>
      <c r="C78" s="51">
        <v>15.49687515253666</v>
      </c>
      <c r="D78" s="51">
        <v>14.656085235866946</v>
      </c>
      <c r="E78" s="51">
        <v>13.307102751332096</v>
      </c>
      <c r="F78" s="51">
        <v>15.055438789709282</v>
      </c>
      <c r="G78" s="51">
        <v>15.660470575279088</v>
      </c>
      <c r="H78" s="51">
        <v>15.828396152735188</v>
      </c>
      <c r="I78" s="51">
        <v>15.891313232049205</v>
      </c>
      <c r="J78" s="51">
        <v>14.977689674774314</v>
      </c>
      <c r="K78" s="51">
        <v>15.887820851816683</v>
      </c>
      <c r="L78" s="51">
        <v>14.364892766075073</v>
      </c>
      <c r="M78" s="51">
        <v>15.338949038005854</v>
      </c>
      <c r="N78" s="51">
        <v>14.432496368309234</v>
      </c>
      <c r="O78" s="51">
        <v>16.305433102876528</v>
      </c>
    </row>
    <row r="79" spans="1:15" x14ac:dyDescent="0.2">
      <c r="A79" s="16">
        <v>71</v>
      </c>
      <c r="B79" s="57">
        <v>15.867433423971608</v>
      </c>
      <c r="C79" s="57">
        <v>14.770093999271158</v>
      </c>
      <c r="D79" s="57">
        <v>13.983456447744024</v>
      </c>
      <c r="E79" s="57">
        <v>12.637891493351002</v>
      </c>
      <c r="F79" s="57">
        <v>14.2691401748763</v>
      </c>
      <c r="G79" s="57">
        <v>14.961219315275608</v>
      </c>
      <c r="H79" s="57">
        <v>15.133484947866169</v>
      </c>
      <c r="I79" s="57">
        <v>14.959802802255192</v>
      </c>
      <c r="J79" s="57">
        <v>14.229983736410311</v>
      </c>
      <c r="K79" s="57">
        <v>15.226261279427721</v>
      </c>
      <c r="L79" s="57">
        <v>13.670034835204648</v>
      </c>
      <c r="M79" s="57">
        <v>14.574487911624994</v>
      </c>
      <c r="N79" s="57">
        <v>13.734439014062065</v>
      </c>
      <c r="O79" s="57">
        <v>15.574690907014118</v>
      </c>
    </row>
    <row r="80" spans="1:15" x14ac:dyDescent="0.2">
      <c r="A80" s="16">
        <v>72</v>
      </c>
      <c r="B80" s="57">
        <v>14.969708307449231</v>
      </c>
      <c r="C80" s="57">
        <v>14.098398353788996</v>
      </c>
      <c r="D80" s="57">
        <v>13.194943708576099</v>
      </c>
      <c r="E80" s="57">
        <v>11.922394560546433</v>
      </c>
      <c r="F80" s="57">
        <v>13.471255993957053</v>
      </c>
      <c r="G80" s="57">
        <v>14.220904510611648</v>
      </c>
      <c r="H80" s="57">
        <v>14.365744638122381</v>
      </c>
      <c r="I80" s="57">
        <v>14.215522390025772</v>
      </c>
      <c r="J80" s="57">
        <v>13.331727017642821</v>
      </c>
      <c r="K80" s="57">
        <v>14.511610033061357</v>
      </c>
      <c r="L80" s="57">
        <v>12.882454751901497</v>
      </c>
      <c r="M80" s="57">
        <v>13.885772004457143</v>
      </c>
      <c r="N80" s="57">
        <v>12.872058830499453</v>
      </c>
      <c r="O80" s="57">
        <v>14.69800126208172</v>
      </c>
    </row>
    <row r="81" spans="1:15" x14ac:dyDescent="0.2">
      <c r="A81" s="16">
        <v>73</v>
      </c>
      <c r="B81" s="57">
        <v>14.230509556889142</v>
      </c>
      <c r="C81" s="57">
        <v>13.388544931537458</v>
      </c>
      <c r="D81" s="57">
        <v>12.591981023395606</v>
      </c>
      <c r="E81" s="57">
        <v>11.403708759248264</v>
      </c>
      <c r="F81" s="57">
        <v>12.769445786921585</v>
      </c>
      <c r="G81" s="57">
        <v>13.543369951519091</v>
      </c>
      <c r="H81" s="57">
        <v>13.713798634588949</v>
      </c>
      <c r="I81" s="57">
        <v>13.59417215035881</v>
      </c>
      <c r="J81" s="57">
        <v>12.699229671589398</v>
      </c>
      <c r="K81" s="57">
        <v>13.836825876659661</v>
      </c>
      <c r="L81" s="57">
        <v>12.124851908545573</v>
      </c>
      <c r="M81" s="57">
        <v>13.124803647393875</v>
      </c>
      <c r="N81" s="57">
        <v>12.451176477884536</v>
      </c>
      <c r="O81" s="57">
        <v>14.021910036121607</v>
      </c>
    </row>
    <row r="82" spans="1:15" x14ac:dyDescent="0.2">
      <c r="A82" s="16">
        <v>74</v>
      </c>
      <c r="B82" s="57">
        <v>13.57885714472836</v>
      </c>
      <c r="C82" s="57">
        <v>12.707054338957937</v>
      </c>
      <c r="D82" s="57">
        <v>11.947597117957535</v>
      </c>
      <c r="E82" s="57">
        <v>10.633204515851128</v>
      </c>
      <c r="F82" s="57">
        <v>11.974424594817648</v>
      </c>
      <c r="G82" s="57">
        <v>12.910358086145653</v>
      </c>
      <c r="H82" s="57">
        <v>13.023134441385697</v>
      </c>
      <c r="I82" s="57">
        <v>12.901005717879906</v>
      </c>
      <c r="J82" s="57">
        <v>11.952479769909495</v>
      </c>
      <c r="K82" s="57">
        <v>13.016687883249592</v>
      </c>
      <c r="L82" s="57">
        <v>11.601991352553039</v>
      </c>
      <c r="M82" s="57">
        <v>12.39925590059809</v>
      </c>
      <c r="N82" s="57">
        <v>11.868077982927019</v>
      </c>
      <c r="O82" s="57">
        <v>13.181303867588658</v>
      </c>
    </row>
    <row r="83" spans="1:15" x14ac:dyDescent="0.2">
      <c r="A83" s="16">
        <v>75</v>
      </c>
      <c r="B83" s="51">
        <v>12.958474534227872</v>
      </c>
      <c r="C83" s="51">
        <v>11.997108558749096</v>
      </c>
      <c r="D83" s="51">
        <v>11.326704806312218</v>
      </c>
      <c r="E83" s="51">
        <v>9.8260193586722195</v>
      </c>
      <c r="F83" s="51">
        <v>11.245367324329282</v>
      </c>
      <c r="G83" s="51">
        <v>12.105030369849899</v>
      </c>
      <c r="H83" s="51">
        <v>12.40430909520671</v>
      </c>
      <c r="I83" s="51">
        <v>12.348265603260501</v>
      </c>
      <c r="J83" s="51">
        <v>11.224524055745192</v>
      </c>
      <c r="K83" s="51">
        <v>12.196792386838263</v>
      </c>
      <c r="L83" s="51">
        <v>10.95604119067546</v>
      </c>
      <c r="M83" s="51">
        <v>11.779272057104219</v>
      </c>
      <c r="N83" s="51">
        <v>11.099136478514968</v>
      </c>
      <c r="O83" s="51">
        <v>12.406749269679121</v>
      </c>
    </row>
    <row r="84" spans="1:15" x14ac:dyDescent="0.2">
      <c r="A84" s="16">
        <v>76</v>
      </c>
      <c r="B84" s="57">
        <v>12.182528505023177</v>
      </c>
      <c r="C84" s="57">
        <v>11.282050616537582</v>
      </c>
      <c r="D84" s="57">
        <v>10.682714375286462</v>
      </c>
      <c r="E84" s="57">
        <v>9.2155975630034472</v>
      </c>
      <c r="F84" s="57">
        <v>10.477386051980115</v>
      </c>
      <c r="G84" s="57">
        <v>11.503330944166121</v>
      </c>
      <c r="H84" s="57">
        <v>11.665511565320029</v>
      </c>
      <c r="I84" s="57">
        <v>11.510680232803709</v>
      </c>
      <c r="J84" s="57">
        <v>10.640470214654782</v>
      </c>
      <c r="K84" s="57">
        <v>11.702978488496312</v>
      </c>
      <c r="L84" s="57">
        <v>10.172522374747414</v>
      </c>
      <c r="M84" s="57">
        <v>11.314065128777264</v>
      </c>
      <c r="N84" s="57">
        <v>10.542821261336526</v>
      </c>
      <c r="O84" s="57">
        <v>11.669591416912656</v>
      </c>
    </row>
    <row r="85" spans="1:15" x14ac:dyDescent="0.2">
      <c r="A85" s="16">
        <v>77</v>
      </c>
      <c r="B85" s="57">
        <v>11.421339822024684</v>
      </c>
      <c r="C85" s="57">
        <v>10.70016273838722</v>
      </c>
      <c r="D85" s="57">
        <v>9.9955423574057001</v>
      </c>
      <c r="E85" s="57">
        <v>8.4345589702155408</v>
      </c>
      <c r="F85" s="57">
        <v>9.829717501648755</v>
      </c>
      <c r="G85" s="57">
        <v>10.792349017746469</v>
      </c>
      <c r="H85" s="57">
        <v>11.144108256117693</v>
      </c>
      <c r="I85" s="57">
        <v>10.86532557508442</v>
      </c>
      <c r="J85" s="57">
        <v>10.044916189207328</v>
      </c>
      <c r="K85" s="57">
        <v>11.088536115230395</v>
      </c>
      <c r="L85" s="57">
        <v>9.5577113188745226</v>
      </c>
      <c r="M85" s="57">
        <v>10.675394273891539</v>
      </c>
      <c r="N85" s="57">
        <v>9.8638246806486514</v>
      </c>
      <c r="O85" s="57">
        <v>11.028248022042879</v>
      </c>
    </row>
    <row r="86" spans="1:15" x14ac:dyDescent="0.2">
      <c r="A86" s="16">
        <v>78</v>
      </c>
      <c r="B86" s="57">
        <v>10.680691164091828</v>
      </c>
      <c r="C86" s="57">
        <v>9.9691460359569621</v>
      </c>
      <c r="D86" s="57">
        <v>9.1894141288820315</v>
      </c>
      <c r="E86" s="57">
        <v>8.0678702557355457</v>
      </c>
      <c r="F86" s="57">
        <v>9.0454335132475698</v>
      </c>
      <c r="G86" s="57">
        <v>10.016501809421527</v>
      </c>
      <c r="H86" s="57">
        <v>10.40945262376218</v>
      </c>
      <c r="I86" s="57">
        <v>10.076684146259286</v>
      </c>
      <c r="J86" s="57">
        <v>9.464998544888207</v>
      </c>
      <c r="K86" s="57">
        <v>10.277023457126999</v>
      </c>
      <c r="L86" s="57">
        <v>9.0017167756820982</v>
      </c>
      <c r="M86" s="57">
        <v>9.9626995239778875</v>
      </c>
      <c r="N86" s="57">
        <v>9.1722800818935504</v>
      </c>
      <c r="O86" s="57">
        <v>10.340968260321384</v>
      </c>
    </row>
    <row r="87" spans="1:15" x14ac:dyDescent="0.2">
      <c r="A87" s="16">
        <v>79</v>
      </c>
      <c r="B87" s="57">
        <v>9.9852048764749313</v>
      </c>
      <c r="C87" s="57">
        <v>9.3440667936421882</v>
      </c>
      <c r="D87" s="57">
        <v>8.6179379960897613</v>
      </c>
      <c r="E87" s="57">
        <v>7.3339202428753083</v>
      </c>
      <c r="F87" s="57">
        <v>8.4599508105319678</v>
      </c>
      <c r="G87" s="57">
        <v>9.4171966224498025</v>
      </c>
      <c r="H87" s="57">
        <v>9.6608000622644497</v>
      </c>
      <c r="I87" s="57">
        <v>9.1631091230285868</v>
      </c>
      <c r="J87" s="57">
        <v>8.7474600349315299</v>
      </c>
      <c r="K87" s="57">
        <v>9.5212683422426423</v>
      </c>
      <c r="L87" s="57">
        <v>8.4740343743311026</v>
      </c>
      <c r="M87" s="57">
        <v>9.4231715202785136</v>
      </c>
      <c r="N87" s="57">
        <v>8.5756419461676696</v>
      </c>
      <c r="O87" s="57">
        <v>9.6699142745939657</v>
      </c>
    </row>
    <row r="88" spans="1:15" x14ac:dyDescent="0.2">
      <c r="A88" s="16">
        <v>80</v>
      </c>
      <c r="B88" s="51">
        <v>9.2188619154038687</v>
      </c>
      <c r="C88" s="51">
        <v>8.6646030768871825</v>
      </c>
      <c r="D88" s="51">
        <v>7.9686321665558468</v>
      </c>
      <c r="E88" s="51">
        <v>6.8279527391806765</v>
      </c>
      <c r="F88" s="51">
        <v>7.767416721668396</v>
      </c>
      <c r="G88" s="51">
        <v>8.7457249190663742</v>
      </c>
      <c r="H88" s="51">
        <v>9.041167768842584</v>
      </c>
      <c r="I88" s="51">
        <v>8.4094679697314643</v>
      </c>
      <c r="J88" s="51">
        <v>8.1471813064693901</v>
      </c>
      <c r="K88" s="51">
        <v>9.0519395903805258</v>
      </c>
      <c r="L88" s="51">
        <v>7.8028605340973343</v>
      </c>
      <c r="M88" s="51">
        <v>8.6649918866817259</v>
      </c>
      <c r="N88" s="51">
        <v>7.8589978039279398</v>
      </c>
      <c r="O88" s="51">
        <v>8.9852121866143886</v>
      </c>
    </row>
    <row r="89" spans="1:15" x14ac:dyDescent="0.2">
      <c r="A89" s="16">
        <v>81</v>
      </c>
      <c r="B89" s="57">
        <v>8.7194512298214235</v>
      </c>
      <c r="C89" s="57">
        <v>7.9861448987829986</v>
      </c>
      <c r="D89" s="57">
        <v>7.3441329689422039</v>
      </c>
      <c r="E89" s="57">
        <v>6.5633712750404518</v>
      </c>
      <c r="F89" s="57">
        <v>7.527960332075553</v>
      </c>
      <c r="G89" s="57">
        <v>8.0205824163685868</v>
      </c>
      <c r="H89" s="57">
        <v>8.2045724079593505</v>
      </c>
      <c r="I89" s="57">
        <v>7.6228616826873417</v>
      </c>
      <c r="J89" s="57">
        <v>7.4848864552830703</v>
      </c>
      <c r="K89" s="57">
        <v>8.5651662067902912</v>
      </c>
      <c r="L89" s="57">
        <v>7.3532210381162644</v>
      </c>
      <c r="M89" s="57">
        <v>8.1144409813614526</v>
      </c>
      <c r="N89" s="57">
        <v>7.3525891200450575</v>
      </c>
      <c r="O89" s="57">
        <v>8.2965961200681271</v>
      </c>
    </row>
    <row r="90" spans="1:15" x14ac:dyDescent="0.2">
      <c r="A90" s="16">
        <v>82</v>
      </c>
      <c r="B90" s="57">
        <v>8.1411357722914293</v>
      </c>
      <c r="C90" s="57">
        <v>7.2789485442079442</v>
      </c>
      <c r="D90" s="57">
        <v>6.9121735997181926</v>
      </c>
      <c r="E90" s="57">
        <v>6.0611872079401232</v>
      </c>
      <c r="F90" s="57">
        <v>6.8112030658619727</v>
      </c>
      <c r="G90" s="57">
        <v>7.4342144492688584</v>
      </c>
      <c r="H90" s="57">
        <v>7.5985279125925871</v>
      </c>
      <c r="I90" s="57">
        <v>7.0724848649882528</v>
      </c>
      <c r="J90" s="57">
        <v>6.8440390007595395</v>
      </c>
      <c r="K90" s="57">
        <v>7.8629112187340482</v>
      </c>
      <c r="L90" s="57">
        <v>6.8070767360047588</v>
      </c>
      <c r="M90" s="57">
        <v>7.7077740448441636</v>
      </c>
      <c r="N90" s="57">
        <v>6.6590947036892452</v>
      </c>
      <c r="O90" s="57">
        <v>7.4667036717787045</v>
      </c>
    </row>
    <row r="91" spans="1:15" x14ac:dyDescent="0.2">
      <c r="A91" s="16">
        <v>83</v>
      </c>
      <c r="B91" s="57">
        <v>7.3177431674270599</v>
      </c>
      <c r="C91" s="57">
        <v>6.8052655825390653</v>
      </c>
      <c r="D91" s="57">
        <v>6.3152655006636111</v>
      </c>
      <c r="E91" s="57">
        <v>5.5017465237331287</v>
      </c>
      <c r="F91" s="57">
        <v>6.4170785601847227</v>
      </c>
      <c r="G91" s="57">
        <v>6.7205831875867466</v>
      </c>
      <c r="H91" s="57">
        <v>6.9951122891596489</v>
      </c>
      <c r="I91" s="57">
        <v>6.5621119450723464</v>
      </c>
      <c r="J91" s="57">
        <v>6.4094691662491519</v>
      </c>
      <c r="K91" s="57">
        <v>7.3860774620621479</v>
      </c>
      <c r="L91" s="57">
        <v>6.3885802648562615</v>
      </c>
      <c r="M91" s="57">
        <v>7.01019813064182</v>
      </c>
      <c r="N91" s="57">
        <v>6.3572916741479446</v>
      </c>
      <c r="O91" s="57">
        <v>7.0610196248214372</v>
      </c>
    </row>
    <row r="92" spans="1:15" x14ac:dyDescent="0.2">
      <c r="A92" s="16">
        <v>84</v>
      </c>
      <c r="B92" s="57">
        <v>6.7982721774816026</v>
      </c>
      <c r="C92" s="57">
        <v>6.2746542675498764</v>
      </c>
      <c r="D92" s="57">
        <v>5.6765043438772338</v>
      </c>
      <c r="E92" s="57">
        <v>5.1473093713583999</v>
      </c>
      <c r="F92" s="57">
        <v>6.134300203843476</v>
      </c>
      <c r="G92" s="57">
        <v>6.1352887334258623</v>
      </c>
      <c r="H92" s="57">
        <v>6.5667914529365827</v>
      </c>
      <c r="I92" s="57">
        <v>5.9528062168210498</v>
      </c>
      <c r="J92" s="57">
        <v>5.9110405502343113</v>
      </c>
      <c r="K92" s="57">
        <v>6.7380999207758911</v>
      </c>
      <c r="L92" s="57">
        <v>5.828026553278371</v>
      </c>
      <c r="M92" s="57">
        <v>6.7558595905391226</v>
      </c>
      <c r="N92" s="57">
        <v>5.719598375641632</v>
      </c>
      <c r="O92" s="57">
        <v>6.6892023548575326</v>
      </c>
    </row>
    <row r="93" spans="1:15" x14ac:dyDescent="0.2">
      <c r="A93" s="16">
        <v>85</v>
      </c>
      <c r="B93" s="51">
        <v>5.9873296809683225</v>
      </c>
      <c r="C93" s="51">
        <v>5.8054065938160537</v>
      </c>
      <c r="D93" s="51">
        <v>5.1440385852270367</v>
      </c>
      <c r="E93" s="51">
        <v>4.4937565126548353</v>
      </c>
      <c r="F93" s="51">
        <v>5.6768624456950691</v>
      </c>
      <c r="G93" s="51">
        <v>5.6623301257606551</v>
      </c>
      <c r="H93" s="51">
        <v>6.0288997769293031</v>
      </c>
      <c r="I93" s="51">
        <v>5.44500080662747</v>
      </c>
      <c r="J93" s="51">
        <v>5.5101171797357642</v>
      </c>
      <c r="K93" s="51">
        <v>6.2298764258348935</v>
      </c>
      <c r="L93" s="51">
        <v>5.2825501455011707</v>
      </c>
      <c r="M93" s="51">
        <v>6.0868574524724091</v>
      </c>
      <c r="N93" s="51">
        <v>4.9428967018722902</v>
      </c>
      <c r="O93" s="51">
        <v>6.1260872269651223</v>
      </c>
    </row>
    <row r="94" spans="1:15" x14ac:dyDescent="0.2">
      <c r="A94" s="16">
        <v>86</v>
      </c>
      <c r="B94" s="57">
        <v>5.5444388108758442</v>
      </c>
      <c r="C94" s="57">
        <v>5.1669959957858982</v>
      </c>
      <c r="D94" s="57">
        <v>4.7738152601150787</v>
      </c>
      <c r="E94" s="57">
        <v>3.9170699754977254</v>
      </c>
      <c r="F94" s="57">
        <v>5.0675690453701678</v>
      </c>
      <c r="G94" s="57">
        <v>5.1850977334326203</v>
      </c>
      <c r="H94" s="57">
        <v>5.5219291496592433</v>
      </c>
      <c r="I94" s="57">
        <v>4.9351217244451107</v>
      </c>
      <c r="J94" s="57">
        <v>5.2346729111496533</v>
      </c>
      <c r="K94" s="57">
        <v>5.8489982413804702</v>
      </c>
      <c r="L94" s="57">
        <v>4.9125866916150969</v>
      </c>
      <c r="M94" s="57">
        <v>5.4721579664360238</v>
      </c>
      <c r="N94" s="57">
        <v>4.3871863720595199</v>
      </c>
      <c r="O94" s="57">
        <v>5.6582846673537155</v>
      </c>
    </row>
    <row r="95" spans="1:15" x14ac:dyDescent="0.2">
      <c r="A95" s="16">
        <v>87</v>
      </c>
      <c r="B95" s="57">
        <v>4.9077695219450472</v>
      </c>
      <c r="C95" s="57">
        <v>4.5831479040257443</v>
      </c>
      <c r="D95" s="57">
        <v>4.4045453893614361</v>
      </c>
      <c r="E95" s="57">
        <v>3.9070882385355001</v>
      </c>
      <c r="F95" s="57">
        <v>4.565849304865095</v>
      </c>
      <c r="G95" s="57">
        <v>4.6878887097034374</v>
      </c>
      <c r="H95" s="57">
        <v>4.7655748179403874</v>
      </c>
      <c r="I95" s="57">
        <v>4.3383720396261376</v>
      </c>
      <c r="J95" s="57">
        <v>4.5481369221323114</v>
      </c>
      <c r="K95" s="57">
        <v>5.3137275238972421</v>
      </c>
      <c r="L95" s="57">
        <v>4.5118268596122091</v>
      </c>
      <c r="M95" s="57">
        <v>4.6004717204085663</v>
      </c>
      <c r="N95" s="57">
        <v>4.1276028238803804</v>
      </c>
      <c r="O95" s="57">
        <v>5.1344340212632895</v>
      </c>
    </row>
    <row r="96" spans="1:15" x14ac:dyDescent="0.2">
      <c r="A96" s="16">
        <v>88</v>
      </c>
      <c r="B96" s="57">
        <v>4.2976324854817953</v>
      </c>
      <c r="C96" s="57">
        <v>4.0103675669566776</v>
      </c>
      <c r="D96" s="57">
        <v>4.0251287896979093</v>
      </c>
      <c r="E96" s="57">
        <v>3.7422570497129177</v>
      </c>
      <c r="F96" s="57">
        <v>3.963595432514941</v>
      </c>
      <c r="G96" s="57">
        <v>4.2168851782975558</v>
      </c>
      <c r="H96" s="57">
        <v>4.169275166825348</v>
      </c>
      <c r="I96" s="57">
        <v>4.0691347914422593</v>
      </c>
      <c r="J96" s="57">
        <v>3.8335027337207204</v>
      </c>
      <c r="K96" s="57">
        <v>4.6250330042430692</v>
      </c>
      <c r="L96" s="57">
        <v>4.0630702449024367</v>
      </c>
      <c r="M96" s="57">
        <v>4.3528518525936253</v>
      </c>
      <c r="N96" s="57">
        <v>3.9896074552975009</v>
      </c>
      <c r="O96" s="57">
        <v>4.6640836236933794</v>
      </c>
    </row>
    <row r="97" spans="1:15" x14ac:dyDescent="0.2">
      <c r="A97" s="16">
        <v>89</v>
      </c>
      <c r="B97" s="57">
        <v>3.921024597684593</v>
      </c>
      <c r="C97" s="57">
        <v>3.9009222239065933</v>
      </c>
      <c r="D97" s="57">
        <v>3.5994387061960045</v>
      </c>
      <c r="E97" s="57">
        <v>3.3296336835223119</v>
      </c>
      <c r="F97" s="57">
        <v>3.5028378351819374</v>
      </c>
      <c r="G97" s="57">
        <v>3.7641566155929018</v>
      </c>
      <c r="H97" s="57">
        <v>3.9016082330153541</v>
      </c>
      <c r="I97" s="57">
        <v>3.5078750272320196</v>
      </c>
      <c r="J97" s="57">
        <v>3.2287916437276265</v>
      </c>
      <c r="K97" s="57">
        <v>3.9000918567397123</v>
      </c>
      <c r="L97" s="57">
        <v>3.6631662861491625</v>
      </c>
      <c r="M97" s="57">
        <v>4.1592627054620586</v>
      </c>
      <c r="N97" s="57">
        <v>3.6313743436280768</v>
      </c>
      <c r="O97" s="57">
        <v>3.9448083623693377</v>
      </c>
    </row>
    <row r="98" spans="1:15" x14ac:dyDescent="0.2">
      <c r="A98" s="16">
        <v>90</v>
      </c>
      <c r="B98" s="51">
        <v>3.3637846739961401</v>
      </c>
      <c r="C98" s="51">
        <v>3.3188870668860289</v>
      </c>
      <c r="D98" s="51">
        <v>3.2801041535143898</v>
      </c>
      <c r="E98" s="51">
        <v>3.0706005099851175</v>
      </c>
      <c r="F98" s="51">
        <v>3.0250705021701001</v>
      </c>
      <c r="G98" s="51">
        <v>3.4963038938567301</v>
      </c>
      <c r="H98" s="51">
        <v>3.3559989026816339</v>
      </c>
      <c r="I98" s="51">
        <v>3.0492891462261427</v>
      </c>
      <c r="J98" s="51">
        <v>2.7396385805972923</v>
      </c>
      <c r="K98" s="51">
        <v>3.3925049100574012</v>
      </c>
      <c r="L98" s="51">
        <v>3.3470941318030358</v>
      </c>
      <c r="M98" s="51">
        <v>3.7447447383359869</v>
      </c>
      <c r="N98" s="51">
        <v>2.9653876069484051</v>
      </c>
      <c r="O98" s="51">
        <v>3.5004226143643922</v>
      </c>
    </row>
    <row r="99" spans="1:15" x14ac:dyDescent="0.2">
      <c r="A99" s="16">
        <v>91</v>
      </c>
      <c r="B99" s="57">
        <v>2.648202446091295</v>
      </c>
      <c r="C99" s="57">
        <v>2.7972174957169429</v>
      </c>
      <c r="D99" s="57">
        <v>2.6960193599024431</v>
      </c>
      <c r="E99" s="57">
        <v>2.7218667657913032</v>
      </c>
      <c r="F99" s="57">
        <v>2.7796892729335778</v>
      </c>
      <c r="G99" s="57">
        <v>3.1621492036026706</v>
      </c>
      <c r="H99" s="57">
        <v>2.7622466199067937</v>
      </c>
      <c r="I99" s="57">
        <v>2.7092365003146921</v>
      </c>
      <c r="J99" s="57">
        <v>2.4246245601130925</v>
      </c>
      <c r="K99" s="57">
        <v>2.8413520454051744</v>
      </c>
      <c r="L99" s="57">
        <v>3.0114160958904113</v>
      </c>
      <c r="M99" s="57">
        <v>3.3531343767739843</v>
      </c>
      <c r="N99" s="57">
        <v>2.224902091890343</v>
      </c>
      <c r="O99" s="57">
        <v>2.8247926267281103</v>
      </c>
    </row>
    <row r="100" spans="1:15" x14ac:dyDescent="0.2">
      <c r="A100" s="16">
        <v>92</v>
      </c>
      <c r="B100" s="57">
        <v>2.3406637136112747</v>
      </c>
      <c r="C100" s="57">
        <v>2.3765777055153676</v>
      </c>
      <c r="D100" s="57">
        <v>2.1147516324381193</v>
      </c>
      <c r="E100" s="57">
        <v>2.126275698529549</v>
      </c>
      <c r="F100" s="57">
        <v>2.3126036484245445</v>
      </c>
      <c r="G100" s="57">
        <v>2.5078828664082122</v>
      </c>
      <c r="H100" s="57">
        <v>2.2456565397995152</v>
      </c>
      <c r="I100" s="57">
        <v>2.3738711484303083</v>
      </c>
      <c r="J100" s="57">
        <v>2.032456564287862</v>
      </c>
      <c r="K100" s="57">
        <v>2.1566764451582818</v>
      </c>
      <c r="L100" s="57">
        <v>2.7163750000000002</v>
      </c>
      <c r="M100" s="57">
        <v>2.9354066985645932</v>
      </c>
      <c r="N100" s="57">
        <v>1.8409385532797511</v>
      </c>
      <c r="O100" s="57">
        <v>2.2122580645161287</v>
      </c>
    </row>
    <row r="101" spans="1:15" x14ac:dyDescent="0.2">
      <c r="A101" s="16">
        <v>93</v>
      </c>
      <c r="B101" s="57">
        <v>1.937684112598214</v>
      </c>
      <c r="C101" s="57">
        <v>1.6961034678905804</v>
      </c>
      <c r="D101" s="57">
        <v>1.6499941080518052</v>
      </c>
      <c r="E101" s="57">
        <v>1.700990994918617</v>
      </c>
      <c r="F101" s="57">
        <v>1.6751243781094529</v>
      </c>
      <c r="G101" s="57">
        <v>1.7999385560675882</v>
      </c>
      <c r="H101" s="57">
        <v>1.6074484547817132</v>
      </c>
      <c r="I101" s="57">
        <v>1.558798059790826</v>
      </c>
      <c r="J101" s="57">
        <v>1.368680548068447</v>
      </c>
      <c r="K101" s="57">
        <v>1.4484235817143916</v>
      </c>
      <c r="L101" s="57">
        <v>2.0329999999999999</v>
      </c>
      <c r="M101" s="57">
        <v>1.9354066985645935</v>
      </c>
      <c r="N101" s="57">
        <v>1.6231527093596056</v>
      </c>
      <c r="O101" s="57">
        <v>1.6403225806451613</v>
      </c>
    </row>
    <row r="102" spans="1:15" x14ac:dyDescent="0.2">
      <c r="A102" s="16">
        <v>94</v>
      </c>
      <c r="B102" s="57">
        <v>1.221554350737128</v>
      </c>
      <c r="C102" s="57">
        <v>1.0587495853665778</v>
      </c>
      <c r="D102" s="57">
        <v>1.2015259917342114</v>
      </c>
      <c r="E102" s="57">
        <v>1.2103043304366796</v>
      </c>
      <c r="F102" s="57">
        <v>0.96890547263681581</v>
      </c>
      <c r="G102" s="57">
        <v>1.2104454685099846</v>
      </c>
      <c r="H102" s="57">
        <v>0.99412921530304832</v>
      </c>
      <c r="I102" s="57">
        <v>0.98303152354009837</v>
      </c>
      <c r="J102" s="57">
        <v>1.0803490979336989</v>
      </c>
      <c r="K102" s="57">
        <v>1.1120079053022189</v>
      </c>
      <c r="L102" s="57">
        <v>1.325</v>
      </c>
      <c r="M102" s="57">
        <v>1.3947368421052633</v>
      </c>
      <c r="N102" s="57">
        <v>1.2142857142857142</v>
      </c>
      <c r="O102" s="57">
        <v>1.1290322580645162</v>
      </c>
    </row>
    <row r="103" spans="1:15" x14ac:dyDescent="0.2">
      <c r="A103" s="16" t="s">
        <v>27</v>
      </c>
      <c r="B103" s="51">
        <v>0.28865979381443296</v>
      </c>
      <c r="C103" s="51">
        <v>0.19277108433734941</v>
      </c>
      <c r="D103" s="51">
        <v>0.36619718309859156</v>
      </c>
      <c r="E103" s="51">
        <v>0.42857142857142855</v>
      </c>
      <c r="F103" s="51">
        <v>0.14925373134328357</v>
      </c>
      <c r="G103" s="51">
        <v>0.38095238095238093</v>
      </c>
      <c r="H103" s="51">
        <v>0.3125</v>
      </c>
      <c r="I103" s="51">
        <v>0.21052631578947367</v>
      </c>
      <c r="J103" s="51">
        <v>0.16</v>
      </c>
      <c r="K103" s="51">
        <v>0.38297872340425532</v>
      </c>
      <c r="L103" s="51">
        <v>0.4</v>
      </c>
      <c r="M103" s="51">
        <v>0.5</v>
      </c>
      <c r="N103" s="51">
        <v>0.33333333333333331</v>
      </c>
      <c r="O103" s="51">
        <v>0.12903225806451613</v>
      </c>
    </row>
    <row r="104" spans="1:15" x14ac:dyDescent="0.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</row>
    <row r="105" spans="1:15" x14ac:dyDescent="0.2">
      <c r="A105" s="12"/>
    </row>
    <row r="106" spans="1:15" ht="14.25" x14ac:dyDescent="0.2">
      <c r="A106" s="6"/>
    </row>
    <row r="107" spans="1:15" x14ac:dyDescent="0.2">
      <c r="A107" s="12"/>
    </row>
    <row r="108" spans="1:15" s="25" customFormat="1" ht="11.25" x14ac:dyDescent="0.2">
      <c r="A108" s="4" t="s">
        <v>58</v>
      </c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5" width="12.42578125" style="11" customWidth="1"/>
    <col min="6" max="7" width="12.42578125" style="9" customWidth="1"/>
    <col min="8" max="11" width="12.42578125" style="8" customWidth="1"/>
    <col min="12" max="12" width="12.42578125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61</v>
      </c>
      <c r="B4" s="8"/>
      <c r="C4" s="8"/>
      <c r="D4" s="8"/>
      <c r="E4" s="10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89.25" x14ac:dyDescent="0.2">
      <c r="A6" s="68" t="s">
        <v>36</v>
      </c>
      <c r="B6" s="69" t="s">
        <v>37</v>
      </c>
      <c r="C6" s="76" t="s">
        <v>62</v>
      </c>
      <c r="D6" s="76"/>
      <c r="E6" s="70" t="s">
        <v>39</v>
      </c>
      <c r="F6" s="70" t="s">
        <v>40</v>
      </c>
      <c r="G6" s="70" t="s">
        <v>41</v>
      </c>
      <c r="H6" s="69" t="s">
        <v>42</v>
      </c>
      <c r="I6" s="69" t="s">
        <v>43</v>
      </c>
      <c r="J6" s="69" t="s">
        <v>44</v>
      </c>
      <c r="K6" s="69" t="s">
        <v>45</v>
      </c>
      <c r="L6" s="70" t="s">
        <v>46</v>
      </c>
    </row>
    <row r="7" spans="1:13" s="40" customFormat="1" x14ac:dyDescent="0.2">
      <c r="A7" s="63"/>
      <c r="B7" s="64"/>
      <c r="C7" s="65">
        <v>44927</v>
      </c>
      <c r="D7" s="65">
        <v>45292</v>
      </c>
      <c r="E7" s="66" t="s">
        <v>47</v>
      </c>
      <c r="F7" s="66" t="s">
        <v>48</v>
      </c>
      <c r="G7" s="66" t="s">
        <v>49</v>
      </c>
      <c r="H7" s="60" t="s">
        <v>50</v>
      </c>
      <c r="I7" s="60" t="s">
        <v>51</v>
      </c>
      <c r="J7" s="60" t="s">
        <v>52</v>
      </c>
      <c r="K7" s="60" t="s">
        <v>53</v>
      </c>
      <c r="L7" s="66" t="s">
        <v>54</v>
      </c>
    </row>
    <row r="8" spans="1:13" x14ac:dyDescent="0.2">
      <c r="A8" s="12"/>
      <c r="B8" s="12"/>
      <c r="C8" s="12"/>
      <c r="D8" s="12"/>
      <c r="E8" s="7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1</v>
      </c>
      <c r="C9" s="58">
        <v>531</v>
      </c>
      <c r="D9" s="58">
        <v>550</v>
      </c>
      <c r="E9" s="30">
        <v>0.1096</v>
      </c>
      <c r="F9" s="14">
        <f t="shared" ref="F9:F72" si="0">B9/((C9+D9)/2)</f>
        <v>1.8501387604070306E-3</v>
      </c>
      <c r="G9" s="14">
        <f t="shared" ref="G9:G72" si="1">F9/((1+(1-E9)*F9))</f>
        <v>1.8470959219077398E-3</v>
      </c>
      <c r="H9" s="12">
        <v>100000</v>
      </c>
      <c r="I9" s="12">
        <f>H9*G9</f>
        <v>184.70959219077398</v>
      </c>
      <c r="J9" s="12">
        <f t="shared" ref="J9:J72" si="2">H10+I9*E9</f>
        <v>99835.53457911333</v>
      </c>
      <c r="K9" s="12">
        <f t="shared" ref="K9:K72" si="3">K10+J9</f>
        <v>8290070.8116111504</v>
      </c>
      <c r="L9" s="29">
        <f>K9/H9</f>
        <v>82.900708116111502</v>
      </c>
    </row>
    <row r="10" spans="1:13" x14ac:dyDescent="0.2">
      <c r="A10" s="16">
        <v>1</v>
      </c>
      <c r="B10" s="28">
        <v>0</v>
      </c>
      <c r="C10" s="58">
        <v>611</v>
      </c>
      <c r="D10" s="58">
        <v>551</v>
      </c>
      <c r="E10" s="30">
        <v>0</v>
      </c>
      <c r="F10" s="14">
        <f t="shared" si="0"/>
        <v>0</v>
      </c>
      <c r="G10" s="14">
        <f t="shared" si="1"/>
        <v>0</v>
      </c>
      <c r="H10" s="12">
        <f>H9-I9</f>
        <v>99815.290407809225</v>
      </c>
      <c r="I10" s="12">
        <f t="shared" ref="I10:I73" si="4">H10*G10</f>
        <v>0</v>
      </c>
      <c r="J10" s="12">
        <f t="shared" si="2"/>
        <v>99815.290407809225</v>
      </c>
      <c r="K10" s="12">
        <f t="shared" si="3"/>
        <v>8190235.2770320373</v>
      </c>
      <c r="L10" s="15">
        <f t="shared" ref="L10:L73" si="5">K10/H10</f>
        <v>82.053914220653908</v>
      </c>
    </row>
    <row r="11" spans="1:13" x14ac:dyDescent="0.2">
      <c r="A11" s="16">
        <v>2</v>
      </c>
      <c r="B11" s="59">
        <v>0</v>
      </c>
      <c r="C11" s="58">
        <v>583</v>
      </c>
      <c r="D11" s="58">
        <v>598</v>
      </c>
      <c r="E11" s="30">
        <v>0</v>
      </c>
      <c r="F11" s="14">
        <f t="shared" si="0"/>
        <v>0</v>
      </c>
      <c r="G11" s="14">
        <f t="shared" si="1"/>
        <v>0</v>
      </c>
      <c r="H11" s="12">
        <f t="shared" ref="H11:H74" si="6">H10-I10</f>
        <v>99815.290407809225</v>
      </c>
      <c r="I11" s="12">
        <f t="shared" si="4"/>
        <v>0</v>
      </c>
      <c r="J11" s="12">
        <f t="shared" si="2"/>
        <v>99815.290407809225</v>
      </c>
      <c r="K11" s="12">
        <f t="shared" si="3"/>
        <v>8090419.9866242278</v>
      </c>
      <c r="L11" s="15">
        <f t="shared" si="5"/>
        <v>81.053914220653908</v>
      </c>
    </row>
    <row r="12" spans="1:13" x14ac:dyDescent="0.2">
      <c r="A12" s="16">
        <v>3</v>
      </c>
      <c r="B12" s="59">
        <v>0</v>
      </c>
      <c r="C12" s="58">
        <v>637</v>
      </c>
      <c r="D12" s="58">
        <v>585</v>
      </c>
      <c r="E12" s="30">
        <v>0</v>
      </c>
      <c r="F12" s="14">
        <f t="shared" si="0"/>
        <v>0</v>
      </c>
      <c r="G12" s="14">
        <f t="shared" si="1"/>
        <v>0</v>
      </c>
      <c r="H12" s="12">
        <f t="shared" si="6"/>
        <v>99815.290407809225</v>
      </c>
      <c r="I12" s="12">
        <f t="shared" si="4"/>
        <v>0</v>
      </c>
      <c r="J12" s="12">
        <f t="shared" si="2"/>
        <v>99815.290407809225</v>
      </c>
      <c r="K12" s="12">
        <f t="shared" si="3"/>
        <v>7990604.6962164184</v>
      </c>
      <c r="L12" s="15">
        <f t="shared" si="5"/>
        <v>80.053914220653908</v>
      </c>
    </row>
    <row r="13" spans="1:13" x14ac:dyDescent="0.2">
      <c r="A13" s="16">
        <v>4</v>
      </c>
      <c r="B13" s="59">
        <v>0</v>
      </c>
      <c r="C13" s="58">
        <v>648</v>
      </c>
      <c r="D13" s="58">
        <v>642</v>
      </c>
      <c r="E13" s="30">
        <v>0</v>
      </c>
      <c r="F13" s="14">
        <f t="shared" si="0"/>
        <v>0</v>
      </c>
      <c r="G13" s="14">
        <f t="shared" si="1"/>
        <v>0</v>
      </c>
      <c r="H13" s="12">
        <f t="shared" si="6"/>
        <v>99815.290407809225</v>
      </c>
      <c r="I13" s="12">
        <f t="shared" si="4"/>
        <v>0</v>
      </c>
      <c r="J13" s="12">
        <f t="shared" si="2"/>
        <v>99815.290407809225</v>
      </c>
      <c r="K13" s="12">
        <f t="shared" si="3"/>
        <v>7890789.405808609</v>
      </c>
      <c r="L13" s="15">
        <f t="shared" si="5"/>
        <v>79.053914220653908</v>
      </c>
    </row>
    <row r="14" spans="1:13" x14ac:dyDescent="0.2">
      <c r="A14" s="16">
        <v>5</v>
      </c>
      <c r="B14" s="59">
        <v>0</v>
      </c>
      <c r="C14" s="58">
        <v>732</v>
      </c>
      <c r="D14" s="58">
        <v>655</v>
      </c>
      <c r="E14" s="30">
        <v>0</v>
      </c>
      <c r="F14" s="14">
        <f t="shared" si="0"/>
        <v>0</v>
      </c>
      <c r="G14" s="14">
        <f t="shared" si="1"/>
        <v>0</v>
      </c>
      <c r="H14" s="12">
        <f t="shared" si="6"/>
        <v>99815.290407809225</v>
      </c>
      <c r="I14" s="12">
        <f t="shared" si="4"/>
        <v>0</v>
      </c>
      <c r="J14" s="12">
        <f t="shared" si="2"/>
        <v>99815.290407809225</v>
      </c>
      <c r="K14" s="12">
        <f t="shared" si="3"/>
        <v>7790974.1154007996</v>
      </c>
      <c r="L14" s="15">
        <f t="shared" si="5"/>
        <v>78.053914220653908</v>
      </c>
    </row>
    <row r="15" spans="1:13" x14ac:dyDescent="0.2">
      <c r="A15" s="16">
        <v>6</v>
      </c>
      <c r="B15" s="59">
        <v>0</v>
      </c>
      <c r="C15" s="58">
        <v>772</v>
      </c>
      <c r="D15" s="58">
        <v>723</v>
      </c>
      <c r="E15" s="30">
        <v>0</v>
      </c>
      <c r="F15" s="14">
        <f t="shared" si="0"/>
        <v>0</v>
      </c>
      <c r="G15" s="14">
        <f t="shared" si="1"/>
        <v>0</v>
      </c>
      <c r="H15" s="12">
        <f t="shared" si="6"/>
        <v>99815.290407809225</v>
      </c>
      <c r="I15" s="12">
        <f t="shared" si="4"/>
        <v>0</v>
      </c>
      <c r="J15" s="12">
        <f t="shared" si="2"/>
        <v>99815.290407809225</v>
      </c>
      <c r="K15" s="12">
        <f t="shared" si="3"/>
        <v>7691158.8249929901</v>
      </c>
      <c r="L15" s="15">
        <f t="shared" si="5"/>
        <v>77.053914220653894</v>
      </c>
    </row>
    <row r="16" spans="1:13" x14ac:dyDescent="0.2">
      <c r="A16" s="16">
        <v>7</v>
      </c>
      <c r="B16" s="59">
        <v>0</v>
      </c>
      <c r="C16" s="58">
        <v>792</v>
      </c>
      <c r="D16" s="58">
        <v>784</v>
      </c>
      <c r="E16" s="30">
        <v>0</v>
      </c>
      <c r="F16" s="14">
        <f t="shared" si="0"/>
        <v>0</v>
      </c>
      <c r="G16" s="14">
        <f t="shared" si="1"/>
        <v>0</v>
      </c>
      <c r="H16" s="12">
        <f t="shared" si="6"/>
        <v>99815.290407809225</v>
      </c>
      <c r="I16" s="12">
        <f t="shared" si="4"/>
        <v>0</v>
      </c>
      <c r="J16" s="12">
        <f t="shared" si="2"/>
        <v>99815.290407809225</v>
      </c>
      <c r="K16" s="12">
        <f t="shared" si="3"/>
        <v>7591343.5345851807</v>
      </c>
      <c r="L16" s="15">
        <f t="shared" si="5"/>
        <v>76.053914220653894</v>
      </c>
    </row>
    <row r="17" spans="1:12" x14ac:dyDescent="0.2">
      <c r="A17" s="16">
        <v>8</v>
      </c>
      <c r="B17" s="59">
        <v>0</v>
      </c>
      <c r="C17" s="58">
        <v>826</v>
      </c>
      <c r="D17" s="58">
        <v>791</v>
      </c>
      <c r="E17" s="30">
        <v>0</v>
      </c>
      <c r="F17" s="14">
        <f t="shared" si="0"/>
        <v>0</v>
      </c>
      <c r="G17" s="14">
        <f t="shared" si="1"/>
        <v>0</v>
      </c>
      <c r="H17" s="12">
        <f t="shared" si="6"/>
        <v>99815.290407809225</v>
      </c>
      <c r="I17" s="12">
        <f t="shared" si="4"/>
        <v>0</v>
      </c>
      <c r="J17" s="12">
        <f t="shared" si="2"/>
        <v>99815.290407809225</v>
      </c>
      <c r="K17" s="12">
        <f t="shared" si="3"/>
        <v>7491528.2441773713</v>
      </c>
      <c r="L17" s="15">
        <f t="shared" si="5"/>
        <v>75.053914220653894</v>
      </c>
    </row>
    <row r="18" spans="1:12" x14ac:dyDescent="0.2">
      <c r="A18" s="16">
        <v>9</v>
      </c>
      <c r="B18" s="59">
        <v>0</v>
      </c>
      <c r="C18" s="58">
        <v>780</v>
      </c>
      <c r="D18" s="58">
        <v>838</v>
      </c>
      <c r="E18" s="30">
        <v>0</v>
      </c>
      <c r="F18" s="14">
        <f t="shared" si="0"/>
        <v>0</v>
      </c>
      <c r="G18" s="14">
        <f t="shared" si="1"/>
        <v>0</v>
      </c>
      <c r="H18" s="12">
        <f t="shared" si="6"/>
        <v>99815.290407809225</v>
      </c>
      <c r="I18" s="12">
        <f t="shared" si="4"/>
        <v>0</v>
      </c>
      <c r="J18" s="12">
        <f t="shared" si="2"/>
        <v>99815.290407809225</v>
      </c>
      <c r="K18" s="12">
        <f t="shared" si="3"/>
        <v>7391712.9537695618</v>
      </c>
      <c r="L18" s="15">
        <f t="shared" si="5"/>
        <v>74.053914220653894</v>
      </c>
    </row>
    <row r="19" spans="1:12" x14ac:dyDescent="0.2">
      <c r="A19" s="16">
        <v>10</v>
      </c>
      <c r="B19" s="59">
        <v>0</v>
      </c>
      <c r="C19" s="58">
        <v>819</v>
      </c>
      <c r="D19" s="58">
        <v>790</v>
      </c>
      <c r="E19" s="30">
        <v>0</v>
      </c>
      <c r="F19" s="14">
        <f t="shared" si="0"/>
        <v>0</v>
      </c>
      <c r="G19" s="14">
        <f t="shared" si="1"/>
        <v>0</v>
      </c>
      <c r="H19" s="12">
        <f t="shared" si="6"/>
        <v>99815.290407809225</v>
      </c>
      <c r="I19" s="12">
        <f t="shared" si="4"/>
        <v>0</v>
      </c>
      <c r="J19" s="12">
        <f t="shared" si="2"/>
        <v>99815.290407809225</v>
      </c>
      <c r="K19" s="12">
        <f t="shared" si="3"/>
        <v>7291897.6633617524</v>
      </c>
      <c r="L19" s="15">
        <f t="shared" si="5"/>
        <v>73.053914220653894</v>
      </c>
    </row>
    <row r="20" spans="1:12" x14ac:dyDescent="0.2">
      <c r="A20" s="16">
        <v>11</v>
      </c>
      <c r="B20" s="59">
        <v>0</v>
      </c>
      <c r="C20" s="58">
        <v>839</v>
      </c>
      <c r="D20" s="58">
        <v>832</v>
      </c>
      <c r="E20" s="30">
        <v>0</v>
      </c>
      <c r="F20" s="14">
        <f t="shared" si="0"/>
        <v>0</v>
      </c>
      <c r="G20" s="14">
        <f t="shared" si="1"/>
        <v>0</v>
      </c>
      <c r="H20" s="12">
        <f t="shared" si="6"/>
        <v>99815.290407809225</v>
      </c>
      <c r="I20" s="12">
        <f t="shared" si="4"/>
        <v>0</v>
      </c>
      <c r="J20" s="12">
        <f t="shared" si="2"/>
        <v>99815.290407809225</v>
      </c>
      <c r="K20" s="12">
        <f t="shared" si="3"/>
        <v>7192082.372953943</v>
      </c>
      <c r="L20" s="15">
        <f t="shared" si="5"/>
        <v>72.053914220653894</v>
      </c>
    </row>
    <row r="21" spans="1:12" x14ac:dyDescent="0.2">
      <c r="A21" s="16">
        <v>12</v>
      </c>
      <c r="B21" s="59">
        <v>0</v>
      </c>
      <c r="C21" s="58">
        <v>846</v>
      </c>
      <c r="D21" s="58">
        <v>850</v>
      </c>
      <c r="E21" s="30">
        <v>0</v>
      </c>
      <c r="F21" s="14">
        <f t="shared" si="0"/>
        <v>0</v>
      </c>
      <c r="G21" s="14">
        <f t="shared" si="1"/>
        <v>0</v>
      </c>
      <c r="H21" s="12">
        <f t="shared" si="6"/>
        <v>99815.290407809225</v>
      </c>
      <c r="I21" s="12">
        <f t="shared" si="4"/>
        <v>0</v>
      </c>
      <c r="J21" s="12">
        <f t="shared" si="2"/>
        <v>99815.290407809225</v>
      </c>
      <c r="K21" s="12">
        <f t="shared" si="3"/>
        <v>7092267.0825461335</v>
      </c>
      <c r="L21" s="15">
        <f t="shared" si="5"/>
        <v>71.053914220653894</v>
      </c>
    </row>
    <row r="22" spans="1:12" x14ac:dyDescent="0.2">
      <c r="A22" s="16">
        <v>13</v>
      </c>
      <c r="B22" s="59">
        <v>0</v>
      </c>
      <c r="C22" s="58">
        <v>824</v>
      </c>
      <c r="D22" s="58">
        <v>855</v>
      </c>
      <c r="E22" s="30">
        <v>0</v>
      </c>
      <c r="F22" s="14">
        <f t="shared" si="0"/>
        <v>0</v>
      </c>
      <c r="G22" s="14">
        <f t="shared" si="1"/>
        <v>0</v>
      </c>
      <c r="H22" s="12">
        <f t="shared" si="6"/>
        <v>99815.290407809225</v>
      </c>
      <c r="I22" s="12">
        <f t="shared" si="4"/>
        <v>0</v>
      </c>
      <c r="J22" s="12">
        <f t="shared" si="2"/>
        <v>99815.290407809225</v>
      </c>
      <c r="K22" s="12">
        <f t="shared" si="3"/>
        <v>6992451.7921383241</v>
      </c>
      <c r="L22" s="15">
        <f t="shared" si="5"/>
        <v>70.05391422065388</v>
      </c>
    </row>
    <row r="23" spans="1:12" x14ac:dyDescent="0.2">
      <c r="A23" s="16">
        <v>14</v>
      </c>
      <c r="B23" s="59">
        <v>1</v>
      </c>
      <c r="C23" s="58">
        <v>834</v>
      </c>
      <c r="D23" s="58">
        <v>828</v>
      </c>
      <c r="E23" s="30">
        <v>0.39179999999999998</v>
      </c>
      <c r="F23" s="14">
        <f t="shared" si="0"/>
        <v>1.2033694344163659E-3</v>
      </c>
      <c r="G23" s="14">
        <f t="shared" si="1"/>
        <v>1.2024893453431555E-3</v>
      </c>
      <c r="H23" s="12">
        <f t="shared" si="6"/>
        <v>99815.290407809225</v>
      </c>
      <c r="I23" s="12">
        <f t="shared" si="4"/>
        <v>120.02682321772346</v>
      </c>
      <c r="J23" s="12">
        <f t="shared" si="2"/>
        <v>99742.290093928212</v>
      </c>
      <c r="K23" s="12">
        <f t="shared" si="3"/>
        <v>6892636.5017305147</v>
      </c>
      <c r="L23" s="15">
        <f t="shared" si="5"/>
        <v>69.05391422065388</v>
      </c>
    </row>
    <row r="24" spans="1:12" x14ac:dyDescent="0.2">
      <c r="A24" s="16">
        <v>15</v>
      </c>
      <c r="B24" s="59">
        <v>0</v>
      </c>
      <c r="C24" s="58">
        <v>793</v>
      </c>
      <c r="D24" s="58">
        <v>843</v>
      </c>
      <c r="E24" s="30">
        <v>0</v>
      </c>
      <c r="F24" s="14">
        <f t="shared" si="0"/>
        <v>0</v>
      </c>
      <c r="G24" s="14">
        <f t="shared" si="1"/>
        <v>0</v>
      </c>
      <c r="H24" s="12">
        <f t="shared" si="6"/>
        <v>99695.263584591507</v>
      </c>
      <c r="I24" s="12">
        <f t="shared" si="4"/>
        <v>0</v>
      </c>
      <c r="J24" s="12">
        <f t="shared" si="2"/>
        <v>99695.263584591507</v>
      </c>
      <c r="K24" s="12">
        <f t="shared" si="3"/>
        <v>6792894.2116365861</v>
      </c>
      <c r="L24" s="15">
        <f t="shared" si="5"/>
        <v>68.136579085051622</v>
      </c>
    </row>
    <row r="25" spans="1:12" x14ac:dyDescent="0.2">
      <c r="A25" s="16">
        <v>16</v>
      </c>
      <c r="B25" s="59">
        <v>0</v>
      </c>
      <c r="C25" s="58">
        <v>752</v>
      </c>
      <c r="D25" s="58">
        <v>801</v>
      </c>
      <c r="E25" s="30">
        <v>0</v>
      </c>
      <c r="F25" s="14">
        <f t="shared" si="0"/>
        <v>0</v>
      </c>
      <c r="G25" s="14">
        <f t="shared" si="1"/>
        <v>0</v>
      </c>
      <c r="H25" s="12">
        <f t="shared" si="6"/>
        <v>99695.263584591507</v>
      </c>
      <c r="I25" s="12">
        <f t="shared" si="4"/>
        <v>0</v>
      </c>
      <c r="J25" s="12">
        <f t="shared" si="2"/>
        <v>99695.263584591507</v>
      </c>
      <c r="K25" s="12">
        <f t="shared" si="3"/>
        <v>6693198.9480519947</v>
      </c>
      <c r="L25" s="15">
        <f t="shared" si="5"/>
        <v>67.136579085051622</v>
      </c>
    </row>
    <row r="26" spans="1:12" x14ac:dyDescent="0.2">
      <c r="A26" s="16">
        <v>17</v>
      </c>
      <c r="B26" s="59">
        <v>0</v>
      </c>
      <c r="C26" s="58">
        <v>748</v>
      </c>
      <c r="D26" s="58">
        <v>769</v>
      </c>
      <c r="E26" s="30">
        <v>0</v>
      </c>
      <c r="F26" s="14">
        <f t="shared" si="0"/>
        <v>0</v>
      </c>
      <c r="G26" s="14">
        <f t="shared" si="1"/>
        <v>0</v>
      </c>
      <c r="H26" s="12">
        <f t="shared" si="6"/>
        <v>99695.263584591507</v>
      </c>
      <c r="I26" s="12">
        <f t="shared" si="4"/>
        <v>0</v>
      </c>
      <c r="J26" s="12">
        <f t="shared" si="2"/>
        <v>99695.263584591507</v>
      </c>
      <c r="K26" s="12">
        <f t="shared" si="3"/>
        <v>6593503.6844674032</v>
      </c>
      <c r="L26" s="15">
        <f t="shared" si="5"/>
        <v>66.136579085051622</v>
      </c>
    </row>
    <row r="27" spans="1:12" x14ac:dyDescent="0.2">
      <c r="A27" s="16">
        <v>18</v>
      </c>
      <c r="B27" s="28">
        <v>0</v>
      </c>
      <c r="C27" s="58">
        <v>808</v>
      </c>
      <c r="D27" s="58">
        <v>774</v>
      </c>
      <c r="E27" s="30">
        <v>0</v>
      </c>
      <c r="F27" s="14">
        <f t="shared" si="0"/>
        <v>0</v>
      </c>
      <c r="G27" s="14">
        <f t="shared" si="1"/>
        <v>0</v>
      </c>
      <c r="H27" s="12">
        <f t="shared" si="6"/>
        <v>99695.263584591507</v>
      </c>
      <c r="I27" s="12">
        <f t="shared" si="4"/>
        <v>0</v>
      </c>
      <c r="J27" s="12">
        <f t="shared" si="2"/>
        <v>99695.263584591507</v>
      </c>
      <c r="K27" s="12">
        <f t="shared" si="3"/>
        <v>6493808.4208828118</v>
      </c>
      <c r="L27" s="15">
        <f t="shared" si="5"/>
        <v>65.136579085051622</v>
      </c>
    </row>
    <row r="28" spans="1:12" x14ac:dyDescent="0.2">
      <c r="A28" s="16">
        <v>19</v>
      </c>
      <c r="B28" s="28">
        <v>0</v>
      </c>
      <c r="C28" s="58">
        <v>719</v>
      </c>
      <c r="D28" s="58">
        <v>834</v>
      </c>
      <c r="E28" s="30">
        <v>0</v>
      </c>
      <c r="F28" s="14">
        <f t="shared" si="0"/>
        <v>0</v>
      </c>
      <c r="G28" s="14">
        <f t="shared" si="1"/>
        <v>0</v>
      </c>
      <c r="H28" s="12">
        <f t="shared" si="6"/>
        <v>99695.263584591507</v>
      </c>
      <c r="I28" s="12">
        <f t="shared" si="4"/>
        <v>0</v>
      </c>
      <c r="J28" s="12">
        <f t="shared" si="2"/>
        <v>99695.263584591507</v>
      </c>
      <c r="K28" s="12">
        <f t="shared" si="3"/>
        <v>6394113.1572982203</v>
      </c>
      <c r="L28" s="15">
        <f t="shared" si="5"/>
        <v>64.136579085051622</v>
      </c>
    </row>
    <row r="29" spans="1:12" x14ac:dyDescent="0.2">
      <c r="A29" s="16">
        <v>20</v>
      </c>
      <c r="B29" s="28">
        <v>1</v>
      </c>
      <c r="C29" s="58">
        <v>738</v>
      </c>
      <c r="D29" s="58">
        <v>747</v>
      </c>
      <c r="E29" s="30">
        <v>0.3644</v>
      </c>
      <c r="F29" s="14">
        <f t="shared" si="0"/>
        <v>1.3468013468013469E-3</v>
      </c>
      <c r="G29" s="14">
        <f t="shared" si="1"/>
        <v>1.3456494346388466E-3</v>
      </c>
      <c r="H29" s="12">
        <f t="shared" si="6"/>
        <v>99695.263584591507</v>
      </c>
      <c r="I29" s="12">
        <f t="shared" si="4"/>
        <v>134.15487507877634</v>
      </c>
      <c r="J29" s="12">
        <f t="shared" si="2"/>
        <v>99609.99474599144</v>
      </c>
      <c r="K29" s="12">
        <f t="shared" si="3"/>
        <v>6294417.8937136289</v>
      </c>
      <c r="L29" s="15">
        <f t="shared" si="5"/>
        <v>63.136579085051622</v>
      </c>
    </row>
    <row r="30" spans="1:12" x14ac:dyDescent="0.2">
      <c r="A30" s="16">
        <v>21</v>
      </c>
      <c r="B30" s="28">
        <v>0</v>
      </c>
      <c r="C30" s="58">
        <v>729</v>
      </c>
      <c r="D30" s="58">
        <v>753</v>
      </c>
      <c r="E30" s="30">
        <v>0</v>
      </c>
      <c r="F30" s="14">
        <f t="shared" si="0"/>
        <v>0</v>
      </c>
      <c r="G30" s="14">
        <f t="shared" si="1"/>
        <v>0</v>
      </c>
      <c r="H30" s="12">
        <f t="shared" si="6"/>
        <v>99561.10870951273</v>
      </c>
      <c r="I30" s="12">
        <f t="shared" si="4"/>
        <v>0</v>
      </c>
      <c r="J30" s="12">
        <f t="shared" si="2"/>
        <v>99561.10870951273</v>
      </c>
      <c r="K30" s="12">
        <f t="shared" si="3"/>
        <v>6194807.8989676377</v>
      </c>
      <c r="L30" s="15">
        <f t="shared" si="5"/>
        <v>62.221162251638773</v>
      </c>
    </row>
    <row r="31" spans="1:12" x14ac:dyDescent="0.2">
      <c r="A31" s="16">
        <v>22</v>
      </c>
      <c r="B31" s="28">
        <v>0</v>
      </c>
      <c r="C31" s="58">
        <v>725</v>
      </c>
      <c r="D31" s="58">
        <v>761</v>
      </c>
      <c r="E31" s="30">
        <v>0</v>
      </c>
      <c r="F31" s="14">
        <f t="shared" si="0"/>
        <v>0</v>
      </c>
      <c r="G31" s="14">
        <f t="shared" si="1"/>
        <v>0</v>
      </c>
      <c r="H31" s="12">
        <f t="shared" si="6"/>
        <v>99561.10870951273</v>
      </c>
      <c r="I31" s="12">
        <f t="shared" si="4"/>
        <v>0</v>
      </c>
      <c r="J31" s="12">
        <f t="shared" si="2"/>
        <v>99561.10870951273</v>
      </c>
      <c r="K31" s="12">
        <f t="shared" si="3"/>
        <v>6095246.7902581254</v>
      </c>
      <c r="L31" s="15">
        <f t="shared" si="5"/>
        <v>61.221162251638781</v>
      </c>
    </row>
    <row r="32" spans="1:12" x14ac:dyDescent="0.2">
      <c r="A32" s="16">
        <v>23</v>
      </c>
      <c r="B32" s="28">
        <v>0</v>
      </c>
      <c r="C32" s="58">
        <v>716</v>
      </c>
      <c r="D32" s="58">
        <v>747</v>
      </c>
      <c r="E32" s="30">
        <v>0</v>
      </c>
      <c r="F32" s="14">
        <f t="shared" si="0"/>
        <v>0</v>
      </c>
      <c r="G32" s="14">
        <f t="shared" si="1"/>
        <v>0</v>
      </c>
      <c r="H32" s="12">
        <f t="shared" si="6"/>
        <v>99561.10870951273</v>
      </c>
      <c r="I32" s="12">
        <f t="shared" si="4"/>
        <v>0</v>
      </c>
      <c r="J32" s="12">
        <f t="shared" si="2"/>
        <v>99561.10870951273</v>
      </c>
      <c r="K32" s="12">
        <f t="shared" si="3"/>
        <v>5995685.6815486131</v>
      </c>
      <c r="L32" s="15">
        <f t="shared" si="5"/>
        <v>60.221162251638781</v>
      </c>
    </row>
    <row r="33" spans="1:12" x14ac:dyDescent="0.2">
      <c r="A33" s="16">
        <v>24</v>
      </c>
      <c r="B33" s="28">
        <v>0</v>
      </c>
      <c r="C33" s="58">
        <v>678</v>
      </c>
      <c r="D33" s="58">
        <v>749</v>
      </c>
      <c r="E33" s="30">
        <v>0</v>
      </c>
      <c r="F33" s="14">
        <f t="shared" si="0"/>
        <v>0</v>
      </c>
      <c r="G33" s="14">
        <f t="shared" si="1"/>
        <v>0</v>
      </c>
      <c r="H33" s="12">
        <f t="shared" si="6"/>
        <v>99561.10870951273</v>
      </c>
      <c r="I33" s="12">
        <f t="shared" si="4"/>
        <v>0</v>
      </c>
      <c r="J33" s="12">
        <f t="shared" si="2"/>
        <v>99561.10870951273</v>
      </c>
      <c r="K33" s="12">
        <f t="shared" si="3"/>
        <v>5896124.5728391008</v>
      </c>
      <c r="L33" s="15">
        <f t="shared" si="5"/>
        <v>59.221162251638788</v>
      </c>
    </row>
    <row r="34" spans="1:12" x14ac:dyDescent="0.2">
      <c r="A34" s="16">
        <v>25</v>
      </c>
      <c r="B34" s="28">
        <v>0</v>
      </c>
      <c r="C34" s="58">
        <v>720</v>
      </c>
      <c r="D34" s="58">
        <v>726</v>
      </c>
      <c r="E34" s="30">
        <v>0</v>
      </c>
      <c r="F34" s="14">
        <f t="shared" si="0"/>
        <v>0</v>
      </c>
      <c r="G34" s="14">
        <f t="shared" si="1"/>
        <v>0</v>
      </c>
      <c r="H34" s="12">
        <f t="shared" si="6"/>
        <v>99561.10870951273</v>
      </c>
      <c r="I34" s="12">
        <f t="shared" si="4"/>
        <v>0</v>
      </c>
      <c r="J34" s="12">
        <f t="shared" si="2"/>
        <v>99561.10870951273</v>
      </c>
      <c r="K34" s="12">
        <f t="shared" si="3"/>
        <v>5796563.4641295886</v>
      </c>
      <c r="L34" s="15">
        <f t="shared" si="5"/>
        <v>58.221162251638788</v>
      </c>
    </row>
    <row r="35" spans="1:12" x14ac:dyDescent="0.2">
      <c r="A35" s="16">
        <v>26</v>
      </c>
      <c r="B35" s="28">
        <v>0</v>
      </c>
      <c r="C35" s="58">
        <v>694</v>
      </c>
      <c r="D35" s="58">
        <v>786</v>
      </c>
      <c r="E35" s="30">
        <v>0</v>
      </c>
      <c r="F35" s="14">
        <f t="shared" si="0"/>
        <v>0</v>
      </c>
      <c r="G35" s="14">
        <f t="shared" si="1"/>
        <v>0</v>
      </c>
      <c r="H35" s="12">
        <f t="shared" si="6"/>
        <v>99561.10870951273</v>
      </c>
      <c r="I35" s="12">
        <f t="shared" si="4"/>
        <v>0</v>
      </c>
      <c r="J35" s="12">
        <f t="shared" si="2"/>
        <v>99561.10870951273</v>
      </c>
      <c r="K35" s="12">
        <f t="shared" si="3"/>
        <v>5697002.3554200763</v>
      </c>
      <c r="L35" s="15">
        <f t="shared" si="5"/>
        <v>57.221162251638795</v>
      </c>
    </row>
    <row r="36" spans="1:12" x14ac:dyDescent="0.2">
      <c r="A36" s="16">
        <v>27</v>
      </c>
      <c r="B36" s="28">
        <v>0</v>
      </c>
      <c r="C36" s="58">
        <v>746</v>
      </c>
      <c r="D36" s="58">
        <v>766</v>
      </c>
      <c r="E36" s="30">
        <v>0</v>
      </c>
      <c r="F36" s="14">
        <f t="shared" si="0"/>
        <v>0</v>
      </c>
      <c r="G36" s="14">
        <f t="shared" si="1"/>
        <v>0</v>
      </c>
      <c r="H36" s="12">
        <f t="shared" si="6"/>
        <v>99561.10870951273</v>
      </c>
      <c r="I36" s="12">
        <f t="shared" si="4"/>
        <v>0</v>
      </c>
      <c r="J36" s="12">
        <f t="shared" si="2"/>
        <v>99561.10870951273</v>
      </c>
      <c r="K36" s="12">
        <f t="shared" si="3"/>
        <v>5597441.246710564</v>
      </c>
      <c r="L36" s="15">
        <f t="shared" si="5"/>
        <v>56.221162251638802</v>
      </c>
    </row>
    <row r="37" spans="1:12" x14ac:dyDescent="0.2">
      <c r="A37" s="16">
        <v>28</v>
      </c>
      <c r="B37" s="28">
        <v>0</v>
      </c>
      <c r="C37" s="58">
        <v>721</v>
      </c>
      <c r="D37" s="58">
        <v>797</v>
      </c>
      <c r="E37" s="30">
        <v>0</v>
      </c>
      <c r="F37" s="14">
        <f t="shared" si="0"/>
        <v>0</v>
      </c>
      <c r="G37" s="14">
        <f t="shared" si="1"/>
        <v>0</v>
      </c>
      <c r="H37" s="12">
        <f t="shared" si="6"/>
        <v>99561.10870951273</v>
      </c>
      <c r="I37" s="12">
        <f t="shared" si="4"/>
        <v>0</v>
      </c>
      <c r="J37" s="12">
        <f t="shared" si="2"/>
        <v>99561.10870951273</v>
      </c>
      <c r="K37" s="12">
        <f t="shared" si="3"/>
        <v>5497880.1380010517</v>
      </c>
      <c r="L37" s="15">
        <f t="shared" si="5"/>
        <v>55.221162251638802</v>
      </c>
    </row>
    <row r="38" spans="1:12" x14ac:dyDescent="0.2">
      <c r="A38" s="16">
        <v>29</v>
      </c>
      <c r="B38" s="28">
        <v>0</v>
      </c>
      <c r="C38" s="58">
        <v>743</v>
      </c>
      <c r="D38" s="58">
        <v>743</v>
      </c>
      <c r="E38" s="30">
        <v>0</v>
      </c>
      <c r="F38" s="14">
        <f t="shared" si="0"/>
        <v>0</v>
      </c>
      <c r="G38" s="14">
        <f t="shared" si="1"/>
        <v>0</v>
      </c>
      <c r="H38" s="12">
        <f t="shared" si="6"/>
        <v>99561.10870951273</v>
      </c>
      <c r="I38" s="12">
        <f t="shared" si="4"/>
        <v>0</v>
      </c>
      <c r="J38" s="12">
        <f t="shared" si="2"/>
        <v>99561.10870951273</v>
      </c>
      <c r="K38" s="12">
        <f t="shared" si="3"/>
        <v>5398319.0292915395</v>
      </c>
      <c r="L38" s="15">
        <f t="shared" si="5"/>
        <v>54.221162251638809</v>
      </c>
    </row>
    <row r="39" spans="1:12" x14ac:dyDescent="0.2">
      <c r="A39" s="16">
        <v>30</v>
      </c>
      <c r="B39" s="28">
        <v>2</v>
      </c>
      <c r="C39" s="58">
        <v>829</v>
      </c>
      <c r="D39" s="58">
        <v>803</v>
      </c>
      <c r="E39" s="30">
        <v>0.48080000000000001</v>
      </c>
      <c r="F39" s="14">
        <f t="shared" si="0"/>
        <v>2.4509803921568627E-3</v>
      </c>
      <c r="G39" s="14">
        <f t="shared" si="1"/>
        <v>2.4478653634884234E-3</v>
      </c>
      <c r="H39" s="12">
        <f t="shared" si="6"/>
        <v>99561.10870951273</v>
      </c>
      <c r="I39" s="12">
        <f t="shared" si="4"/>
        <v>243.71218956052181</v>
      </c>
      <c r="J39" s="12">
        <f t="shared" si="2"/>
        <v>99434.573340692907</v>
      </c>
      <c r="K39" s="12">
        <f t="shared" si="3"/>
        <v>5298757.9205820272</v>
      </c>
      <c r="L39" s="15">
        <f t="shared" si="5"/>
        <v>53.221162251638816</v>
      </c>
    </row>
    <row r="40" spans="1:12" x14ac:dyDescent="0.2">
      <c r="A40" s="16">
        <v>31</v>
      </c>
      <c r="B40" s="28">
        <v>0</v>
      </c>
      <c r="C40" s="58">
        <v>833</v>
      </c>
      <c r="D40" s="58">
        <v>863</v>
      </c>
      <c r="E40" s="30">
        <v>0</v>
      </c>
      <c r="F40" s="14">
        <f t="shared" si="0"/>
        <v>0</v>
      </c>
      <c r="G40" s="14">
        <f t="shared" si="1"/>
        <v>0</v>
      </c>
      <c r="H40" s="12">
        <f t="shared" si="6"/>
        <v>99317.396519952206</v>
      </c>
      <c r="I40" s="12">
        <f t="shared" si="4"/>
        <v>0</v>
      </c>
      <c r="J40" s="12">
        <f t="shared" si="2"/>
        <v>99317.396519952206</v>
      </c>
      <c r="K40" s="12">
        <f t="shared" si="3"/>
        <v>5199323.3472413346</v>
      </c>
      <c r="L40" s="15">
        <f t="shared" si="5"/>
        <v>52.350580355746892</v>
      </c>
    </row>
    <row r="41" spans="1:12" x14ac:dyDescent="0.2">
      <c r="A41" s="16">
        <v>32</v>
      </c>
      <c r="B41" s="28">
        <v>0</v>
      </c>
      <c r="C41" s="58">
        <v>825</v>
      </c>
      <c r="D41" s="58">
        <v>906</v>
      </c>
      <c r="E41" s="30">
        <v>0</v>
      </c>
      <c r="F41" s="14">
        <f t="shared" si="0"/>
        <v>0</v>
      </c>
      <c r="G41" s="14">
        <f t="shared" si="1"/>
        <v>0</v>
      </c>
      <c r="H41" s="12">
        <f t="shared" si="6"/>
        <v>99317.396519952206</v>
      </c>
      <c r="I41" s="12">
        <f t="shared" si="4"/>
        <v>0</v>
      </c>
      <c r="J41" s="12">
        <f t="shared" si="2"/>
        <v>99317.396519952206</v>
      </c>
      <c r="K41" s="12">
        <f t="shared" si="3"/>
        <v>5100005.9507213822</v>
      </c>
      <c r="L41" s="15">
        <f t="shared" si="5"/>
        <v>51.350580355746885</v>
      </c>
    </row>
    <row r="42" spans="1:12" x14ac:dyDescent="0.2">
      <c r="A42" s="16">
        <v>33</v>
      </c>
      <c r="B42" s="28">
        <v>1</v>
      </c>
      <c r="C42" s="58">
        <v>908</v>
      </c>
      <c r="D42" s="58">
        <v>849</v>
      </c>
      <c r="E42" s="30">
        <v>0.55069999999999997</v>
      </c>
      <c r="F42" s="14">
        <f t="shared" si="0"/>
        <v>1.1383039271485487E-3</v>
      </c>
      <c r="G42" s="14">
        <f t="shared" si="1"/>
        <v>1.1377220506347749E-3</v>
      </c>
      <c r="H42" s="12">
        <f t="shared" si="6"/>
        <v>99317.396519952206</v>
      </c>
      <c r="I42" s="12">
        <f t="shared" si="4"/>
        <v>112.99559203238708</v>
      </c>
      <c r="J42" s="12">
        <f t="shared" si="2"/>
        <v>99266.627600452062</v>
      </c>
      <c r="K42" s="12">
        <f t="shared" si="3"/>
        <v>5000688.5542014297</v>
      </c>
      <c r="L42" s="15">
        <f t="shared" si="5"/>
        <v>50.350580355746885</v>
      </c>
    </row>
    <row r="43" spans="1:12" x14ac:dyDescent="0.2">
      <c r="A43" s="16">
        <v>34</v>
      </c>
      <c r="B43" s="28">
        <v>0</v>
      </c>
      <c r="C43" s="58">
        <v>954</v>
      </c>
      <c r="D43" s="58">
        <v>945</v>
      </c>
      <c r="E43" s="30">
        <v>0</v>
      </c>
      <c r="F43" s="14">
        <f t="shared" si="0"/>
        <v>0</v>
      </c>
      <c r="G43" s="14">
        <f t="shared" si="1"/>
        <v>0</v>
      </c>
      <c r="H43" s="12">
        <f t="shared" si="6"/>
        <v>99204.400927919822</v>
      </c>
      <c r="I43" s="12">
        <f t="shared" si="4"/>
        <v>0</v>
      </c>
      <c r="J43" s="12">
        <f t="shared" si="2"/>
        <v>99204.400927919822</v>
      </c>
      <c r="K43" s="12">
        <f t="shared" si="3"/>
        <v>4901421.9266009778</v>
      </c>
      <c r="L43" s="15">
        <f t="shared" si="5"/>
        <v>49.407303312705501</v>
      </c>
    </row>
    <row r="44" spans="1:12" x14ac:dyDescent="0.2">
      <c r="A44" s="16">
        <v>35</v>
      </c>
      <c r="B44" s="28">
        <v>1</v>
      </c>
      <c r="C44" s="58">
        <v>962</v>
      </c>
      <c r="D44" s="58">
        <v>1006</v>
      </c>
      <c r="E44" s="30">
        <v>0.32879999999999998</v>
      </c>
      <c r="F44" s="14">
        <f t="shared" si="0"/>
        <v>1.0162601626016261E-3</v>
      </c>
      <c r="G44" s="14">
        <f t="shared" si="1"/>
        <v>1.0155674300213109E-3</v>
      </c>
      <c r="H44" s="12">
        <f t="shared" si="6"/>
        <v>99204.400927919822</v>
      </c>
      <c r="I44" s="12">
        <f t="shared" si="4"/>
        <v>100.74875849717128</v>
      </c>
      <c r="J44" s="12">
        <f t="shared" si="2"/>
        <v>99136.778361216522</v>
      </c>
      <c r="K44" s="12">
        <f t="shared" si="3"/>
        <v>4802217.5256730579</v>
      </c>
      <c r="L44" s="15">
        <f t="shared" si="5"/>
        <v>48.407303312705501</v>
      </c>
    </row>
    <row r="45" spans="1:12" x14ac:dyDescent="0.2">
      <c r="A45" s="16">
        <v>36</v>
      </c>
      <c r="B45" s="28">
        <v>1</v>
      </c>
      <c r="C45" s="58">
        <v>990</v>
      </c>
      <c r="D45" s="58">
        <v>989</v>
      </c>
      <c r="E45" s="30">
        <v>0.47399999999999998</v>
      </c>
      <c r="F45" s="14">
        <f t="shared" si="0"/>
        <v>1.0106114199090451E-3</v>
      </c>
      <c r="G45" s="14">
        <f t="shared" si="1"/>
        <v>1.0100744828923686E-3</v>
      </c>
      <c r="H45" s="12">
        <f t="shared" si="6"/>
        <v>99103.652169422654</v>
      </c>
      <c r="I45" s="12">
        <f t="shared" si="4"/>
        <v>100.10207021777475</v>
      </c>
      <c r="J45" s="12">
        <f t="shared" si="2"/>
        <v>99050.998480488095</v>
      </c>
      <c r="K45" s="12">
        <f t="shared" si="3"/>
        <v>4703080.7473118417</v>
      </c>
      <c r="L45" s="15">
        <f t="shared" si="5"/>
        <v>47.456179912236635</v>
      </c>
    </row>
    <row r="46" spans="1:12" x14ac:dyDescent="0.2">
      <c r="A46" s="16">
        <v>37</v>
      </c>
      <c r="B46" s="28">
        <v>0</v>
      </c>
      <c r="C46" s="58">
        <v>999</v>
      </c>
      <c r="D46" s="58">
        <v>1016</v>
      </c>
      <c r="E46" s="30">
        <v>0</v>
      </c>
      <c r="F46" s="14">
        <f t="shared" si="0"/>
        <v>0</v>
      </c>
      <c r="G46" s="14">
        <f t="shared" si="1"/>
        <v>0</v>
      </c>
      <c r="H46" s="12">
        <f t="shared" si="6"/>
        <v>99003.550099204876</v>
      </c>
      <c r="I46" s="12">
        <f t="shared" si="4"/>
        <v>0</v>
      </c>
      <c r="J46" s="12">
        <f t="shared" si="2"/>
        <v>99003.550099204876</v>
      </c>
      <c r="K46" s="12">
        <f t="shared" si="3"/>
        <v>4604029.7488313532</v>
      </c>
      <c r="L46" s="15">
        <f t="shared" si="5"/>
        <v>46.503683395372803</v>
      </c>
    </row>
    <row r="47" spans="1:12" x14ac:dyDescent="0.2">
      <c r="A47" s="16">
        <v>38</v>
      </c>
      <c r="B47" s="28">
        <v>1</v>
      </c>
      <c r="C47" s="58">
        <v>1065</v>
      </c>
      <c r="D47" s="58">
        <v>1042</v>
      </c>
      <c r="E47" s="30">
        <v>0.50680000000000003</v>
      </c>
      <c r="F47" s="14">
        <f t="shared" si="0"/>
        <v>9.4921689606074992E-4</v>
      </c>
      <c r="G47" s="14">
        <f t="shared" si="1"/>
        <v>9.4877272452991151E-4</v>
      </c>
      <c r="H47" s="12">
        <f t="shared" si="6"/>
        <v>99003.550099204876</v>
      </c>
      <c r="I47" s="12">
        <f t="shared" si="4"/>
        <v>93.931867965756197</v>
      </c>
      <c r="J47" s="12">
        <f t="shared" si="2"/>
        <v>98957.222901924164</v>
      </c>
      <c r="K47" s="12">
        <f t="shared" si="3"/>
        <v>4505026.1987321479</v>
      </c>
      <c r="L47" s="15">
        <f t="shared" si="5"/>
        <v>45.503683395372796</v>
      </c>
    </row>
    <row r="48" spans="1:12" x14ac:dyDescent="0.2">
      <c r="A48" s="16">
        <v>39</v>
      </c>
      <c r="B48" s="28">
        <v>1</v>
      </c>
      <c r="C48" s="58">
        <v>1075</v>
      </c>
      <c r="D48" s="58">
        <v>1079</v>
      </c>
      <c r="E48" s="30">
        <v>0.32050000000000001</v>
      </c>
      <c r="F48" s="14">
        <f t="shared" si="0"/>
        <v>9.2850510677808728E-4</v>
      </c>
      <c r="G48" s="14">
        <f t="shared" si="1"/>
        <v>9.2791966442713248E-4</v>
      </c>
      <c r="H48" s="12">
        <f t="shared" si="6"/>
        <v>98909.618231239117</v>
      </c>
      <c r="I48" s="12">
        <f t="shared" si="4"/>
        <v>91.780179757747192</v>
      </c>
      <c r="J48" s="12">
        <f t="shared" si="2"/>
        <v>98847.253599093732</v>
      </c>
      <c r="K48" s="12">
        <f t="shared" si="3"/>
        <v>4406068.9758302234</v>
      </c>
      <c r="L48" s="15">
        <f t="shared" si="5"/>
        <v>44.546415754323803</v>
      </c>
    </row>
    <row r="49" spans="1:12" x14ac:dyDescent="0.2">
      <c r="A49" s="16">
        <v>40</v>
      </c>
      <c r="B49" s="28">
        <v>0</v>
      </c>
      <c r="C49" s="58">
        <v>1234</v>
      </c>
      <c r="D49" s="58">
        <v>1116</v>
      </c>
      <c r="E49" s="30">
        <v>0</v>
      </c>
      <c r="F49" s="14">
        <f t="shared" si="0"/>
        <v>0</v>
      </c>
      <c r="G49" s="14">
        <f t="shared" si="1"/>
        <v>0</v>
      </c>
      <c r="H49" s="12">
        <f t="shared" si="6"/>
        <v>98817.838051481376</v>
      </c>
      <c r="I49" s="12">
        <f t="shared" si="4"/>
        <v>0</v>
      </c>
      <c r="J49" s="12">
        <f t="shared" si="2"/>
        <v>98817.838051481376</v>
      </c>
      <c r="K49" s="12">
        <f t="shared" si="3"/>
        <v>4307221.7222311301</v>
      </c>
      <c r="L49" s="15">
        <f t="shared" si="5"/>
        <v>43.587491966654703</v>
      </c>
    </row>
    <row r="50" spans="1:12" x14ac:dyDescent="0.2">
      <c r="A50" s="16">
        <v>41</v>
      </c>
      <c r="B50" s="28">
        <v>1</v>
      </c>
      <c r="C50" s="58">
        <v>1304</v>
      </c>
      <c r="D50" s="58">
        <v>1255</v>
      </c>
      <c r="E50" s="30">
        <v>0.6986</v>
      </c>
      <c r="F50" s="14">
        <f t="shared" si="0"/>
        <v>7.8155529503712393E-4</v>
      </c>
      <c r="G50" s="14">
        <f t="shared" si="1"/>
        <v>7.813712346306233E-4</v>
      </c>
      <c r="H50" s="12">
        <f t="shared" si="6"/>
        <v>98817.838051481376</v>
      </c>
      <c r="I50" s="12">
        <f t="shared" si="4"/>
        <v>77.213416121814987</v>
      </c>
      <c r="J50" s="12">
        <f t="shared" si="2"/>
        <v>98794.565927862262</v>
      </c>
      <c r="K50" s="12">
        <f t="shared" si="3"/>
        <v>4208403.8841796489</v>
      </c>
      <c r="L50" s="15">
        <f t="shared" si="5"/>
        <v>42.58749196665471</v>
      </c>
    </row>
    <row r="51" spans="1:12" x14ac:dyDescent="0.2">
      <c r="A51" s="16">
        <v>42</v>
      </c>
      <c r="B51" s="28">
        <v>0</v>
      </c>
      <c r="C51" s="58">
        <v>1325</v>
      </c>
      <c r="D51" s="58">
        <v>1311</v>
      </c>
      <c r="E51" s="30">
        <v>0</v>
      </c>
      <c r="F51" s="14">
        <f t="shared" si="0"/>
        <v>0</v>
      </c>
      <c r="G51" s="14">
        <f t="shared" si="1"/>
        <v>0</v>
      </c>
      <c r="H51" s="12">
        <f t="shared" si="6"/>
        <v>98740.624635359563</v>
      </c>
      <c r="I51" s="12">
        <f t="shared" si="4"/>
        <v>0</v>
      </c>
      <c r="J51" s="12">
        <f t="shared" si="2"/>
        <v>98740.624635359563</v>
      </c>
      <c r="K51" s="12">
        <f t="shared" si="3"/>
        <v>4109609.3182517868</v>
      </c>
      <c r="L51" s="15">
        <f t="shared" si="5"/>
        <v>41.620248336773365</v>
      </c>
    </row>
    <row r="52" spans="1:12" x14ac:dyDescent="0.2">
      <c r="A52" s="16">
        <v>43</v>
      </c>
      <c r="B52" s="28">
        <v>1</v>
      </c>
      <c r="C52" s="58">
        <v>1402</v>
      </c>
      <c r="D52" s="58">
        <v>1338</v>
      </c>
      <c r="E52" s="30">
        <v>0.58360000000000001</v>
      </c>
      <c r="F52" s="14">
        <f t="shared" si="0"/>
        <v>7.2992700729927003E-4</v>
      </c>
      <c r="G52" s="14">
        <f t="shared" si="1"/>
        <v>7.2970521952305878E-4</v>
      </c>
      <c r="H52" s="12">
        <f t="shared" si="6"/>
        <v>98740.624635359563</v>
      </c>
      <c r="I52" s="12">
        <f t="shared" si="4"/>
        <v>72.051549175388999</v>
      </c>
      <c r="J52" s="12">
        <f t="shared" si="2"/>
        <v>98710.62237028293</v>
      </c>
      <c r="K52" s="12">
        <f t="shared" si="3"/>
        <v>4010868.693616427</v>
      </c>
      <c r="L52" s="15">
        <f t="shared" si="5"/>
        <v>40.620248336773358</v>
      </c>
    </row>
    <row r="53" spans="1:12" x14ac:dyDescent="0.2">
      <c r="A53" s="16">
        <v>44</v>
      </c>
      <c r="B53" s="28">
        <v>0</v>
      </c>
      <c r="C53" s="58">
        <v>1460</v>
      </c>
      <c r="D53" s="58">
        <v>1398</v>
      </c>
      <c r="E53" s="30">
        <v>0</v>
      </c>
      <c r="F53" s="14">
        <f t="shared" si="0"/>
        <v>0</v>
      </c>
      <c r="G53" s="14">
        <f t="shared" si="1"/>
        <v>0</v>
      </c>
      <c r="H53" s="12">
        <f t="shared" si="6"/>
        <v>98668.573086184173</v>
      </c>
      <c r="I53" s="12">
        <f t="shared" si="4"/>
        <v>0</v>
      </c>
      <c r="J53" s="12">
        <f t="shared" si="2"/>
        <v>98668.573086184173</v>
      </c>
      <c r="K53" s="12">
        <f t="shared" si="3"/>
        <v>3912158.0712461439</v>
      </c>
      <c r="L53" s="15">
        <f t="shared" si="5"/>
        <v>39.649484621906772</v>
      </c>
    </row>
    <row r="54" spans="1:12" x14ac:dyDescent="0.2">
      <c r="A54" s="16">
        <v>45</v>
      </c>
      <c r="B54" s="28">
        <v>4</v>
      </c>
      <c r="C54" s="58">
        <v>1436</v>
      </c>
      <c r="D54" s="58">
        <v>1445</v>
      </c>
      <c r="E54" s="30">
        <v>0.41370000000000001</v>
      </c>
      <c r="F54" s="14">
        <f t="shared" si="0"/>
        <v>2.7768136063866713E-3</v>
      </c>
      <c r="G54" s="14">
        <f t="shared" si="1"/>
        <v>2.7723001746826339E-3</v>
      </c>
      <c r="H54" s="12">
        <f t="shared" si="6"/>
        <v>98668.573086184173</v>
      </c>
      <c r="I54" s="12">
        <f t="shared" si="4"/>
        <v>273.53890240251462</v>
      </c>
      <c r="J54" s="12">
        <f t="shared" si="2"/>
        <v>98508.197227705576</v>
      </c>
      <c r="K54" s="12">
        <f t="shared" si="3"/>
        <v>3813489.4981599599</v>
      </c>
      <c r="L54" s="15">
        <f t="shared" si="5"/>
        <v>38.649484621906772</v>
      </c>
    </row>
    <row r="55" spans="1:12" x14ac:dyDescent="0.2">
      <c r="A55" s="16">
        <v>46</v>
      </c>
      <c r="B55" s="28">
        <v>1</v>
      </c>
      <c r="C55" s="58">
        <v>1531</v>
      </c>
      <c r="D55" s="58">
        <v>1468</v>
      </c>
      <c r="E55" s="30">
        <v>0.96160000000000001</v>
      </c>
      <c r="F55" s="14">
        <f t="shared" si="0"/>
        <v>6.6688896298766251E-4</v>
      </c>
      <c r="G55" s="14">
        <f t="shared" si="1"/>
        <v>6.6687188537485934E-4</v>
      </c>
      <c r="H55" s="12">
        <f t="shared" si="6"/>
        <v>98395.034183781652</v>
      </c>
      <c r="I55" s="12">
        <f t="shared" si="4"/>
        <v>65.616881957662201</v>
      </c>
      <c r="J55" s="12">
        <f t="shared" si="2"/>
        <v>98392.514495514479</v>
      </c>
      <c r="K55" s="12">
        <f t="shared" si="3"/>
        <v>3714981.3009322542</v>
      </c>
      <c r="L55" s="15">
        <f t="shared" si="5"/>
        <v>37.755780378036505</v>
      </c>
    </row>
    <row r="56" spans="1:12" x14ac:dyDescent="0.2">
      <c r="A56" s="16">
        <v>47</v>
      </c>
      <c r="B56" s="28">
        <v>0</v>
      </c>
      <c r="C56" s="58">
        <v>1458</v>
      </c>
      <c r="D56" s="58">
        <v>1547</v>
      </c>
      <c r="E56" s="30">
        <v>0</v>
      </c>
      <c r="F56" s="14">
        <f t="shared" si="0"/>
        <v>0</v>
      </c>
      <c r="G56" s="14">
        <f t="shared" si="1"/>
        <v>0</v>
      </c>
      <c r="H56" s="12">
        <f t="shared" si="6"/>
        <v>98329.417301823996</v>
      </c>
      <c r="I56" s="12">
        <f t="shared" si="4"/>
        <v>0</v>
      </c>
      <c r="J56" s="12">
        <f t="shared" si="2"/>
        <v>98329.417301823996</v>
      </c>
      <c r="K56" s="12">
        <f t="shared" si="3"/>
        <v>3616588.7864367398</v>
      </c>
      <c r="L56" s="15">
        <f t="shared" si="5"/>
        <v>36.78033375643377</v>
      </c>
    </row>
    <row r="57" spans="1:12" x14ac:dyDescent="0.2">
      <c r="A57" s="16">
        <v>48</v>
      </c>
      <c r="B57" s="28">
        <v>2</v>
      </c>
      <c r="C57" s="58">
        <v>1357</v>
      </c>
      <c r="D57" s="58">
        <v>1444</v>
      </c>
      <c r="E57" s="30">
        <v>0.4904</v>
      </c>
      <c r="F57" s="14">
        <f t="shared" si="0"/>
        <v>1.4280614066404856E-3</v>
      </c>
      <c r="G57" s="14">
        <f t="shared" si="1"/>
        <v>1.4270229048592414E-3</v>
      </c>
      <c r="H57" s="12">
        <f t="shared" si="6"/>
        <v>98329.417301823996</v>
      </c>
      <c r="I57" s="12">
        <f t="shared" si="4"/>
        <v>140.31833071116543</v>
      </c>
      <c r="J57" s="12">
        <f t="shared" si="2"/>
        <v>98257.911080493592</v>
      </c>
      <c r="K57" s="12">
        <f t="shared" si="3"/>
        <v>3518259.369134916</v>
      </c>
      <c r="L57" s="15">
        <f t="shared" si="5"/>
        <v>35.78033375643377</v>
      </c>
    </row>
    <row r="58" spans="1:12" x14ac:dyDescent="0.2">
      <c r="A58" s="16">
        <v>49</v>
      </c>
      <c r="B58" s="28">
        <v>4</v>
      </c>
      <c r="C58" s="58">
        <v>1188</v>
      </c>
      <c r="D58" s="58">
        <v>1363</v>
      </c>
      <c r="E58" s="30">
        <v>0.43219999999999997</v>
      </c>
      <c r="F58" s="14">
        <f t="shared" si="0"/>
        <v>3.1360250882007056E-3</v>
      </c>
      <c r="G58" s="14">
        <f t="shared" si="1"/>
        <v>3.1304508976254903E-3</v>
      </c>
      <c r="H58" s="12">
        <f t="shared" si="6"/>
        <v>98189.098971112835</v>
      </c>
      <c r="I58" s="12">
        <f t="shared" si="4"/>
        <v>307.37615301115829</v>
      </c>
      <c r="J58" s="12">
        <f t="shared" si="2"/>
        <v>98014.5707914331</v>
      </c>
      <c r="K58" s="12">
        <f t="shared" si="3"/>
        <v>3420001.4580544224</v>
      </c>
      <c r="L58" s="15">
        <f t="shared" si="5"/>
        <v>34.830765267136066</v>
      </c>
    </row>
    <row r="59" spans="1:12" x14ac:dyDescent="0.2">
      <c r="A59" s="16">
        <v>50</v>
      </c>
      <c r="B59" s="28">
        <v>2</v>
      </c>
      <c r="C59" s="58">
        <v>1175</v>
      </c>
      <c r="D59" s="58">
        <v>1200</v>
      </c>
      <c r="E59" s="30">
        <v>0.95620000000000005</v>
      </c>
      <c r="F59" s="14">
        <f t="shared" si="0"/>
        <v>1.6842105263157896E-3</v>
      </c>
      <c r="G59" s="14">
        <f t="shared" si="1"/>
        <v>1.6840862939289701E-3</v>
      </c>
      <c r="H59" s="12">
        <f t="shared" si="6"/>
        <v>97881.722818101684</v>
      </c>
      <c r="I59" s="12">
        <f t="shared" si="4"/>
        <v>164.84126782411957</v>
      </c>
      <c r="J59" s="12">
        <f t="shared" si="2"/>
        <v>97874.502770570994</v>
      </c>
      <c r="K59" s="12">
        <f t="shared" si="3"/>
        <v>3321986.8872629893</v>
      </c>
      <c r="L59" s="15">
        <f t="shared" si="5"/>
        <v>33.938786441636275</v>
      </c>
    </row>
    <row r="60" spans="1:12" x14ac:dyDescent="0.2">
      <c r="A60" s="16">
        <v>51</v>
      </c>
      <c r="B60" s="28">
        <v>5</v>
      </c>
      <c r="C60" s="58">
        <v>1108</v>
      </c>
      <c r="D60" s="58">
        <v>1160</v>
      </c>
      <c r="E60" s="30">
        <v>0.39229999999999998</v>
      </c>
      <c r="F60" s="14">
        <f t="shared" si="0"/>
        <v>4.4091710758377423E-3</v>
      </c>
      <c r="G60" s="14">
        <f t="shared" si="1"/>
        <v>4.3973884789301329E-3</v>
      </c>
      <c r="H60" s="12">
        <f t="shared" si="6"/>
        <v>97716.881550277569</v>
      </c>
      <c r="I60" s="12">
        <f t="shared" si="4"/>
        <v>429.69908912617103</v>
      </c>
      <c r="J60" s="12">
        <f t="shared" si="2"/>
        <v>97455.753413815604</v>
      </c>
      <c r="K60" s="12">
        <f t="shared" si="3"/>
        <v>3224112.3844924183</v>
      </c>
      <c r="L60" s="15">
        <f t="shared" si="5"/>
        <v>32.994425664653846</v>
      </c>
    </row>
    <row r="61" spans="1:12" x14ac:dyDescent="0.2">
      <c r="A61" s="16">
        <v>52</v>
      </c>
      <c r="B61" s="28">
        <v>0</v>
      </c>
      <c r="C61" s="58">
        <v>965</v>
      </c>
      <c r="D61" s="58">
        <v>1110</v>
      </c>
      <c r="E61" s="30">
        <v>0</v>
      </c>
      <c r="F61" s="14">
        <f t="shared" si="0"/>
        <v>0</v>
      </c>
      <c r="G61" s="14">
        <f t="shared" si="1"/>
        <v>0</v>
      </c>
      <c r="H61" s="12">
        <f t="shared" si="6"/>
        <v>97287.182461151402</v>
      </c>
      <c r="I61" s="12">
        <f t="shared" si="4"/>
        <v>0</v>
      </c>
      <c r="J61" s="12">
        <f t="shared" si="2"/>
        <v>97287.182461151402</v>
      </c>
      <c r="K61" s="12">
        <f t="shared" si="3"/>
        <v>3126656.6310786027</v>
      </c>
      <c r="L61" s="15">
        <f t="shared" si="5"/>
        <v>32.138423089055287</v>
      </c>
    </row>
    <row r="62" spans="1:12" x14ac:dyDescent="0.2">
      <c r="A62" s="16">
        <v>53</v>
      </c>
      <c r="B62" s="28">
        <v>1</v>
      </c>
      <c r="C62" s="58">
        <v>1025</v>
      </c>
      <c r="D62" s="58">
        <v>983</v>
      </c>
      <c r="E62" s="30">
        <v>0.96709999999999996</v>
      </c>
      <c r="F62" s="14">
        <f t="shared" si="0"/>
        <v>9.9601593625498006E-4</v>
      </c>
      <c r="G62" s="14">
        <f t="shared" si="1"/>
        <v>9.9598329895364979E-4</v>
      </c>
      <c r="H62" s="12">
        <f t="shared" si="6"/>
        <v>97287.182461151402</v>
      </c>
      <c r="I62" s="12">
        <f t="shared" si="4"/>
        <v>96.896408933563237</v>
      </c>
      <c r="J62" s="12">
        <f t="shared" si="2"/>
        <v>97283.994569297487</v>
      </c>
      <c r="K62" s="12">
        <f t="shared" si="3"/>
        <v>3029369.4486174514</v>
      </c>
      <c r="L62" s="15">
        <f t="shared" si="5"/>
        <v>31.138423089055287</v>
      </c>
    </row>
    <row r="63" spans="1:12" x14ac:dyDescent="0.2">
      <c r="A63" s="16">
        <v>54</v>
      </c>
      <c r="B63" s="28">
        <v>1</v>
      </c>
      <c r="C63" s="58">
        <v>1025</v>
      </c>
      <c r="D63" s="58">
        <v>1030</v>
      </c>
      <c r="E63" s="30">
        <v>0.83289999999999997</v>
      </c>
      <c r="F63" s="14">
        <f t="shared" si="0"/>
        <v>9.7323600973236014E-4</v>
      </c>
      <c r="G63" s="14">
        <f t="shared" si="1"/>
        <v>9.7307776029805773E-4</v>
      </c>
      <c r="H63" s="12">
        <f t="shared" si="6"/>
        <v>97190.286052217838</v>
      </c>
      <c r="I63" s="12">
        <f t="shared" si="4"/>
        <v>94.573705874419687</v>
      </c>
      <c r="J63" s="12">
        <f t="shared" si="2"/>
        <v>97174.482785966233</v>
      </c>
      <c r="K63" s="12">
        <f t="shared" si="3"/>
        <v>2932085.4540481539</v>
      </c>
      <c r="L63" s="15">
        <f t="shared" si="5"/>
        <v>30.168503182229752</v>
      </c>
    </row>
    <row r="64" spans="1:12" x14ac:dyDescent="0.2">
      <c r="A64" s="16">
        <v>55</v>
      </c>
      <c r="B64" s="28">
        <v>4</v>
      </c>
      <c r="C64" s="58">
        <v>987</v>
      </c>
      <c r="D64" s="58">
        <v>1031</v>
      </c>
      <c r="E64" s="30">
        <v>0.59319999999999995</v>
      </c>
      <c r="F64" s="14">
        <f t="shared" si="0"/>
        <v>3.9643211100099107E-3</v>
      </c>
      <c r="G64" s="14">
        <f t="shared" si="1"/>
        <v>3.9579381991697825E-3</v>
      </c>
      <c r="H64" s="12">
        <f t="shared" si="6"/>
        <v>97095.712346343425</v>
      </c>
      <c r="I64" s="12">
        <f t="shared" si="4"/>
        <v>384.29882887119373</v>
      </c>
      <c r="J64" s="12">
        <f t="shared" si="2"/>
        <v>96939.379582758629</v>
      </c>
      <c r="K64" s="12">
        <f t="shared" si="3"/>
        <v>2834910.9712621877</v>
      </c>
      <c r="L64" s="15">
        <f t="shared" si="5"/>
        <v>29.197076809632666</v>
      </c>
    </row>
    <row r="65" spans="1:12" x14ac:dyDescent="0.2">
      <c r="A65" s="16">
        <v>56</v>
      </c>
      <c r="B65" s="28">
        <v>4</v>
      </c>
      <c r="C65" s="58">
        <v>863</v>
      </c>
      <c r="D65" s="58">
        <v>989</v>
      </c>
      <c r="E65" s="30">
        <v>0.25679999999999997</v>
      </c>
      <c r="F65" s="14">
        <f t="shared" si="0"/>
        <v>4.3196544276457886E-3</v>
      </c>
      <c r="G65" s="14">
        <f t="shared" si="1"/>
        <v>4.3058311287477958E-3</v>
      </c>
      <c r="H65" s="12">
        <f t="shared" si="6"/>
        <v>96711.413517472232</v>
      </c>
      <c r="I65" s="12">
        <f t="shared" si="4"/>
        <v>416.42301482873228</v>
      </c>
      <c r="J65" s="12">
        <f t="shared" si="2"/>
        <v>96401.927932851526</v>
      </c>
      <c r="K65" s="12">
        <f t="shared" si="3"/>
        <v>2737971.5916794292</v>
      </c>
      <c r="L65" s="15">
        <f t="shared" si="5"/>
        <v>28.310739054442394</v>
      </c>
    </row>
    <row r="66" spans="1:12" x14ac:dyDescent="0.2">
      <c r="A66" s="16">
        <v>57</v>
      </c>
      <c r="B66" s="28">
        <v>4</v>
      </c>
      <c r="C66" s="58">
        <v>893</v>
      </c>
      <c r="D66" s="58">
        <v>869</v>
      </c>
      <c r="E66" s="30">
        <v>0.54379999999999995</v>
      </c>
      <c r="F66" s="14">
        <f t="shared" si="0"/>
        <v>4.5402951191827468E-3</v>
      </c>
      <c r="G66" s="14">
        <f t="shared" si="1"/>
        <v>4.5309103233166989E-3</v>
      </c>
      <c r="H66" s="12">
        <f t="shared" si="6"/>
        <v>96294.990502643501</v>
      </c>
      <c r="I66" s="12">
        <f t="shared" si="4"/>
        <v>436.30396655211092</v>
      </c>
      <c r="J66" s="12">
        <f t="shared" si="2"/>
        <v>96095.948633102438</v>
      </c>
      <c r="K66" s="12">
        <f t="shared" si="3"/>
        <v>2641569.6637465777</v>
      </c>
      <c r="L66" s="15">
        <f t="shared" si="5"/>
        <v>27.432056952890619</v>
      </c>
    </row>
    <row r="67" spans="1:12" x14ac:dyDescent="0.2">
      <c r="A67" s="16">
        <v>58</v>
      </c>
      <c r="B67" s="28">
        <v>3</v>
      </c>
      <c r="C67" s="58">
        <v>824</v>
      </c>
      <c r="D67" s="58">
        <v>895</v>
      </c>
      <c r="E67" s="30">
        <v>0.53059999999999996</v>
      </c>
      <c r="F67" s="14">
        <f t="shared" si="0"/>
        <v>3.4904013961605585E-3</v>
      </c>
      <c r="G67" s="14">
        <f t="shared" si="1"/>
        <v>3.4846920960910819E-3</v>
      </c>
      <c r="H67" s="12">
        <f t="shared" si="6"/>
        <v>95858.686536091394</v>
      </c>
      <c r="I67" s="12">
        <f t="shared" si="4"/>
        <v>334.03800731399031</v>
      </c>
      <c r="J67" s="12">
        <f t="shared" si="2"/>
        <v>95701.889095458202</v>
      </c>
      <c r="K67" s="12">
        <f t="shared" si="3"/>
        <v>2545473.7151134755</v>
      </c>
      <c r="L67" s="15">
        <f t="shared" si="5"/>
        <v>26.554439739324913</v>
      </c>
    </row>
    <row r="68" spans="1:12" x14ac:dyDescent="0.2">
      <c r="A68" s="16">
        <v>59</v>
      </c>
      <c r="B68" s="28">
        <v>7</v>
      </c>
      <c r="C68" s="58">
        <v>825</v>
      </c>
      <c r="D68" s="58">
        <v>823</v>
      </c>
      <c r="E68" s="30">
        <v>0.60160000000000002</v>
      </c>
      <c r="F68" s="14">
        <f t="shared" si="0"/>
        <v>8.4951456310679609E-3</v>
      </c>
      <c r="G68" s="14">
        <f t="shared" si="1"/>
        <v>8.4664910797049974E-3</v>
      </c>
      <c r="H68" s="12">
        <f t="shared" si="6"/>
        <v>95524.648528777398</v>
      </c>
      <c r="I68" s="12">
        <f t="shared" si="4"/>
        <v>808.7585846608489</v>
      </c>
      <c r="J68" s="12">
        <f t="shared" si="2"/>
        <v>95202.439108648527</v>
      </c>
      <c r="K68" s="12">
        <f t="shared" si="3"/>
        <v>2449771.8260180173</v>
      </c>
      <c r="L68" s="15">
        <f t="shared" si="5"/>
        <v>25.64544192256314</v>
      </c>
    </row>
    <row r="69" spans="1:12" x14ac:dyDescent="0.2">
      <c r="A69" s="16">
        <v>60</v>
      </c>
      <c r="B69" s="28">
        <v>4</v>
      </c>
      <c r="C69" s="58">
        <v>723</v>
      </c>
      <c r="D69" s="58">
        <v>822</v>
      </c>
      <c r="E69" s="30">
        <v>0.58220000000000005</v>
      </c>
      <c r="F69" s="14">
        <f t="shared" si="0"/>
        <v>5.1779935275080907E-3</v>
      </c>
      <c r="G69" s="14">
        <f t="shared" si="1"/>
        <v>5.1668158154165381E-3</v>
      </c>
      <c r="H69" s="12">
        <f t="shared" si="6"/>
        <v>94715.889944116556</v>
      </c>
      <c r="I69" s="12">
        <f t="shared" si="4"/>
        <v>489.37955813451367</v>
      </c>
      <c r="J69" s="12">
        <f t="shared" si="2"/>
        <v>94511.427164727953</v>
      </c>
      <c r="K69" s="12">
        <f t="shared" si="3"/>
        <v>2354569.3869093689</v>
      </c>
      <c r="L69" s="15">
        <f t="shared" si="5"/>
        <v>24.859285894886185</v>
      </c>
    </row>
    <row r="70" spans="1:12" x14ac:dyDescent="0.2">
      <c r="A70" s="16">
        <v>61</v>
      </c>
      <c r="B70" s="28">
        <v>3</v>
      </c>
      <c r="C70" s="58">
        <v>716</v>
      </c>
      <c r="D70" s="58">
        <v>724</v>
      </c>
      <c r="E70" s="30">
        <v>0.4</v>
      </c>
      <c r="F70" s="14">
        <f t="shared" si="0"/>
        <v>4.1666666666666666E-3</v>
      </c>
      <c r="G70" s="14">
        <f t="shared" si="1"/>
        <v>4.1562759767248547E-3</v>
      </c>
      <c r="H70" s="12">
        <f t="shared" si="6"/>
        <v>94226.510385982037</v>
      </c>
      <c r="I70" s="12">
        <f t="shared" si="4"/>
        <v>391.63138148787215</v>
      </c>
      <c r="J70" s="12">
        <f t="shared" si="2"/>
        <v>93991.531557089314</v>
      </c>
      <c r="K70" s="12">
        <f t="shared" si="3"/>
        <v>2260057.9597446411</v>
      </c>
      <c r="L70" s="15">
        <f t="shared" si="5"/>
        <v>23.985372592985968</v>
      </c>
    </row>
    <row r="71" spans="1:12" x14ac:dyDescent="0.2">
      <c r="A71" s="16">
        <v>62</v>
      </c>
      <c r="B71" s="28">
        <v>4</v>
      </c>
      <c r="C71" s="58">
        <v>648</v>
      </c>
      <c r="D71" s="58">
        <v>721</v>
      </c>
      <c r="E71" s="30">
        <v>0.65</v>
      </c>
      <c r="F71" s="14">
        <f t="shared" si="0"/>
        <v>5.8436815193571951E-3</v>
      </c>
      <c r="G71" s="14">
        <f t="shared" si="1"/>
        <v>5.8317538999854207E-3</v>
      </c>
      <c r="H71" s="12">
        <f t="shared" si="6"/>
        <v>93834.879004494171</v>
      </c>
      <c r="I71" s="12">
        <f t="shared" si="4"/>
        <v>547.22192158911889</v>
      </c>
      <c r="J71" s="12">
        <f t="shared" si="2"/>
        <v>93643.351331937971</v>
      </c>
      <c r="K71" s="12">
        <f t="shared" si="3"/>
        <v>2166066.4281875519</v>
      </c>
      <c r="L71" s="15">
        <f t="shared" si="5"/>
        <v>23.083809039534323</v>
      </c>
    </row>
    <row r="72" spans="1:12" x14ac:dyDescent="0.2">
      <c r="A72" s="16">
        <v>63</v>
      </c>
      <c r="B72" s="28">
        <v>9</v>
      </c>
      <c r="C72" s="58">
        <v>668</v>
      </c>
      <c r="D72" s="58">
        <v>637</v>
      </c>
      <c r="E72" s="30">
        <v>0.33119999999999999</v>
      </c>
      <c r="F72" s="14">
        <f t="shared" si="0"/>
        <v>1.3793103448275862E-2</v>
      </c>
      <c r="G72" s="14">
        <f t="shared" si="1"/>
        <v>1.3667027476192039E-2</v>
      </c>
      <c r="H72" s="12">
        <f t="shared" si="6"/>
        <v>93287.657082905047</v>
      </c>
      <c r="I72" s="12">
        <f t="shared" si="4"/>
        <v>1274.9649725416441</v>
      </c>
      <c r="J72" s="12">
        <f t="shared" si="2"/>
        <v>92434.960509269207</v>
      </c>
      <c r="K72" s="12">
        <f t="shared" si="3"/>
        <v>2072423.0768556139</v>
      </c>
      <c r="L72" s="15">
        <f t="shared" si="5"/>
        <v>22.21540492772634</v>
      </c>
    </row>
    <row r="73" spans="1:12" x14ac:dyDescent="0.2">
      <c r="A73" s="16">
        <v>64</v>
      </c>
      <c r="B73" s="28">
        <v>4</v>
      </c>
      <c r="C73" s="58">
        <v>634</v>
      </c>
      <c r="D73" s="58">
        <v>661</v>
      </c>
      <c r="E73" s="30">
        <v>0.43969999999999998</v>
      </c>
      <c r="F73" s="14">
        <f t="shared" ref="F73:F104" si="7">B73/((C73+D73)/2)</f>
        <v>6.1776061776061776E-3</v>
      </c>
      <c r="G73" s="14">
        <f t="shared" ref="G73:G103" si="8">F73/((1+(1-E73)*F73))</f>
        <v>6.1562973072971207E-3</v>
      </c>
      <c r="H73" s="12">
        <f t="shared" si="6"/>
        <v>92012.692110363409</v>
      </c>
      <c r="I73" s="12">
        <f t="shared" si="4"/>
        <v>566.45748867618931</v>
      </c>
      <c r="J73" s="12">
        <f t="shared" ref="J73:J103" si="9">H74+I73*E73</f>
        <v>91695.30597945815</v>
      </c>
      <c r="K73" s="12">
        <f t="shared" ref="K73:K97" si="10">K74+J73</f>
        <v>1979988.1163463446</v>
      </c>
      <c r="L73" s="15">
        <f t="shared" si="5"/>
        <v>21.518641297566578</v>
      </c>
    </row>
    <row r="74" spans="1:12" x14ac:dyDescent="0.2">
      <c r="A74" s="16">
        <v>65</v>
      </c>
      <c r="B74" s="28">
        <v>5</v>
      </c>
      <c r="C74" s="58">
        <v>649</v>
      </c>
      <c r="D74" s="58">
        <v>632</v>
      </c>
      <c r="E74" s="30">
        <v>0.61529999999999996</v>
      </c>
      <c r="F74" s="14">
        <f t="shared" si="7"/>
        <v>7.8064012490241998E-3</v>
      </c>
      <c r="G74" s="14">
        <f t="shared" si="8"/>
        <v>7.7830278624614448E-3</v>
      </c>
      <c r="H74" s="12">
        <f t="shared" si="6"/>
        <v>91446.234621687225</v>
      </c>
      <c r="I74" s="12">
        <f t="shared" ref="I74:I103" si="11">H74*G74</f>
        <v>711.72859197777814</v>
      </c>
      <c r="J74" s="12">
        <f t="shared" si="9"/>
        <v>91172.432632353375</v>
      </c>
      <c r="K74" s="12">
        <f t="shared" si="10"/>
        <v>1888292.8103668864</v>
      </c>
      <c r="L74" s="15">
        <f t="shared" ref="L74:L103" si="12">K74/H74</f>
        <v>20.64921336760062</v>
      </c>
    </row>
    <row r="75" spans="1:12" x14ac:dyDescent="0.2">
      <c r="A75" s="16">
        <v>66</v>
      </c>
      <c r="B75" s="28">
        <v>6</v>
      </c>
      <c r="C75" s="58">
        <v>567</v>
      </c>
      <c r="D75" s="58">
        <v>650</v>
      </c>
      <c r="E75" s="30">
        <v>0.31459999999999999</v>
      </c>
      <c r="F75" s="14">
        <f t="shared" si="7"/>
        <v>9.8603122432210349E-3</v>
      </c>
      <c r="G75" s="14">
        <f t="shared" si="8"/>
        <v>9.79412104619495E-3</v>
      </c>
      <c r="H75" s="12">
        <f t="shared" ref="H75:H104" si="13">H74-I74</f>
        <v>90734.506029709446</v>
      </c>
      <c r="I75" s="12">
        <f t="shared" si="11"/>
        <v>888.66473512167988</v>
      </c>
      <c r="J75" s="12">
        <f t="shared" si="9"/>
        <v>90125.41522025704</v>
      </c>
      <c r="K75" s="12">
        <f t="shared" si="10"/>
        <v>1797120.377734533</v>
      </c>
      <c r="L75" s="15">
        <f t="shared" si="12"/>
        <v>19.806360957606326</v>
      </c>
    </row>
    <row r="76" spans="1:12" x14ac:dyDescent="0.2">
      <c r="A76" s="16">
        <v>67</v>
      </c>
      <c r="B76" s="28">
        <v>4</v>
      </c>
      <c r="C76" s="58">
        <v>558</v>
      </c>
      <c r="D76" s="58">
        <v>575</v>
      </c>
      <c r="E76" s="30">
        <v>0.23630000000000001</v>
      </c>
      <c r="F76" s="14">
        <f t="shared" si="7"/>
        <v>7.0609002647837602E-3</v>
      </c>
      <c r="G76" s="14">
        <f t="shared" si="8"/>
        <v>7.0230292150992328E-3</v>
      </c>
      <c r="H76" s="12">
        <f t="shared" si="13"/>
        <v>89845.841294587764</v>
      </c>
      <c r="I76" s="12">
        <f t="shared" si="11"/>
        <v>630.989968267059</v>
      </c>
      <c r="J76" s="12">
        <f t="shared" si="9"/>
        <v>89363.954255822202</v>
      </c>
      <c r="K76" s="12">
        <f t="shared" si="10"/>
        <v>1706994.9625142759</v>
      </c>
      <c r="L76" s="15">
        <f t="shared" si="12"/>
        <v>18.999153860859934</v>
      </c>
    </row>
    <row r="77" spans="1:12" x14ac:dyDescent="0.2">
      <c r="A77" s="16">
        <v>68</v>
      </c>
      <c r="B77" s="28">
        <v>10</v>
      </c>
      <c r="C77" s="58">
        <v>538</v>
      </c>
      <c r="D77" s="58">
        <v>563</v>
      </c>
      <c r="E77" s="30">
        <v>0.48549999999999999</v>
      </c>
      <c r="F77" s="14">
        <f t="shared" si="7"/>
        <v>1.8165304268846504E-2</v>
      </c>
      <c r="G77" s="14">
        <f t="shared" si="8"/>
        <v>1.7997102466502893E-2</v>
      </c>
      <c r="H77" s="12">
        <f t="shared" si="13"/>
        <v>89214.851326320699</v>
      </c>
      <c r="I77" s="12">
        <f t="shared" si="11"/>
        <v>1605.608820853615</v>
      </c>
      <c r="J77" s="12">
        <f t="shared" si="9"/>
        <v>88388.765587991526</v>
      </c>
      <c r="K77" s="12">
        <f t="shared" si="10"/>
        <v>1617631.0082584538</v>
      </c>
      <c r="L77" s="15">
        <f t="shared" si="12"/>
        <v>18.131857916140589</v>
      </c>
    </row>
    <row r="78" spans="1:12" x14ac:dyDescent="0.2">
      <c r="A78" s="16">
        <v>69</v>
      </c>
      <c r="B78" s="28">
        <v>6</v>
      </c>
      <c r="C78" s="58">
        <v>618</v>
      </c>
      <c r="D78" s="58">
        <v>531</v>
      </c>
      <c r="E78" s="30">
        <v>0.54159999999999997</v>
      </c>
      <c r="F78" s="14">
        <f t="shared" si="7"/>
        <v>1.0443864229765013E-2</v>
      </c>
      <c r="G78" s="14">
        <f t="shared" si="8"/>
        <v>1.0394102801834351E-2</v>
      </c>
      <c r="H78" s="12">
        <f t="shared" si="13"/>
        <v>87609.242505467089</v>
      </c>
      <c r="I78" s="12">
        <f t="shared" si="11"/>
        <v>910.61947299266058</v>
      </c>
      <c r="J78" s="12">
        <f t="shared" si="9"/>
        <v>87191.814539047249</v>
      </c>
      <c r="K78" s="12">
        <f t="shared" si="10"/>
        <v>1529242.2426704622</v>
      </c>
      <c r="L78" s="15">
        <f t="shared" si="12"/>
        <v>17.455261556165524</v>
      </c>
    </row>
    <row r="79" spans="1:12" x14ac:dyDescent="0.2">
      <c r="A79" s="16">
        <v>70</v>
      </c>
      <c r="B79" s="28">
        <v>9</v>
      </c>
      <c r="C79" s="58">
        <v>625</v>
      </c>
      <c r="D79" s="58">
        <v>619</v>
      </c>
      <c r="E79" s="30">
        <v>0.55489999999999995</v>
      </c>
      <c r="F79" s="14">
        <f t="shared" si="7"/>
        <v>1.4469453376205787E-2</v>
      </c>
      <c r="G79" s="14">
        <f t="shared" si="8"/>
        <v>1.4376861304342341E-2</v>
      </c>
      <c r="H79" s="12">
        <f t="shared" si="13"/>
        <v>86698.623032474425</v>
      </c>
      <c r="I79" s="12">
        <f t="shared" si="11"/>
        <v>1246.4540786153452</v>
      </c>
      <c r="J79" s="12">
        <f t="shared" si="9"/>
        <v>86143.826322082721</v>
      </c>
      <c r="K79" s="12">
        <f t="shared" si="10"/>
        <v>1442050.428131415</v>
      </c>
      <c r="L79" s="15">
        <f t="shared" si="12"/>
        <v>16.632910393412718</v>
      </c>
    </row>
    <row r="80" spans="1:12" x14ac:dyDescent="0.2">
      <c r="A80" s="16">
        <v>71</v>
      </c>
      <c r="B80" s="28">
        <v>4</v>
      </c>
      <c r="C80" s="58">
        <v>591</v>
      </c>
      <c r="D80" s="58">
        <v>620</v>
      </c>
      <c r="E80" s="30">
        <v>0.42949999999999999</v>
      </c>
      <c r="F80" s="14">
        <f t="shared" si="7"/>
        <v>6.6061106523534266E-3</v>
      </c>
      <c r="G80" s="14">
        <f t="shared" si="8"/>
        <v>6.5813071134057932E-3</v>
      </c>
      <c r="H80" s="12">
        <f t="shared" si="13"/>
        <v>85452.168953859073</v>
      </c>
      <c r="I80" s="12">
        <f t="shared" si="11"/>
        <v>562.38696739198645</v>
      </c>
      <c r="J80" s="12">
        <f t="shared" si="9"/>
        <v>85131.32718896195</v>
      </c>
      <c r="K80" s="12">
        <f t="shared" si="10"/>
        <v>1355906.6018093324</v>
      </c>
      <c r="L80" s="15">
        <f t="shared" si="12"/>
        <v>15.867433423971608</v>
      </c>
    </row>
    <row r="81" spans="1:12" x14ac:dyDescent="0.2">
      <c r="A81" s="16">
        <v>72</v>
      </c>
      <c r="B81" s="28">
        <v>10</v>
      </c>
      <c r="C81" s="58">
        <v>537</v>
      </c>
      <c r="D81" s="58">
        <v>582</v>
      </c>
      <c r="E81" s="30">
        <v>0.51119999999999999</v>
      </c>
      <c r="F81" s="14">
        <f t="shared" si="7"/>
        <v>1.7873100983020553E-2</v>
      </c>
      <c r="G81" s="14">
        <f t="shared" si="8"/>
        <v>1.7718307263797244E-2</v>
      </c>
      <c r="H81" s="12">
        <f t="shared" si="13"/>
        <v>84889.781986467089</v>
      </c>
      <c r="I81" s="12">
        <f t="shared" si="11"/>
        <v>1504.1032407929843</v>
      </c>
      <c r="J81" s="12">
        <f t="shared" si="9"/>
        <v>84154.576322367473</v>
      </c>
      <c r="K81" s="12">
        <f t="shared" si="10"/>
        <v>1270775.2746203705</v>
      </c>
      <c r="L81" s="15">
        <f t="shared" si="12"/>
        <v>14.969708307449231</v>
      </c>
    </row>
    <row r="82" spans="1:12" x14ac:dyDescent="0.2">
      <c r="A82" s="16">
        <v>73</v>
      </c>
      <c r="B82" s="28">
        <v>14</v>
      </c>
      <c r="C82" s="58">
        <v>581</v>
      </c>
      <c r="D82" s="58">
        <v>532</v>
      </c>
      <c r="E82" s="30">
        <v>0.58879999999999999</v>
      </c>
      <c r="F82" s="14">
        <f t="shared" si="7"/>
        <v>2.5157232704402517E-2</v>
      </c>
      <c r="G82" s="14">
        <f t="shared" si="8"/>
        <v>2.4899654392797031E-2</v>
      </c>
      <c r="H82" s="12">
        <f t="shared" si="13"/>
        <v>83385.6787456741</v>
      </c>
      <c r="I82" s="12">
        <f t="shared" si="11"/>
        <v>2076.2745820760861</v>
      </c>
      <c r="J82" s="12">
        <f t="shared" si="9"/>
        <v>82531.914637524416</v>
      </c>
      <c r="K82" s="12">
        <f t="shared" si="10"/>
        <v>1186620.6982980031</v>
      </c>
      <c r="L82" s="15">
        <f t="shared" si="12"/>
        <v>14.230509556889142</v>
      </c>
    </row>
    <row r="83" spans="1:12" x14ac:dyDescent="0.2">
      <c r="A83" s="16">
        <v>74</v>
      </c>
      <c r="B83" s="28">
        <v>16</v>
      </c>
      <c r="C83" s="58">
        <v>550</v>
      </c>
      <c r="D83" s="58">
        <v>569</v>
      </c>
      <c r="E83" s="30">
        <v>0.49020000000000002</v>
      </c>
      <c r="F83" s="14">
        <f t="shared" si="7"/>
        <v>2.8596961572832886E-2</v>
      </c>
      <c r="G83" s="14">
        <f t="shared" si="8"/>
        <v>2.8186044807355429E-2</v>
      </c>
      <c r="H83" s="12">
        <f t="shared" si="13"/>
        <v>81309.40416359801</v>
      </c>
      <c r="I83" s="12">
        <f t="shared" si="11"/>
        <v>2291.7905090145455</v>
      </c>
      <c r="J83" s="12">
        <f t="shared" si="9"/>
        <v>80141.049362102392</v>
      </c>
      <c r="K83" s="12">
        <f t="shared" si="10"/>
        <v>1104088.7836604787</v>
      </c>
      <c r="L83" s="15">
        <f t="shared" si="12"/>
        <v>13.57885714472836</v>
      </c>
    </row>
    <row r="84" spans="1:12" x14ac:dyDescent="0.2">
      <c r="A84" s="16">
        <v>75</v>
      </c>
      <c r="B84" s="28">
        <v>9</v>
      </c>
      <c r="C84" s="58">
        <v>448</v>
      </c>
      <c r="D84" s="58">
        <v>547</v>
      </c>
      <c r="E84" s="30">
        <v>0.73880000000000001</v>
      </c>
      <c r="F84" s="14">
        <f t="shared" si="7"/>
        <v>1.8090452261306532E-2</v>
      </c>
      <c r="G84" s="14">
        <f t="shared" si="8"/>
        <v>1.800537280324449E-2</v>
      </c>
      <c r="H84" s="12">
        <f t="shared" si="13"/>
        <v>79017.61365458346</v>
      </c>
      <c r="I84" s="12">
        <f t="shared" si="11"/>
        <v>1422.7415918735176</v>
      </c>
      <c r="J84" s="12">
        <f t="shared" si="9"/>
        <v>78645.993550786094</v>
      </c>
      <c r="K84" s="12">
        <f t="shared" si="10"/>
        <v>1023947.7342983764</v>
      </c>
      <c r="L84" s="15">
        <f t="shared" si="12"/>
        <v>12.958474534227872</v>
      </c>
    </row>
    <row r="85" spans="1:12" x14ac:dyDescent="0.2">
      <c r="A85" s="16">
        <v>76</v>
      </c>
      <c r="B85" s="28">
        <v>8</v>
      </c>
      <c r="C85" s="58">
        <v>365</v>
      </c>
      <c r="D85" s="58">
        <v>432</v>
      </c>
      <c r="E85" s="30">
        <v>0.37669999999999998</v>
      </c>
      <c r="F85" s="14">
        <f t="shared" si="7"/>
        <v>2.0075282308657464E-2</v>
      </c>
      <c r="G85" s="14">
        <f t="shared" si="8"/>
        <v>1.9827186244691271E-2</v>
      </c>
      <c r="H85" s="12">
        <f t="shared" si="13"/>
        <v>77594.872062709939</v>
      </c>
      <c r="I85" s="12">
        <f t="shared" si="11"/>
        <v>1538.4879800203414</v>
      </c>
      <c r="J85" s="12">
        <f t="shared" si="9"/>
        <v>76635.932504763274</v>
      </c>
      <c r="K85" s="12">
        <f t="shared" si="10"/>
        <v>945301.74074759032</v>
      </c>
      <c r="L85" s="15">
        <f t="shared" si="12"/>
        <v>12.182528505023177</v>
      </c>
    </row>
    <row r="86" spans="1:12" x14ac:dyDescent="0.2">
      <c r="A86" s="16">
        <v>77</v>
      </c>
      <c r="B86" s="28">
        <v>9</v>
      </c>
      <c r="C86" s="58">
        <v>404</v>
      </c>
      <c r="D86" s="58">
        <v>359</v>
      </c>
      <c r="E86" s="30">
        <v>0.57750000000000001</v>
      </c>
      <c r="F86" s="14">
        <f t="shared" si="7"/>
        <v>2.3591087811271297E-2</v>
      </c>
      <c r="G86" s="14">
        <f t="shared" si="8"/>
        <v>2.3358270449841356E-2</v>
      </c>
      <c r="H86" s="12">
        <f t="shared" si="13"/>
        <v>76056.384082689605</v>
      </c>
      <c r="I86" s="12">
        <f t="shared" si="11"/>
        <v>1776.5455888404731</v>
      </c>
      <c r="J86" s="12">
        <f t="shared" si="9"/>
        <v>75305.793571404516</v>
      </c>
      <c r="K86" s="12">
        <f t="shared" si="10"/>
        <v>868665.80824282707</v>
      </c>
      <c r="L86" s="15">
        <f t="shared" si="12"/>
        <v>11.421339822024684</v>
      </c>
    </row>
    <row r="87" spans="1:12" x14ac:dyDescent="0.2">
      <c r="A87" s="16">
        <v>78</v>
      </c>
      <c r="B87" s="28">
        <v>11</v>
      </c>
      <c r="C87" s="58">
        <v>355</v>
      </c>
      <c r="D87" s="58">
        <v>392</v>
      </c>
      <c r="E87" s="30">
        <v>0.4904</v>
      </c>
      <c r="F87" s="14">
        <f t="shared" si="7"/>
        <v>2.9451137884872823E-2</v>
      </c>
      <c r="G87" s="14">
        <f t="shared" si="8"/>
        <v>2.9015662126858584E-2</v>
      </c>
      <c r="H87" s="12">
        <f t="shared" si="13"/>
        <v>74279.838493849136</v>
      </c>
      <c r="I87" s="12">
        <f t="shared" si="11"/>
        <v>2155.2786965751507</v>
      </c>
      <c r="J87" s="12">
        <f t="shared" si="9"/>
        <v>73181.508470074448</v>
      </c>
      <c r="K87" s="12">
        <f t="shared" si="10"/>
        <v>793360.01467142254</v>
      </c>
      <c r="L87" s="15">
        <f t="shared" si="12"/>
        <v>10.680691164091828</v>
      </c>
    </row>
    <row r="88" spans="1:12" x14ac:dyDescent="0.2">
      <c r="A88" s="16">
        <v>79</v>
      </c>
      <c r="B88" s="28">
        <v>8</v>
      </c>
      <c r="C88" s="58">
        <v>307</v>
      </c>
      <c r="D88" s="58">
        <v>346</v>
      </c>
      <c r="E88" s="30">
        <v>0.58599999999999997</v>
      </c>
      <c r="F88" s="14">
        <f t="shared" si="7"/>
        <v>2.4502297090352222E-2</v>
      </c>
      <c r="G88" s="14">
        <f t="shared" si="8"/>
        <v>2.4256242950529396E-2</v>
      </c>
      <c r="H88" s="12">
        <f t="shared" si="13"/>
        <v>72124.559797273992</v>
      </c>
      <c r="I88" s="12">
        <f t="shared" si="11"/>
        <v>1749.4708451426632</v>
      </c>
      <c r="J88" s="12">
        <f t="shared" si="9"/>
        <v>71400.278867384943</v>
      </c>
      <c r="K88" s="12">
        <f t="shared" si="10"/>
        <v>720178.50620134803</v>
      </c>
      <c r="L88" s="15">
        <f t="shared" si="12"/>
        <v>9.9852048764749313</v>
      </c>
    </row>
    <row r="89" spans="1:12" x14ac:dyDescent="0.2">
      <c r="A89" s="16">
        <v>80</v>
      </c>
      <c r="B89" s="28">
        <v>15</v>
      </c>
      <c r="C89" s="58">
        <v>242</v>
      </c>
      <c r="D89" s="58">
        <v>298</v>
      </c>
      <c r="E89" s="30">
        <v>0.41699999999999998</v>
      </c>
      <c r="F89" s="14">
        <f t="shared" si="7"/>
        <v>5.5555555555555552E-2</v>
      </c>
      <c r="G89" s="14">
        <f t="shared" si="8"/>
        <v>5.3812624441694025E-2</v>
      </c>
      <c r="H89" s="12">
        <f t="shared" si="13"/>
        <v>70375.088952131337</v>
      </c>
      <c r="I89" s="12">
        <f t="shared" si="11"/>
        <v>3787.0682318318541</v>
      </c>
      <c r="J89" s="12">
        <f t="shared" si="9"/>
        <v>68167.228172973366</v>
      </c>
      <c r="K89" s="12">
        <f t="shared" si="10"/>
        <v>648778.22733396315</v>
      </c>
      <c r="L89" s="15">
        <f t="shared" si="12"/>
        <v>9.2188619154038687</v>
      </c>
    </row>
    <row r="90" spans="1:12" x14ac:dyDescent="0.2">
      <c r="A90" s="16">
        <v>81</v>
      </c>
      <c r="B90" s="28">
        <v>11</v>
      </c>
      <c r="C90" s="58">
        <v>208</v>
      </c>
      <c r="D90" s="58">
        <v>228</v>
      </c>
      <c r="E90" s="30">
        <v>0.62670000000000003</v>
      </c>
      <c r="F90" s="14">
        <f t="shared" si="7"/>
        <v>5.0458715596330278E-2</v>
      </c>
      <c r="G90" s="14">
        <f t="shared" si="8"/>
        <v>4.9525835151906991E-2</v>
      </c>
      <c r="H90" s="12">
        <f t="shared" si="13"/>
        <v>66588.020720299479</v>
      </c>
      <c r="I90" s="12">
        <f t="shared" si="11"/>
        <v>3297.8273372853191</v>
      </c>
      <c r="J90" s="12">
        <f t="shared" si="9"/>
        <v>65356.941775290863</v>
      </c>
      <c r="K90" s="12">
        <f t="shared" si="10"/>
        <v>580610.99916098977</v>
      </c>
      <c r="L90" s="15">
        <f t="shared" si="12"/>
        <v>8.7194512298214235</v>
      </c>
    </row>
    <row r="91" spans="1:12" x14ac:dyDescent="0.2">
      <c r="A91" s="16">
        <v>82</v>
      </c>
      <c r="B91" s="28">
        <v>5</v>
      </c>
      <c r="C91" s="58">
        <v>237</v>
      </c>
      <c r="D91" s="58">
        <v>196</v>
      </c>
      <c r="E91" s="30">
        <v>0.6</v>
      </c>
      <c r="F91" s="14">
        <f t="shared" si="7"/>
        <v>2.3094688221709007E-2</v>
      </c>
      <c r="G91" s="14">
        <f t="shared" si="8"/>
        <v>2.2883295194508008E-2</v>
      </c>
      <c r="H91" s="12">
        <f t="shared" si="13"/>
        <v>63290.193383014157</v>
      </c>
      <c r="I91" s="12">
        <f t="shared" si="11"/>
        <v>1448.2881781010103</v>
      </c>
      <c r="J91" s="12">
        <f t="shared" si="9"/>
        <v>62710.878111773753</v>
      </c>
      <c r="K91" s="12">
        <f t="shared" si="10"/>
        <v>515254.05738569889</v>
      </c>
      <c r="L91" s="15">
        <f t="shared" si="12"/>
        <v>8.1411357722914293</v>
      </c>
    </row>
    <row r="92" spans="1:12" x14ac:dyDescent="0.2">
      <c r="A92" s="16">
        <v>83</v>
      </c>
      <c r="B92" s="28">
        <v>12</v>
      </c>
      <c r="C92" s="58">
        <v>127</v>
      </c>
      <c r="D92" s="58">
        <v>228</v>
      </c>
      <c r="E92" s="30">
        <v>0.40410000000000001</v>
      </c>
      <c r="F92" s="14">
        <f t="shared" si="7"/>
        <v>6.7605633802816895E-2</v>
      </c>
      <c r="G92" s="14">
        <f t="shared" si="8"/>
        <v>6.4987533224876354E-2</v>
      </c>
      <c r="H92" s="12">
        <f t="shared" si="13"/>
        <v>61841.90520491315</v>
      </c>
      <c r="I92" s="12">
        <f t="shared" si="11"/>
        <v>4018.9528691939472</v>
      </c>
      <c r="J92" s="12">
        <f t="shared" si="9"/>
        <v>59447.011190160476</v>
      </c>
      <c r="K92" s="12">
        <f t="shared" si="10"/>
        <v>452543.17927392514</v>
      </c>
      <c r="L92" s="15">
        <f t="shared" si="12"/>
        <v>7.3177431674270599</v>
      </c>
    </row>
    <row r="93" spans="1:12" x14ac:dyDescent="0.2">
      <c r="A93" s="16">
        <v>84</v>
      </c>
      <c r="B93" s="28">
        <v>4</v>
      </c>
      <c r="C93" s="58">
        <v>141</v>
      </c>
      <c r="D93" s="58">
        <v>125</v>
      </c>
      <c r="E93" s="30">
        <v>0.63149999999999995</v>
      </c>
      <c r="F93" s="14">
        <f t="shared" si="7"/>
        <v>3.007518796992481E-2</v>
      </c>
      <c r="G93" s="14">
        <f t="shared" si="8"/>
        <v>2.9745527016374913E-2</v>
      </c>
      <c r="H93" s="12">
        <f t="shared" si="13"/>
        <v>57822.952335719201</v>
      </c>
      <c r="I93" s="12">
        <f t="shared" si="11"/>
        <v>1719.9741908686944</v>
      </c>
      <c r="J93" s="12">
        <f t="shared" si="9"/>
        <v>57189.141846384089</v>
      </c>
      <c r="K93" s="12">
        <f t="shared" si="10"/>
        <v>393096.16808376467</v>
      </c>
      <c r="L93" s="15">
        <f t="shared" si="12"/>
        <v>6.7982721774816026</v>
      </c>
    </row>
    <row r="94" spans="1:12" x14ac:dyDescent="0.2">
      <c r="A94" s="16">
        <v>85</v>
      </c>
      <c r="B94" s="28">
        <v>14</v>
      </c>
      <c r="C94" s="58">
        <v>163</v>
      </c>
      <c r="D94" s="58">
        <v>130</v>
      </c>
      <c r="E94" s="30">
        <v>0.35580000000000001</v>
      </c>
      <c r="F94" s="14">
        <f t="shared" si="7"/>
        <v>9.556313993174062E-2</v>
      </c>
      <c r="G94" s="14">
        <f t="shared" si="8"/>
        <v>9.0021270740257772E-2</v>
      </c>
      <c r="H94" s="12">
        <f t="shared" si="13"/>
        <v>56102.978144850509</v>
      </c>
      <c r="I94" s="12">
        <f t="shared" si="11"/>
        <v>5050.4613849123525</v>
      </c>
      <c r="J94" s="12">
        <f t="shared" si="9"/>
        <v>52849.470920689972</v>
      </c>
      <c r="K94" s="12">
        <f t="shared" si="10"/>
        <v>335907.02623738057</v>
      </c>
      <c r="L94" s="15">
        <f t="shared" si="12"/>
        <v>5.9873296809683225</v>
      </c>
    </row>
    <row r="95" spans="1:12" x14ac:dyDescent="0.2">
      <c r="A95" s="16">
        <v>86</v>
      </c>
      <c r="B95" s="28">
        <v>10</v>
      </c>
      <c r="C95" s="58">
        <v>127</v>
      </c>
      <c r="D95" s="58">
        <v>158</v>
      </c>
      <c r="E95" s="30">
        <v>0.57640000000000002</v>
      </c>
      <c r="F95" s="14">
        <f t="shared" si="7"/>
        <v>7.0175438596491224E-2</v>
      </c>
      <c r="G95" s="14">
        <f t="shared" si="8"/>
        <v>6.8149602006324278E-2</v>
      </c>
      <c r="H95" s="12">
        <f t="shared" si="13"/>
        <v>51052.516759938153</v>
      </c>
      <c r="I95" s="12">
        <f t="shared" si="11"/>
        <v>3479.2086986109848</v>
      </c>
      <c r="J95" s="12">
        <f t="shared" si="9"/>
        <v>49578.723955206537</v>
      </c>
      <c r="K95" s="12">
        <f t="shared" si="10"/>
        <v>283057.55531669059</v>
      </c>
      <c r="L95" s="15">
        <f t="shared" si="12"/>
        <v>5.5444388108758442</v>
      </c>
    </row>
    <row r="96" spans="1:12" x14ac:dyDescent="0.2">
      <c r="A96" s="16">
        <v>87</v>
      </c>
      <c r="B96" s="28">
        <v>9</v>
      </c>
      <c r="C96" s="58">
        <v>95</v>
      </c>
      <c r="D96" s="58">
        <v>118</v>
      </c>
      <c r="E96" s="30">
        <v>0.48249999999999998</v>
      </c>
      <c r="F96" s="14">
        <f t="shared" si="7"/>
        <v>8.4507042253521125E-2</v>
      </c>
      <c r="G96" s="14">
        <f t="shared" si="8"/>
        <v>8.0966196612914113E-2</v>
      </c>
      <c r="H96" s="12">
        <f t="shared" si="13"/>
        <v>47573.308061327167</v>
      </c>
      <c r="I96" s="12">
        <f t="shared" si="11"/>
        <v>3851.8298140201473</v>
      </c>
      <c r="J96" s="12">
        <f t="shared" si="9"/>
        <v>45579.986132571743</v>
      </c>
      <c r="K96" s="12">
        <f t="shared" si="10"/>
        <v>233478.83136148407</v>
      </c>
      <c r="L96" s="15">
        <f t="shared" si="12"/>
        <v>4.9077695219450472</v>
      </c>
    </row>
    <row r="97" spans="1:12" x14ac:dyDescent="0.2">
      <c r="A97" s="16">
        <v>88</v>
      </c>
      <c r="B97" s="28">
        <v>13</v>
      </c>
      <c r="C97" s="58">
        <v>93</v>
      </c>
      <c r="D97" s="58">
        <v>79</v>
      </c>
      <c r="E97" s="30">
        <v>0.46110000000000001</v>
      </c>
      <c r="F97" s="14">
        <f t="shared" si="7"/>
        <v>0.15116279069767441</v>
      </c>
      <c r="G97" s="14">
        <f t="shared" si="8"/>
        <v>0.13977637929718287</v>
      </c>
      <c r="H97" s="12">
        <f t="shared" si="13"/>
        <v>43721.478247307023</v>
      </c>
      <c r="I97" s="12">
        <f t="shared" si="11"/>
        <v>6111.2299269291161</v>
      </c>
      <c r="J97" s="12">
        <f t="shared" si="9"/>
        <v>40428.136439684924</v>
      </c>
      <c r="K97" s="12">
        <f t="shared" si="10"/>
        <v>187898.84522891234</v>
      </c>
      <c r="L97" s="15">
        <f t="shared" si="12"/>
        <v>4.2976324854817953</v>
      </c>
    </row>
    <row r="98" spans="1:12" x14ac:dyDescent="0.2">
      <c r="A98" s="16">
        <v>89</v>
      </c>
      <c r="B98" s="28">
        <v>9</v>
      </c>
      <c r="C98" s="58">
        <v>68</v>
      </c>
      <c r="D98" s="58">
        <v>84</v>
      </c>
      <c r="E98" s="30">
        <v>0.32690000000000002</v>
      </c>
      <c r="F98" s="14">
        <f t="shared" si="7"/>
        <v>0.11842105263157894</v>
      </c>
      <c r="G98" s="14">
        <f t="shared" si="8"/>
        <v>0.109678653731085</v>
      </c>
      <c r="H98" s="12">
        <f t="shared" si="13"/>
        <v>37610.248320377905</v>
      </c>
      <c r="I98" s="12">
        <f t="shared" si="11"/>
        <v>4125.0414022708492</v>
      </c>
      <c r="J98" s="12">
        <f t="shared" si="9"/>
        <v>34833.682952509393</v>
      </c>
      <c r="K98" s="12">
        <f>K99+J98</f>
        <v>147470.70878922741</v>
      </c>
      <c r="L98" s="15">
        <f t="shared" si="12"/>
        <v>3.921024597684593</v>
      </c>
    </row>
    <row r="99" spans="1:12" x14ac:dyDescent="0.2">
      <c r="A99" s="16">
        <v>90</v>
      </c>
      <c r="B99" s="28">
        <v>6</v>
      </c>
      <c r="C99" s="58">
        <v>63</v>
      </c>
      <c r="D99" s="58">
        <v>63</v>
      </c>
      <c r="E99" s="30">
        <v>0.52739999999999998</v>
      </c>
      <c r="F99" s="31">
        <f t="shared" si="7"/>
        <v>9.5238095238095233E-2</v>
      </c>
      <c r="G99" s="31">
        <f t="shared" si="8"/>
        <v>9.1136102655706028E-2</v>
      </c>
      <c r="H99" s="32">
        <f t="shared" si="13"/>
        <v>33485.206918107055</v>
      </c>
      <c r="I99" s="32">
        <f t="shared" si="11"/>
        <v>3051.711255136162</v>
      </c>
      <c r="J99" s="32">
        <f t="shared" si="9"/>
        <v>32042.968178929706</v>
      </c>
      <c r="K99" s="32">
        <f t="shared" ref="K99:K102" si="14">K100+J99</f>
        <v>112637.02583671804</v>
      </c>
      <c r="L99" s="17">
        <f t="shared" si="12"/>
        <v>3.3637846739961401</v>
      </c>
    </row>
    <row r="100" spans="1:12" x14ac:dyDescent="0.2">
      <c r="A100" s="16">
        <v>91</v>
      </c>
      <c r="B100" s="28">
        <v>14</v>
      </c>
      <c r="C100" s="58">
        <v>54</v>
      </c>
      <c r="D100" s="58">
        <v>49</v>
      </c>
      <c r="E100" s="30">
        <v>0.32819999999999999</v>
      </c>
      <c r="F100" s="31">
        <f t="shared" si="7"/>
        <v>0.27184466019417475</v>
      </c>
      <c r="G100" s="31">
        <f t="shared" si="8"/>
        <v>0.22986543020957162</v>
      </c>
      <c r="H100" s="32">
        <f t="shared" si="13"/>
        <v>30433.495662970894</v>
      </c>
      <c r="I100" s="32">
        <f t="shared" si="11"/>
        <v>6995.6085733499367</v>
      </c>
      <c r="J100" s="32">
        <f t="shared" si="9"/>
        <v>25733.845823394404</v>
      </c>
      <c r="K100" s="32">
        <f t="shared" si="14"/>
        <v>80594.057657788333</v>
      </c>
      <c r="L100" s="17">
        <f t="shared" si="12"/>
        <v>2.648202446091295</v>
      </c>
    </row>
    <row r="101" spans="1:12" x14ac:dyDescent="0.2">
      <c r="A101" s="16">
        <v>92</v>
      </c>
      <c r="B101" s="28">
        <v>12</v>
      </c>
      <c r="C101" s="58">
        <v>44</v>
      </c>
      <c r="D101" s="58">
        <v>43</v>
      </c>
      <c r="E101" s="30">
        <v>0.43790000000000001</v>
      </c>
      <c r="F101" s="31">
        <f t="shared" si="7"/>
        <v>0.27586206896551724</v>
      </c>
      <c r="G101" s="31">
        <f t="shared" si="8"/>
        <v>0.23882878364500487</v>
      </c>
      <c r="H101" s="32">
        <f t="shared" si="13"/>
        <v>23437.887089620956</v>
      </c>
      <c r="I101" s="32">
        <f t="shared" si="11"/>
        <v>5597.642064823136</v>
      </c>
      <c r="J101" s="32">
        <f t="shared" si="9"/>
        <v>20291.452484983871</v>
      </c>
      <c r="K101" s="32">
        <f t="shared" si="14"/>
        <v>54860.211834393936</v>
      </c>
      <c r="L101" s="17">
        <f t="shared" si="12"/>
        <v>2.3406637136112747</v>
      </c>
    </row>
    <row r="102" spans="1:12" x14ac:dyDescent="0.2">
      <c r="A102" s="16">
        <v>93</v>
      </c>
      <c r="B102" s="28">
        <v>6</v>
      </c>
      <c r="C102" s="58">
        <v>30</v>
      </c>
      <c r="D102" s="58">
        <v>36</v>
      </c>
      <c r="E102" s="30">
        <v>0.52559999999999996</v>
      </c>
      <c r="F102" s="31">
        <f t="shared" si="7"/>
        <v>0.18181818181818182</v>
      </c>
      <c r="G102" s="31">
        <f t="shared" si="8"/>
        <v>0.16738082485270489</v>
      </c>
      <c r="H102" s="32">
        <f t="shared" si="13"/>
        <v>17840.245024797819</v>
      </c>
      <c r="I102" s="32">
        <f t="shared" si="11"/>
        <v>2986.1149278250236</v>
      </c>
      <c r="J102" s="32">
        <f t="shared" si="9"/>
        <v>16423.632103037628</v>
      </c>
      <c r="K102" s="32">
        <f t="shared" si="14"/>
        <v>34568.759349410066</v>
      </c>
      <c r="L102" s="17">
        <f t="shared" si="12"/>
        <v>1.937684112598214</v>
      </c>
    </row>
    <row r="103" spans="1:12" x14ac:dyDescent="0.2">
      <c r="A103" s="16">
        <v>94</v>
      </c>
      <c r="B103" s="28">
        <v>2</v>
      </c>
      <c r="C103" s="58">
        <v>22</v>
      </c>
      <c r="D103" s="58">
        <v>24</v>
      </c>
      <c r="E103" s="30">
        <v>0.48220000000000002</v>
      </c>
      <c r="F103" s="31">
        <f t="shared" si="7"/>
        <v>8.6956521739130432E-2</v>
      </c>
      <c r="G103" s="31">
        <f t="shared" si="8"/>
        <v>8.3209905307127754E-2</v>
      </c>
      <c r="H103" s="32">
        <f t="shared" si="13"/>
        <v>14854.130096972796</v>
      </c>
      <c r="I103" s="32">
        <f t="shared" si="11"/>
        <v>1236.0107587888629</v>
      </c>
      <c r="J103" s="32">
        <f t="shared" si="9"/>
        <v>14214.123726071923</v>
      </c>
      <c r="K103" s="32">
        <f>K104+J103</f>
        <v>18145.127246372438</v>
      </c>
      <c r="L103" s="17">
        <f t="shared" si="12"/>
        <v>1.221554350737128</v>
      </c>
    </row>
    <row r="104" spans="1:12" x14ac:dyDescent="0.2">
      <c r="A104" s="16" t="s">
        <v>27</v>
      </c>
      <c r="B104" s="54">
        <v>14</v>
      </c>
      <c r="C104" s="55">
        <v>47</v>
      </c>
      <c r="D104" s="55">
        <v>50</v>
      </c>
      <c r="E104" s="30"/>
      <c r="F104" s="31">
        <f t="shared" si="7"/>
        <v>0.28865979381443296</v>
      </c>
      <c r="G104" s="31">
        <v>1</v>
      </c>
      <c r="H104" s="32">
        <f t="shared" si="13"/>
        <v>13618.119338183933</v>
      </c>
      <c r="I104" s="32">
        <f>H104*G104</f>
        <v>13618.119338183933</v>
      </c>
      <c r="J104" s="32">
        <f>H104*F104</f>
        <v>3931.0035203005164</v>
      </c>
      <c r="K104" s="32">
        <f>J104</f>
        <v>3931.0035203005164</v>
      </c>
      <c r="L104" s="17">
        <f>K104/H104</f>
        <v>0.28865979381443296</v>
      </c>
    </row>
    <row r="105" spans="1:12" x14ac:dyDescent="0.2">
      <c r="A105" s="18"/>
      <c r="B105" s="18"/>
      <c r="C105" s="18"/>
      <c r="D105" s="18"/>
      <c r="E105" s="72"/>
      <c r="F105" s="20"/>
      <c r="G105" s="20"/>
      <c r="H105" s="18"/>
      <c r="I105" s="18"/>
      <c r="J105" s="18"/>
      <c r="K105" s="18"/>
      <c r="L105" s="20"/>
    </row>
    <row r="106" spans="1:12" x14ac:dyDescent="0.2">
      <c r="A106" s="12"/>
      <c r="B106" s="12"/>
      <c r="C106" s="12"/>
      <c r="D106" s="12"/>
      <c r="E106" s="71"/>
      <c r="F106" s="21"/>
      <c r="G106" s="21"/>
      <c r="H106" s="12"/>
      <c r="I106" s="12"/>
      <c r="J106" s="12"/>
      <c r="K106" s="12"/>
      <c r="L106" s="21"/>
    </row>
    <row r="107" spans="1:12" s="25" customFormat="1" x14ac:dyDescent="0.2">
      <c r="A107" s="53" t="s">
        <v>30</v>
      </c>
      <c r="B107" s="12"/>
      <c r="C107" s="12"/>
      <c r="D107" s="12"/>
      <c r="E107" s="73"/>
      <c r="F107" s="26"/>
      <c r="G107" s="26"/>
      <c r="H107" s="34"/>
      <c r="I107" s="34"/>
      <c r="J107" s="34"/>
      <c r="K107" s="34"/>
      <c r="L107" s="26"/>
    </row>
    <row r="108" spans="1:12" s="25" customFormat="1" x14ac:dyDescent="0.2">
      <c r="A108" s="36" t="s">
        <v>12</v>
      </c>
      <c r="B108" s="8"/>
      <c r="C108" s="8"/>
      <c r="D108" s="8"/>
      <c r="E108" s="74"/>
      <c r="H108" s="24"/>
      <c r="I108" s="24"/>
      <c r="J108" s="24"/>
      <c r="K108" s="24"/>
      <c r="L108" s="26"/>
    </row>
    <row r="109" spans="1:12" s="25" customFormat="1" x14ac:dyDescent="0.2">
      <c r="A109" s="35" t="s">
        <v>28</v>
      </c>
      <c r="B109" s="56"/>
      <c r="C109" s="56"/>
      <c r="D109" s="56"/>
      <c r="E109" s="75"/>
      <c r="F109" s="38"/>
      <c r="G109" s="38"/>
      <c r="H109" s="37"/>
      <c r="I109" s="37"/>
      <c r="J109" s="37"/>
      <c r="K109" s="37"/>
      <c r="L109" s="26"/>
    </row>
    <row r="110" spans="1:12" s="25" customFormat="1" x14ac:dyDescent="0.2">
      <c r="A110" s="35" t="s">
        <v>13</v>
      </c>
      <c r="B110" s="56"/>
      <c r="C110" s="56"/>
      <c r="D110" s="56"/>
      <c r="E110" s="75"/>
      <c r="F110" s="38"/>
      <c r="G110" s="38"/>
      <c r="H110" s="37"/>
      <c r="I110" s="37"/>
      <c r="J110" s="37"/>
      <c r="K110" s="37"/>
      <c r="L110" s="26"/>
    </row>
    <row r="111" spans="1:12" s="25" customFormat="1" x14ac:dyDescent="0.2">
      <c r="A111" s="35" t="s">
        <v>14</v>
      </c>
      <c r="B111" s="56"/>
      <c r="C111" s="56"/>
      <c r="D111" s="56"/>
      <c r="E111" s="75"/>
      <c r="F111" s="38"/>
      <c r="G111" s="38"/>
      <c r="H111" s="37"/>
      <c r="I111" s="37"/>
      <c r="J111" s="37"/>
      <c r="K111" s="37"/>
      <c r="L111" s="26"/>
    </row>
    <row r="112" spans="1:12" s="25" customFormat="1" x14ac:dyDescent="0.2">
      <c r="A112" s="35" t="s">
        <v>15</v>
      </c>
      <c r="B112" s="56"/>
      <c r="C112" s="56"/>
      <c r="D112" s="56"/>
      <c r="E112" s="75"/>
      <c r="F112" s="38"/>
      <c r="G112" s="38"/>
      <c r="H112" s="37"/>
      <c r="I112" s="37"/>
      <c r="J112" s="37"/>
      <c r="K112" s="37"/>
      <c r="L112" s="26"/>
    </row>
    <row r="113" spans="1:12" s="25" customFormat="1" x14ac:dyDescent="0.2">
      <c r="A113" s="35" t="s">
        <v>16</v>
      </c>
      <c r="B113" s="56"/>
      <c r="C113" s="56"/>
      <c r="D113" s="56"/>
      <c r="E113" s="75"/>
      <c r="F113" s="38"/>
      <c r="G113" s="38"/>
      <c r="H113" s="37"/>
      <c r="I113" s="37"/>
      <c r="J113" s="37"/>
      <c r="K113" s="37"/>
      <c r="L113" s="26"/>
    </row>
    <row r="114" spans="1:12" s="25" customFormat="1" x14ac:dyDescent="0.2">
      <c r="A114" s="35" t="s">
        <v>17</v>
      </c>
      <c r="B114" s="56"/>
      <c r="C114" s="56"/>
      <c r="D114" s="56"/>
      <c r="E114" s="75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18</v>
      </c>
      <c r="B115" s="56"/>
      <c r="C115" s="56"/>
      <c r="D115" s="56"/>
      <c r="E115" s="75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29</v>
      </c>
      <c r="B116" s="56"/>
      <c r="C116" s="56"/>
      <c r="D116" s="56"/>
      <c r="E116" s="75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19</v>
      </c>
      <c r="B117" s="56"/>
      <c r="C117" s="56"/>
      <c r="D117" s="56"/>
      <c r="E117" s="75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20</v>
      </c>
      <c r="B118" s="56"/>
      <c r="C118" s="56"/>
      <c r="D118" s="56"/>
      <c r="E118" s="75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4"/>
      <c r="B119" s="56"/>
      <c r="C119" s="56"/>
      <c r="D119" s="56"/>
      <c r="E119" s="75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4" t="s">
        <v>58</v>
      </c>
      <c r="B120" s="12"/>
      <c r="C120" s="12"/>
      <c r="D120" s="12"/>
      <c r="E120" s="73"/>
      <c r="F120" s="26"/>
      <c r="G120" s="26"/>
      <c r="H120" s="34"/>
      <c r="I120" s="34"/>
      <c r="J120" s="34"/>
      <c r="K120" s="34"/>
      <c r="L120" s="26"/>
    </row>
    <row r="121" spans="1:12" s="25" customFormat="1" x14ac:dyDescent="0.2">
      <c r="A121" s="24"/>
      <c r="B121" s="8"/>
      <c r="C121" s="8"/>
      <c r="D121" s="8"/>
      <c r="E121" s="74"/>
      <c r="H121" s="24"/>
      <c r="I121" s="24"/>
      <c r="J121" s="24"/>
      <c r="K121" s="24"/>
      <c r="L121" s="26"/>
    </row>
    <row r="122" spans="1:12" s="25" customFormat="1" x14ac:dyDescent="0.2">
      <c r="A122" s="24"/>
      <c r="B122" s="8"/>
      <c r="C122" s="8"/>
      <c r="D122" s="8"/>
      <c r="E122" s="74"/>
      <c r="H122" s="24"/>
      <c r="I122" s="24"/>
      <c r="J122" s="24"/>
      <c r="K122" s="24"/>
      <c r="L122" s="26"/>
    </row>
    <row r="123" spans="1:12" s="25" customFormat="1" x14ac:dyDescent="0.2">
      <c r="B123" s="8"/>
      <c r="C123" s="8"/>
      <c r="D123" s="8"/>
      <c r="E123" s="74"/>
      <c r="H123" s="24"/>
      <c r="I123" s="24"/>
      <c r="J123" s="24"/>
      <c r="K123" s="24"/>
      <c r="L123" s="26"/>
    </row>
    <row r="124" spans="1:12" s="25" customFormat="1" x14ac:dyDescent="0.2">
      <c r="A124" s="24"/>
      <c r="B124" s="8"/>
      <c r="C124" s="8"/>
      <c r="D124" s="8"/>
      <c r="E124" s="74"/>
      <c r="H124" s="24"/>
      <c r="I124" s="24"/>
      <c r="J124" s="24"/>
      <c r="K124" s="24"/>
      <c r="L124" s="26"/>
    </row>
    <row r="125" spans="1:12" s="25" customFormat="1" x14ac:dyDescent="0.2">
      <c r="A125" s="24"/>
      <c r="B125" s="8"/>
      <c r="C125" s="8"/>
      <c r="D125" s="8"/>
      <c r="E125" s="74"/>
      <c r="H125" s="24"/>
      <c r="I125" s="24"/>
      <c r="J125" s="24"/>
      <c r="K125" s="24"/>
      <c r="L125" s="26"/>
    </row>
    <row r="126" spans="1:12" s="25" customFormat="1" x14ac:dyDescent="0.2">
      <c r="A126" s="24"/>
      <c r="B126" s="8"/>
      <c r="C126" s="8"/>
      <c r="D126" s="8"/>
      <c r="E126" s="74"/>
      <c r="H126" s="24"/>
      <c r="I126" s="24"/>
      <c r="J126" s="24"/>
      <c r="K126" s="24"/>
      <c r="L126" s="26"/>
    </row>
    <row r="127" spans="1:12" x14ac:dyDescent="0.2">
      <c r="L127" s="21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2.42578125" style="9" customWidth="1"/>
    <col min="8" max="11" width="12.42578125" style="8" customWidth="1"/>
    <col min="12" max="12" width="12.42578125" style="9" customWidth="1"/>
    <col min="13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60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89.25" x14ac:dyDescent="0.2">
      <c r="A6" s="68" t="s">
        <v>36</v>
      </c>
      <c r="B6" s="69" t="s">
        <v>37</v>
      </c>
      <c r="C6" s="76" t="s">
        <v>38</v>
      </c>
      <c r="D6" s="76"/>
      <c r="E6" s="70" t="s">
        <v>39</v>
      </c>
      <c r="F6" s="70" t="s">
        <v>40</v>
      </c>
      <c r="G6" s="70" t="s">
        <v>41</v>
      </c>
      <c r="H6" s="69" t="s">
        <v>42</v>
      </c>
      <c r="I6" s="69" t="s">
        <v>43</v>
      </c>
      <c r="J6" s="69" t="s">
        <v>44</v>
      </c>
      <c r="K6" s="69" t="s">
        <v>45</v>
      </c>
      <c r="L6" s="70" t="s">
        <v>46</v>
      </c>
    </row>
    <row r="7" spans="1:13" s="40" customFormat="1" x14ac:dyDescent="0.2">
      <c r="A7" s="63"/>
      <c r="B7" s="64"/>
      <c r="C7" s="65">
        <v>44562</v>
      </c>
      <c r="D7" s="65">
        <v>44927</v>
      </c>
      <c r="E7" s="66" t="s">
        <v>47</v>
      </c>
      <c r="F7" s="66" t="s">
        <v>48</v>
      </c>
      <c r="G7" s="66" t="s">
        <v>49</v>
      </c>
      <c r="H7" s="60" t="s">
        <v>50</v>
      </c>
      <c r="I7" s="60" t="s">
        <v>51</v>
      </c>
      <c r="J7" s="60" t="s">
        <v>52</v>
      </c>
      <c r="K7" s="60" t="s">
        <v>53</v>
      </c>
      <c r="L7" s="66" t="s">
        <v>54</v>
      </c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2</v>
      </c>
      <c r="C9" s="58">
        <v>599</v>
      </c>
      <c r="D9" s="58">
        <v>531</v>
      </c>
      <c r="E9" s="13">
        <v>6.7999999999999996E-3</v>
      </c>
      <c r="F9" s="14">
        <f t="shared" ref="F9:F72" si="0">B9/((C9+D9)/2)</f>
        <v>3.5398230088495575E-3</v>
      </c>
      <c r="G9" s="14">
        <f t="shared" ref="G9:G72" si="1">F9/((1+(1-E9)*F9))</f>
        <v>3.5274214690158351E-3</v>
      </c>
      <c r="H9" s="12">
        <v>100000</v>
      </c>
      <c r="I9" s="12">
        <f>H9*G9</f>
        <v>352.74214690158351</v>
      </c>
      <c r="J9" s="12">
        <f t="shared" ref="J9:J72" si="2">H10+I9*E9</f>
        <v>99649.656499697347</v>
      </c>
      <c r="K9" s="12">
        <f t="shared" ref="K9:K72" si="3">K10+J9</f>
        <v>8103748.9350357605</v>
      </c>
      <c r="L9" s="29">
        <f>K9/H9</f>
        <v>81.037489350357603</v>
      </c>
    </row>
    <row r="10" spans="1:13" x14ac:dyDescent="0.2">
      <c r="A10" s="16">
        <v>1</v>
      </c>
      <c r="B10" s="28">
        <v>0</v>
      </c>
      <c r="C10" s="58">
        <v>581</v>
      </c>
      <c r="D10" s="58">
        <v>611</v>
      </c>
      <c r="E10" s="13">
        <v>0</v>
      </c>
      <c r="F10" s="14">
        <f t="shared" si="0"/>
        <v>0</v>
      </c>
      <c r="G10" s="14">
        <f t="shared" si="1"/>
        <v>0</v>
      </c>
      <c r="H10" s="12">
        <f>H9-I9</f>
        <v>99647.257853098417</v>
      </c>
      <c r="I10" s="12">
        <f t="shared" ref="I10:I73" si="4">H10*G10</f>
        <v>0</v>
      </c>
      <c r="J10" s="12">
        <f t="shared" si="2"/>
        <v>99647.257853098417</v>
      </c>
      <c r="K10" s="12">
        <f t="shared" si="3"/>
        <v>8004099.2785360636</v>
      </c>
      <c r="L10" s="15">
        <f t="shared" ref="L10:L73" si="5">K10/H10</f>
        <v>80.324330553439168</v>
      </c>
    </row>
    <row r="11" spans="1:13" x14ac:dyDescent="0.2">
      <c r="A11" s="16">
        <v>2</v>
      </c>
      <c r="B11" s="59">
        <v>0</v>
      </c>
      <c r="C11" s="58">
        <v>634</v>
      </c>
      <c r="D11" s="58">
        <v>583</v>
      </c>
      <c r="E11" s="13">
        <v>0</v>
      </c>
      <c r="F11" s="14">
        <f t="shared" si="0"/>
        <v>0</v>
      </c>
      <c r="G11" s="14">
        <f t="shared" si="1"/>
        <v>0</v>
      </c>
      <c r="H11" s="12">
        <f t="shared" ref="H11:H74" si="6">H10-I10</f>
        <v>99647.257853098417</v>
      </c>
      <c r="I11" s="12">
        <f t="shared" si="4"/>
        <v>0</v>
      </c>
      <c r="J11" s="12">
        <f t="shared" si="2"/>
        <v>99647.257853098417</v>
      </c>
      <c r="K11" s="12">
        <f t="shared" si="3"/>
        <v>7904452.0206829654</v>
      </c>
      <c r="L11" s="15">
        <f t="shared" si="5"/>
        <v>79.324330553439168</v>
      </c>
    </row>
    <row r="12" spans="1:13" x14ac:dyDescent="0.2">
      <c r="A12" s="16">
        <v>3</v>
      </c>
      <c r="B12" s="59">
        <v>0</v>
      </c>
      <c r="C12" s="58">
        <v>640</v>
      </c>
      <c r="D12" s="58">
        <v>637</v>
      </c>
      <c r="E12" s="13">
        <v>0</v>
      </c>
      <c r="F12" s="14">
        <f t="shared" si="0"/>
        <v>0</v>
      </c>
      <c r="G12" s="14">
        <f t="shared" si="1"/>
        <v>0</v>
      </c>
      <c r="H12" s="12">
        <f t="shared" si="6"/>
        <v>99647.257853098417</v>
      </c>
      <c r="I12" s="12">
        <f t="shared" si="4"/>
        <v>0</v>
      </c>
      <c r="J12" s="12">
        <f t="shared" si="2"/>
        <v>99647.257853098417</v>
      </c>
      <c r="K12" s="12">
        <f t="shared" si="3"/>
        <v>7804804.7628298672</v>
      </c>
      <c r="L12" s="15">
        <f t="shared" si="5"/>
        <v>78.324330553439168</v>
      </c>
    </row>
    <row r="13" spans="1:13" x14ac:dyDescent="0.2">
      <c r="A13" s="16">
        <v>4</v>
      </c>
      <c r="B13" s="59">
        <v>0</v>
      </c>
      <c r="C13" s="58">
        <v>720</v>
      </c>
      <c r="D13" s="58">
        <v>648</v>
      </c>
      <c r="E13" s="13">
        <v>0</v>
      </c>
      <c r="F13" s="14">
        <f t="shared" si="0"/>
        <v>0</v>
      </c>
      <c r="G13" s="14">
        <f t="shared" si="1"/>
        <v>0</v>
      </c>
      <c r="H13" s="12">
        <f t="shared" si="6"/>
        <v>99647.257853098417</v>
      </c>
      <c r="I13" s="12">
        <f t="shared" si="4"/>
        <v>0</v>
      </c>
      <c r="J13" s="12">
        <f t="shared" si="2"/>
        <v>99647.257853098417</v>
      </c>
      <c r="K13" s="12">
        <f t="shared" si="3"/>
        <v>7705157.504976769</v>
      </c>
      <c r="L13" s="15">
        <f t="shared" si="5"/>
        <v>77.324330553439168</v>
      </c>
    </row>
    <row r="14" spans="1:13" x14ac:dyDescent="0.2">
      <c r="A14" s="16">
        <v>5</v>
      </c>
      <c r="B14" s="59">
        <v>1</v>
      </c>
      <c r="C14" s="58">
        <v>746</v>
      </c>
      <c r="D14" s="58">
        <v>732</v>
      </c>
      <c r="E14" s="13">
        <v>0.55889999999999995</v>
      </c>
      <c r="F14" s="14">
        <f t="shared" si="0"/>
        <v>1.3531799729364006E-3</v>
      </c>
      <c r="G14" s="14">
        <f t="shared" si="1"/>
        <v>1.3523727582900112E-3</v>
      </c>
      <c r="H14" s="12">
        <f t="shared" si="6"/>
        <v>99647.257853098417</v>
      </c>
      <c r="I14" s="12">
        <f t="shared" si="4"/>
        <v>134.76023695883069</v>
      </c>
      <c r="J14" s="12">
        <f t="shared" si="2"/>
        <v>99587.815112575874</v>
      </c>
      <c r="K14" s="12">
        <f t="shared" si="3"/>
        <v>7605510.2471236708</v>
      </c>
      <c r="L14" s="15">
        <f t="shared" si="5"/>
        <v>76.324330553439168</v>
      </c>
    </row>
    <row r="15" spans="1:13" x14ac:dyDescent="0.2">
      <c r="A15" s="16">
        <v>6</v>
      </c>
      <c r="B15" s="59">
        <v>0</v>
      </c>
      <c r="C15" s="58">
        <v>779</v>
      </c>
      <c r="D15" s="58">
        <v>772</v>
      </c>
      <c r="E15" s="13">
        <v>0</v>
      </c>
      <c r="F15" s="14">
        <f t="shared" si="0"/>
        <v>0</v>
      </c>
      <c r="G15" s="14">
        <f t="shared" si="1"/>
        <v>0</v>
      </c>
      <c r="H15" s="12">
        <f t="shared" si="6"/>
        <v>99512.49761613959</v>
      </c>
      <c r="I15" s="12">
        <f t="shared" si="4"/>
        <v>0</v>
      </c>
      <c r="J15" s="12">
        <f t="shared" si="2"/>
        <v>99512.49761613959</v>
      </c>
      <c r="K15" s="12">
        <f t="shared" si="3"/>
        <v>7505922.4320110949</v>
      </c>
      <c r="L15" s="15">
        <f t="shared" si="5"/>
        <v>75.426932413700513</v>
      </c>
    </row>
    <row r="16" spans="1:13" x14ac:dyDescent="0.2">
      <c r="A16" s="16">
        <v>7</v>
      </c>
      <c r="B16" s="59">
        <v>0</v>
      </c>
      <c r="C16" s="58">
        <v>824</v>
      </c>
      <c r="D16" s="58">
        <v>792</v>
      </c>
      <c r="E16" s="13">
        <v>0</v>
      </c>
      <c r="F16" s="14">
        <f t="shared" si="0"/>
        <v>0</v>
      </c>
      <c r="G16" s="14">
        <f t="shared" si="1"/>
        <v>0</v>
      </c>
      <c r="H16" s="12">
        <f t="shared" si="6"/>
        <v>99512.49761613959</v>
      </c>
      <c r="I16" s="12">
        <f t="shared" si="4"/>
        <v>0</v>
      </c>
      <c r="J16" s="12">
        <f t="shared" si="2"/>
        <v>99512.49761613959</v>
      </c>
      <c r="K16" s="12">
        <f t="shared" si="3"/>
        <v>7406409.9343949556</v>
      </c>
      <c r="L16" s="15">
        <f t="shared" si="5"/>
        <v>74.426932413700527</v>
      </c>
    </row>
    <row r="17" spans="1:12" x14ac:dyDescent="0.2">
      <c r="A17" s="16">
        <v>8</v>
      </c>
      <c r="B17" s="59">
        <v>0</v>
      </c>
      <c r="C17" s="58">
        <v>760</v>
      </c>
      <c r="D17" s="58">
        <v>826</v>
      </c>
      <c r="E17" s="13">
        <v>0</v>
      </c>
      <c r="F17" s="14">
        <f t="shared" si="0"/>
        <v>0</v>
      </c>
      <c r="G17" s="14">
        <f t="shared" si="1"/>
        <v>0</v>
      </c>
      <c r="H17" s="12">
        <f t="shared" si="6"/>
        <v>99512.49761613959</v>
      </c>
      <c r="I17" s="12">
        <f t="shared" si="4"/>
        <v>0</v>
      </c>
      <c r="J17" s="12">
        <f t="shared" si="2"/>
        <v>99512.49761613959</v>
      </c>
      <c r="K17" s="12">
        <f t="shared" si="3"/>
        <v>7306897.4367788164</v>
      </c>
      <c r="L17" s="15">
        <f t="shared" si="5"/>
        <v>73.426932413700527</v>
      </c>
    </row>
    <row r="18" spans="1:12" x14ac:dyDescent="0.2">
      <c r="A18" s="16">
        <v>9</v>
      </c>
      <c r="B18" s="59">
        <v>0</v>
      </c>
      <c r="C18" s="58">
        <v>797</v>
      </c>
      <c r="D18" s="58">
        <v>780</v>
      </c>
      <c r="E18" s="13">
        <v>0</v>
      </c>
      <c r="F18" s="14">
        <f t="shared" si="0"/>
        <v>0</v>
      </c>
      <c r="G18" s="14">
        <f t="shared" si="1"/>
        <v>0</v>
      </c>
      <c r="H18" s="12">
        <f t="shared" si="6"/>
        <v>99512.49761613959</v>
      </c>
      <c r="I18" s="12">
        <f t="shared" si="4"/>
        <v>0</v>
      </c>
      <c r="J18" s="12">
        <f t="shared" si="2"/>
        <v>99512.49761613959</v>
      </c>
      <c r="K18" s="12">
        <f t="shared" si="3"/>
        <v>7207384.9391626772</v>
      </c>
      <c r="L18" s="15">
        <f t="shared" si="5"/>
        <v>72.426932413700527</v>
      </c>
    </row>
    <row r="19" spans="1:12" x14ac:dyDescent="0.2">
      <c r="A19" s="16">
        <v>10</v>
      </c>
      <c r="B19" s="59">
        <v>0</v>
      </c>
      <c r="C19" s="58">
        <v>827</v>
      </c>
      <c r="D19" s="58">
        <v>819</v>
      </c>
      <c r="E19" s="13">
        <v>0</v>
      </c>
      <c r="F19" s="14">
        <f t="shared" si="0"/>
        <v>0</v>
      </c>
      <c r="G19" s="14">
        <f t="shared" si="1"/>
        <v>0</v>
      </c>
      <c r="H19" s="12">
        <f t="shared" si="6"/>
        <v>99512.49761613959</v>
      </c>
      <c r="I19" s="12">
        <f t="shared" si="4"/>
        <v>0</v>
      </c>
      <c r="J19" s="12">
        <f t="shared" si="2"/>
        <v>99512.49761613959</v>
      </c>
      <c r="K19" s="12">
        <f t="shared" si="3"/>
        <v>7107872.4415465379</v>
      </c>
      <c r="L19" s="15">
        <f t="shared" si="5"/>
        <v>71.426932413700527</v>
      </c>
    </row>
    <row r="20" spans="1:12" x14ac:dyDescent="0.2">
      <c r="A20" s="16">
        <v>11</v>
      </c>
      <c r="B20" s="59">
        <v>0</v>
      </c>
      <c r="C20" s="58">
        <v>833</v>
      </c>
      <c r="D20" s="58">
        <v>839</v>
      </c>
      <c r="E20" s="13">
        <v>0</v>
      </c>
      <c r="F20" s="14">
        <f t="shared" si="0"/>
        <v>0</v>
      </c>
      <c r="G20" s="14">
        <f t="shared" si="1"/>
        <v>0</v>
      </c>
      <c r="H20" s="12">
        <f t="shared" si="6"/>
        <v>99512.49761613959</v>
      </c>
      <c r="I20" s="12">
        <f t="shared" si="4"/>
        <v>0</v>
      </c>
      <c r="J20" s="12">
        <f t="shared" si="2"/>
        <v>99512.49761613959</v>
      </c>
      <c r="K20" s="12">
        <f t="shared" si="3"/>
        <v>7008359.9439303987</v>
      </c>
      <c r="L20" s="15">
        <f t="shared" si="5"/>
        <v>70.426932413700541</v>
      </c>
    </row>
    <row r="21" spans="1:12" x14ac:dyDescent="0.2">
      <c r="A21" s="16">
        <v>12</v>
      </c>
      <c r="B21" s="59">
        <v>0</v>
      </c>
      <c r="C21" s="58">
        <v>807</v>
      </c>
      <c r="D21" s="58">
        <v>846</v>
      </c>
      <c r="E21" s="13">
        <v>0</v>
      </c>
      <c r="F21" s="14">
        <f t="shared" si="0"/>
        <v>0</v>
      </c>
      <c r="G21" s="14">
        <f t="shared" si="1"/>
        <v>0</v>
      </c>
      <c r="H21" s="12">
        <f t="shared" si="6"/>
        <v>99512.49761613959</v>
      </c>
      <c r="I21" s="12">
        <f t="shared" si="4"/>
        <v>0</v>
      </c>
      <c r="J21" s="12">
        <f t="shared" si="2"/>
        <v>99512.49761613959</v>
      </c>
      <c r="K21" s="12">
        <f t="shared" si="3"/>
        <v>6908847.4463142594</v>
      </c>
      <c r="L21" s="15">
        <f t="shared" si="5"/>
        <v>69.426932413700541</v>
      </c>
    </row>
    <row r="22" spans="1:12" x14ac:dyDescent="0.2">
      <c r="A22" s="16">
        <v>13</v>
      </c>
      <c r="B22" s="59">
        <v>0</v>
      </c>
      <c r="C22" s="58">
        <v>825</v>
      </c>
      <c r="D22" s="58">
        <v>824</v>
      </c>
      <c r="E22" s="13">
        <v>0</v>
      </c>
      <c r="F22" s="14">
        <f t="shared" si="0"/>
        <v>0</v>
      </c>
      <c r="G22" s="14">
        <f t="shared" si="1"/>
        <v>0</v>
      </c>
      <c r="H22" s="12">
        <f t="shared" si="6"/>
        <v>99512.49761613959</v>
      </c>
      <c r="I22" s="12">
        <f t="shared" si="4"/>
        <v>0</v>
      </c>
      <c r="J22" s="12">
        <f t="shared" si="2"/>
        <v>99512.49761613959</v>
      </c>
      <c r="K22" s="12">
        <f t="shared" si="3"/>
        <v>6809334.9486981202</v>
      </c>
      <c r="L22" s="15">
        <f t="shared" si="5"/>
        <v>68.426932413700541</v>
      </c>
    </row>
    <row r="23" spans="1:12" x14ac:dyDescent="0.2">
      <c r="A23" s="16">
        <v>14</v>
      </c>
      <c r="B23" s="59">
        <v>0</v>
      </c>
      <c r="C23" s="58">
        <v>780</v>
      </c>
      <c r="D23" s="58">
        <v>834</v>
      </c>
      <c r="E23" s="13">
        <v>0</v>
      </c>
      <c r="F23" s="14">
        <f t="shared" si="0"/>
        <v>0</v>
      </c>
      <c r="G23" s="14">
        <f t="shared" si="1"/>
        <v>0</v>
      </c>
      <c r="H23" s="12">
        <f t="shared" si="6"/>
        <v>99512.49761613959</v>
      </c>
      <c r="I23" s="12">
        <f t="shared" si="4"/>
        <v>0</v>
      </c>
      <c r="J23" s="12">
        <f t="shared" si="2"/>
        <v>99512.49761613959</v>
      </c>
      <c r="K23" s="12">
        <f t="shared" si="3"/>
        <v>6709822.451081981</v>
      </c>
      <c r="L23" s="15">
        <f t="shared" si="5"/>
        <v>67.426932413700541</v>
      </c>
    </row>
    <row r="24" spans="1:12" x14ac:dyDescent="0.2">
      <c r="A24" s="16">
        <v>15</v>
      </c>
      <c r="B24" s="59">
        <v>0</v>
      </c>
      <c r="C24" s="58">
        <v>741</v>
      </c>
      <c r="D24" s="58">
        <v>793</v>
      </c>
      <c r="E24" s="13">
        <v>0</v>
      </c>
      <c r="F24" s="14">
        <f t="shared" si="0"/>
        <v>0</v>
      </c>
      <c r="G24" s="14">
        <f t="shared" si="1"/>
        <v>0</v>
      </c>
      <c r="H24" s="12">
        <f t="shared" si="6"/>
        <v>99512.49761613959</v>
      </c>
      <c r="I24" s="12">
        <f t="shared" si="4"/>
        <v>0</v>
      </c>
      <c r="J24" s="12">
        <f t="shared" si="2"/>
        <v>99512.49761613959</v>
      </c>
      <c r="K24" s="12">
        <f t="shared" si="3"/>
        <v>6610309.9534658417</v>
      </c>
      <c r="L24" s="15">
        <f t="shared" si="5"/>
        <v>66.426932413700555</v>
      </c>
    </row>
    <row r="25" spans="1:12" x14ac:dyDescent="0.2">
      <c r="A25" s="16">
        <v>16</v>
      </c>
      <c r="B25" s="59">
        <v>0</v>
      </c>
      <c r="C25" s="58">
        <v>732</v>
      </c>
      <c r="D25" s="58">
        <v>752</v>
      </c>
      <c r="E25" s="13">
        <v>0</v>
      </c>
      <c r="F25" s="14">
        <f t="shared" si="0"/>
        <v>0</v>
      </c>
      <c r="G25" s="14">
        <f t="shared" si="1"/>
        <v>0</v>
      </c>
      <c r="H25" s="12">
        <f t="shared" si="6"/>
        <v>99512.49761613959</v>
      </c>
      <c r="I25" s="12">
        <f t="shared" si="4"/>
        <v>0</v>
      </c>
      <c r="J25" s="12">
        <f t="shared" si="2"/>
        <v>99512.49761613959</v>
      </c>
      <c r="K25" s="12">
        <f t="shared" si="3"/>
        <v>6510797.4558497025</v>
      </c>
      <c r="L25" s="15">
        <f t="shared" si="5"/>
        <v>65.426932413700555</v>
      </c>
    </row>
    <row r="26" spans="1:12" x14ac:dyDescent="0.2">
      <c r="A26" s="16">
        <v>17</v>
      </c>
      <c r="B26" s="59">
        <v>0</v>
      </c>
      <c r="C26" s="58">
        <v>780</v>
      </c>
      <c r="D26" s="58">
        <v>748</v>
      </c>
      <c r="E26" s="13">
        <v>0</v>
      </c>
      <c r="F26" s="14">
        <f t="shared" si="0"/>
        <v>0</v>
      </c>
      <c r="G26" s="14">
        <f t="shared" si="1"/>
        <v>0</v>
      </c>
      <c r="H26" s="12">
        <f t="shared" si="6"/>
        <v>99512.49761613959</v>
      </c>
      <c r="I26" s="12">
        <f t="shared" si="4"/>
        <v>0</v>
      </c>
      <c r="J26" s="12">
        <f t="shared" si="2"/>
        <v>99512.49761613959</v>
      </c>
      <c r="K26" s="12">
        <f t="shared" si="3"/>
        <v>6411284.9582335632</v>
      </c>
      <c r="L26" s="15">
        <f t="shared" si="5"/>
        <v>64.426932413700555</v>
      </c>
    </row>
    <row r="27" spans="1:12" x14ac:dyDescent="0.2">
      <c r="A27" s="16">
        <v>18</v>
      </c>
      <c r="B27" s="28">
        <v>0</v>
      </c>
      <c r="C27" s="58">
        <v>689</v>
      </c>
      <c r="D27" s="58">
        <v>808</v>
      </c>
      <c r="E27" s="13">
        <v>0</v>
      </c>
      <c r="F27" s="14">
        <f t="shared" si="0"/>
        <v>0</v>
      </c>
      <c r="G27" s="14">
        <f t="shared" si="1"/>
        <v>0</v>
      </c>
      <c r="H27" s="12">
        <f t="shared" si="6"/>
        <v>99512.49761613959</v>
      </c>
      <c r="I27" s="12">
        <f t="shared" si="4"/>
        <v>0</v>
      </c>
      <c r="J27" s="12">
        <f t="shared" si="2"/>
        <v>99512.49761613959</v>
      </c>
      <c r="K27" s="12">
        <f t="shared" si="3"/>
        <v>6311772.460617424</v>
      </c>
      <c r="L27" s="15">
        <f t="shared" si="5"/>
        <v>63.426932413700563</v>
      </c>
    </row>
    <row r="28" spans="1:12" x14ac:dyDescent="0.2">
      <c r="A28" s="16">
        <v>19</v>
      </c>
      <c r="B28" s="28">
        <v>0</v>
      </c>
      <c r="C28" s="58">
        <v>694</v>
      </c>
      <c r="D28" s="58">
        <v>719</v>
      </c>
      <c r="E28" s="13">
        <v>0</v>
      </c>
      <c r="F28" s="14">
        <f t="shared" si="0"/>
        <v>0</v>
      </c>
      <c r="G28" s="14">
        <f t="shared" si="1"/>
        <v>0</v>
      </c>
      <c r="H28" s="12">
        <f t="shared" si="6"/>
        <v>99512.49761613959</v>
      </c>
      <c r="I28" s="12">
        <f t="shared" si="4"/>
        <v>0</v>
      </c>
      <c r="J28" s="12">
        <f t="shared" si="2"/>
        <v>99512.49761613959</v>
      </c>
      <c r="K28" s="12">
        <f t="shared" si="3"/>
        <v>6212259.9630012847</v>
      </c>
      <c r="L28" s="15">
        <f t="shared" si="5"/>
        <v>62.426932413700563</v>
      </c>
    </row>
    <row r="29" spans="1:12" x14ac:dyDescent="0.2">
      <c r="A29" s="16">
        <v>20</v>
      </c>
      <c r="B29" s="28">
        <v>0</v>
      </c>
      <c r="C29" s="58">
        <v>688</v>
      </c>
      <c r="D29" s="58">
        <v>738</v>
      </c>
      <c r="E29" s="13">
        <v>0</v>
      </c>
      <c r="F29" s="14">
        <f t="shared" si="0"/>
        <v>0</v>
      </c>
      <c r="G29" s="14">
        <f t="shared" si="1"/>
        <v>0</v>
      </c>
      <c r="H29" s="12">
        <f t="shared" si="6"/>
        <v>99512.49761613959</v>
      </c>
      <c r="I29" s="12">
        <f t="shared" si="4"/>
        <v>0</v>
      </c>
      <c r="J29" s="12">
        <f t="shared" si="2"/>
        <v>99512.49761613959</v>
      </c>
      <c r="K29" s="12">
        <f t="shared" si="3"/>
        <v>6112747.4653851455</v>
      </c>
      <c r="L29" s="15">
        <f t="shared" si="5"/>
        <v>61.42693241370057</v>
      </c>
    </row>
    <row r="30" spans="1:12" x14ac:dyDescent="0.2">
      <c r="A30" s="16">
        <v>21</v>
      </c>
      <c r="B30" s="28">
        <v>0</v>
      </c>
      <c r="C30" s="58">
        <v>680</v>
      </c>
      <c r="D30" s="58">
        <v>729</v>
      </c>
      <c r="E30" s="13">
        <v>0</v>
      </c>
      <c r="F30" s="14">
        <f t="shared" si="0"/>
        <v>0</v>
      </c>
      <c r="G30" s="14">
        <f t="shared" si="1"/>
        <v>0</v>
      </c>
      <c r="H30" s="12">
        <f t="shared" si="6"/>
        <v>99512.49761613959</v>
      </c>
      <c r="I30" s="12">
        <f t="shared" si="4"/>
        <v>0</v>
      </c>
      <c r="J30" s="12">
        <f t="shared" si="2"/>
        <v>99512.49761613959</v>
      </c>
      <c r="K30" s="12">
        <f t="shared" si="3"/>
        <v>6013234.9677690063</v>
      </c>
      <c r="L30" s="15">
        <f t="shared" si="5"/>
        <v>60.42693241370057</v>
      </c>
    </row>
    <row r="31" spans="1:12" x14ac:dyDescent="0.2">
      <c r="A31" s="16">
        <v>22</v>
      </c>
      <c r="B31" s="28">
        <v>0</v>
      </c>
      <c r="C31" s="58">
        <v>687</v>
      </c>
      <c r="D31" s="58">
        <v>725</v>
      </c>
      <c r="E31" s="13">
        <v>0</v>
      </c>
      <c r="F31" s="14">
        <f t="shared" si="0"/>
        <v>0</v>
      </c>
      <c r="G31" s="14">
        <f t="shared" si="1"/>
        <v>0</v>
      </c>
      <c r="H31" s="12">
        <f t="shared" si="6"/>
        <v>99512.49761613959</v>
      </c>
      <c r="I31" s="12">
        <f t="shared" si="4"/>
        <v>0</v>
      </c>
      <c r="J31" s="12">
        <f t="shared" si="2"/>
        <v>99512.49761613959</v>
      </c>
      <c r="K31" s="12">
        <f t="shared" si="3"/>
        <v>5913722.470152867</v>
      </c>
      <c r="L31" s="15">
        <f t="shared" si="5"/>
        <v>59.426932413700577</v>
      </c>
    </row>
    <row r="32" spans="1:12" x14ac:dyDescent="0.2">
      <c r="A32" s="16">
        <v>23</v>
      </c>
      <c r="B32" s="28">
        <v>0</v>
      </c>
      <c r="C32" s="58">
        <v>652</v>
      </c>
      <c r="D32" s="58">
        <v>716</v>
      </c>
      <c r="E32" s="13">
        <v>0</v>
      </c>
      <c r="F32" s="14">
        <f t="shared" si="0"/>
        <v>0</v>
      </c>
      <c r="G32" s="14">
        <f t="shared" si="1"/>
        <v>0</v>
      </c>
      <c r="H32" s="12">
        <f t="shared" si="6"/>
        <v>99512.49761613959</v>
      </c>
      <c r="I32" s="12">
        <f t="shared" si="4"/>
        <v>0</v>
      </c>
      <c r="J32" s="12">
        <f t="shared" si="2"/>
        <v>99512.49761613959</v>
      </c>
      <c r="K32" s="12">
        <f t="shared" si="3"/>
        <v>5814209.9725367278</v>
      </c>
      <c r="L32" s="15">
        <f t="shared" si="5"/>
        <v>58.426932413700577</v>
      </c>
    </row>
    <row r="33" spans="1:12" x14ac:dyDescent="0.2">
      <c r="A33" s="16">
        <v>24</v>
      </c>
      <c r="B33" s="28">
        <v>0</v>
      </c>
      <c r="C33" s="58">
        <v>680</v>
      </c>
      <c r="D33" s="58">
        <v>678</v>
      </c>
      <c r="E33" s="13">
        <v>0</v>
      </c>
      <c r="F33" s="14">
        <f t="shared" si="0"/>
        <v>0</v>
      </c>
      <c r="G33" s="14">
        <f t="shared" si="1"/>
        <v>0</v>
      </c>
      <c r="H33" s="12">
        <f t="shared" si="6"/>
        <v>99512.49761613959</v>
      </c>
      <c r="I33" s="12">
        <f t="shared" si="4"/>
        <v>0</v>
      </c>
      <c r="J33" s="12">
        <f t="shared" si="2"/>
        <v>99512.49761613959</v>
      </c>
      <c r="K33" s="12">
        <f t="shared" si="3"/>
        <v>5714697.4749205885</v>
      </c>
      <c r="L33" s="15">
        <f t="shared" si="5"/>
        <v>57.426932413700584</v>
      </c>
    </row>
    <row r="34" spans="1:12" x14ac:dyDescent="0.2">
      <c r="A34" s="16">
        <v>25</v>
      </c>
      <c r="B34" s="28">
        <v>0</v>
      </c>
      <c r="C34" s="58">
        <v>672</v>
      </c>
      <c r="D34" s="58">
        <v>720</v>
      </c>
      <c r="E34" s="13">
        <v>0</v>
      </c>
      <c r="F34" s="14">
        <f t="shared" si="0"/>
        <v>0</v>
      </c>
      <c r="G34" s="14">
        <f t="shared" si="1"/>
        <v>0</v>
      </c>
      <c r="H34" s="12">
        <f t="shared" si="6"/>
        <v>99512.49761613959</v>
      </c>
      <c r="I34" s="12">
        <f t="shared" si="4"/>
        <v>0</v>
      </c>
      <c r="J34" s="12">
        <f t="shared" si="2"/>
        <v>99512.49761613959</v>
      </c>
      <c r="K34" s="12">
        <f t="shared" si="3"/>
        <v>5615184.9773044493</v>
      </c>
      <c r="L34" s="15">
        <f t="shared" si="5"/>
        <v>56.426932413700584</v>
      </c>
    </row>
    <row r="35" spans="1:12" x14ac:dyDescent="0.2">
      <c r="A35" s="16">
        <v>26</v>
      </c>
      <c r="B35" s="28">
        <v>0</v>
      </c>
      <c r="C35" s="58">
        <v>684</v>
      </c>
      <c r="D35" s="58">
        <v>694</v>
      </c>
      <c r="E35" s="13">
        <v>0</v>
      </c>
      <c r="F35" s="14">
        <f t="shared" si="0"/>
        <v>0</v>
      </c>
      <c r="G35" s="14">
        <f t="shared" si="1"/>
        <v>0</v>
      </c>
      <c r="H35" s="12">
        <f t="shared" si="6"/>
        <v>99512.49761613959</v>
      </c>
      <c r="I35" s="12">
        <f t="shared" si="4"/>
        <v>0</v>
      </c>
      <c r="J35" s="12">
        <f t="shared" si="2"/>
        <v>99512.49761613959</v>
      </c>
      <c r="K35" s="12">
        <f t="shared" si="3"/>
        <v>5515672.4796883101</v>
      </c>
      <c r="L35" s="15">
        <f t="shared" si="5"/>
        <v>55.426932413700591</v>
      </c>
    </row>
    <row r="36" spans="1:12" x14ac:dyDescent="0.2">
      <c r="A36" s="16">
        <v>27</v>
      </c>
      <c r="B36" s="28">
        <v>0</v>
      </c>
      <c r="C36" s="58">
        <v>666</v>
      </c>
      <c r="D36" s="58">
        <v>746</v>
      </c>
      <c r="E36" s="13">
        <v>0</v>
      </c>
      <c r="F36" s="14">
        <f t="shared" si="0"/>
        <v>0</v>
      </c>
      <c r="G36" s="14">
        <f t="shared" si="1"/>
        <v>0</v>
      </c>
      <c r="H36" s="12">
        <f t="shared" si="6"/>
        <v>99512.49761613959</v>
      </c>
      <c r="I36" s="12">
        <f t="shared" si="4"/>
        <v>0</v>
      </c>
      <c r="J36" s="12">
        <f t="shared" si="2"/>
        <v>99512.49761613959</v>
      </c>
      <c r="K36" s="12">
        <f t="shared" si="3"/>
        <v>5416159.9820721708</v>
      </c>
      <c r="L36" s="15">
        <f t="shared" si="5"/>
        <v>54.426932413700591</v>
      </c>
    </row>
    <row r="37" spans="1:12" x14ac:dyDescent="0.2">
      <c r="A37" s="16">
        <v>28</v>
      </c>
      <c r="B37" s="28">
        <v>0</v>
      </c>
      <c r="C37" s="58">
        <v>702</v>
      </c>
      <c r="D37" s="58">
        <v>721</v>
      </c>
      <c r="E37" s="13">
        <v>0</v>
      </c>
      <c r="F37" s="14">
        <f t="shared" si="0"/>
        <v>0</v>
      </c>
      <c r="G37" s="14">
        <f t="shared" si="1"/>
        <v>0</v>
      </c>
      <c r="H37" s="12">
        <f t="shared" si="6"/>
        <v>99512.49761613959</v>
      </c>
      <c r="I37" s="12">
        <f t="shared" si="4"/>
        <v>0</v>
      </c>
      <c r="J37" s="12">
        <f t="shared" si="2"/>
        <v>99512.49761613959</v>
      </c>
      <c r="K37" s="12">
        <f t="shared" si="3"/>
        <v>5316647.4844560316</v>
      </c>
      <c r="L37" s="15">
        <f t="shared" si="5"/>
        <v>53.426932413700598</v>
      </c>
    </row>
    <row r="38" spans="1:12" x14ac:dyDescent="0.2">
      <c r="A38" s="16">
        <v>29</v>
      </c>
      <c r="B38" s="28">
        <v>0</v>
      </c>
      <c r="C38" s="58">
        <v>779</v>
      </c>
      <c r="D38" s="58">
        <v>743</v>
      </c>
      <c r="E38" s="13">
        <v>0</v>
      </c>
      <c r="F38" s="14">
        <f t="shared" si="0"/>
        <v>0</v>
      </c>
      <c r="G38" s="14">
        <f t="shared" si="1"/>
        <v>0</v>
      </c>
      <c r="H38" s="12">
        <f t="shared" si="6"/>
        <v>99512.49761613959</v>
      </c>
      <c r="I38" s="12">
        <f t="shared" si="4"/>
        <v>0</v>
      </c>
      <c r="J38" s="12">
        <f t="shared" si="2"/>
        <v>99512.49761613959</v>
      </c>
      <c r="K38" s="12">
        <f t="shared" si="3"/>
        <v>5217134.9868398923</v>
      </c>
      <c r="L38" s="15">
        <f t="shared" si="5"/>
        <v>52.426932413700598</v>
      </c>
    </row>
    <row r="39" spans="1:12" x14ac:dyDescent="0.2">
      <c r="A39" s="16">
        <v>30</v>
      </c>
      <c r="B39" s="28">
        <v>0</v>
      </c>
      <c r="C39" s="58">
        <v>770</v>
      </c>
      <c r="D39" s="58">
        <v>829</v>
      </c>
      <c r="E39" s="13">
        <v>0</v>
      </c>
      <c r="F39" s="14">
        <f t="shared" si="0"/>
        <v>0</v>
      </c>
      <c r="G39" s="14">
        <f t="shared" si="1"/>
        <v>0</v>
      </c>
      <c r="H39" s="12">
        <f t="shared" si="6"/>
        <v>99512.49761613959</v>
      </c>
      <c r="I39" s="12">
        <f t="shared" si="4"/>
        <v>0</v>
      </c>
      <c r="J39" s="12">
        <f t="shared" si="2"/>
        <v>99512.49761613959</v>
      </c>
      <c r="K39" s="12">
        <f t="shared" si="3"/>
        <v>5117622.4892237531</v>
      </c>
      <c r="L39" s="15">
        <f t="shared" si="5"/>
        <v>51.426932413700605</v>
      </c>
    </row>
    <row r="40" spans="1:12" x14ac:dyDescent="0.2">
      <c r="A40" s="16">
        <v>31</v>
      </c>
      <c r="B40" s="28">
        <v>0</v>
      </c>
      <c r="C40" s="58">
        <v>787</v>
      </c>
      <c r="D40" s="58">
        <v>833</v>
      </c>
      <c r="E40" s="13">
        <v>0</v>
      </c>
      <c r="F40" s="14">
        <f t="shared" si="0"/>
        <v>0</v>
      </c>
      <c r="G40" s="14">
        <f t="shared" si="1"/>
        <v>0</v>
      </c>
      <c r="H40" s="12">
        <f t="shared" si="6"/>
        <v>99512.49761613959</v>
      </c>
      <c r="I40" s="12">
        <f t="shared" si="4"/>
        <v>0</v>
      </c>
      <c r="J40" s="12">
        <f t="shared" si="2"/>
        <v>99512.49761613959</v>
      </c>
      <c r="K40" s="12">
        <f t="shared" si="3"/>
        <v>5018109.9916076139</v>
      </c>
      <c r="L40" s="15">
        <f t="shared" si="5"/>
        <v>50.426932413700605</v>
      </c>
    </row>
    <row r="41" spans="1:12" x14ac:dyDescent="0.2">
      <c r="A41" s="16">
        <v>32</v>
      </c>
      <c r="B41" s="28">
        <v>0</v>
      </c>
      <c r="C41" s="58">
        <v>855</v>
      </c>
      <c r="D41" s="58">
        <v>825</v>
      </c>
      <c r="E41" s="13">
        <v>0</v>
      </c>
      <c r="F41" s="14">
        <f t="shared" si="0"/>
        <v>0</v>
      </c>
      <c r="G41" s="14">
        <f t="shared" si="1"/>
        <v>0</v>
      </c>
      <c r="H41" s="12">
        <f t="shared" si="6"/>
        <v>99512.49761613959</v>
      </c>
      <c r="I41" s="12">
        <f t="shared" si="4"/>
        <v>0</v>
      </c>
      <c r="J41" s="12">
        <f t="shared" si="2"/>
        <v>99512.49761613959</v>
      </c>
      <c r="K41" s="12">
        <f t="shared" si="3"/>
        <v>4918597.4939914746</v>
      </c>
      <c r="L41" s="15">
        <f t="shared" si="5"/>
        <v>49.426932413700612</v>
      </c>
    </row>
    <row r="42" spans="1:12" x14ac:dyDescent="0.2">
      <c r="A42" s="16">
        <v>33</v>
      </c>
      <c r="B42" s="28">
        <v>1</v>
      </c>
      <c r="C42" s="58">
        <v>921</v>
      </c>
      <c r="D42" s="58">
        <v>908</v>
      </c>
      <c r="E42" s="13">
        <v>0.6411</v>
      </c>
      <c r="F42" s="14">
        <f t="shared" si="0"/>
        <v>1.0934937124111536E-3</v>
      </c>
      <c r="G42" s="14">
        <f t="shared" si="1"/>
        <v>1.0930647338075847E-3</v>
      </c>
      <c r="H42" s="12">
        <f t="shared" si="6"/>
        <v>99512.49761613959</v>
      </c>
      <c r="I42" s="12">
        <f t="shared" si="4"/>
        <v>108.77360171731353</v>
      </c>
      <c r="J42" s="12">
        <f t="shared" si="2"/>
        <v>99473.458770483237</v>
      </c>
      <c r="K42" s="12">
        <f t="shared" si="3"/>
        <v>4819084.9963753354</v>
      </c>
      <c r="L42" s="15">
        <f t="shared" si="5"/>
        <v>48.426932413700612</v>
      </c>
    </row>
    <row r="43" spans="1:12" x14ac:dyDescent="0.2">
      <c r="A43" s="16">
        <v>34</v>
      </c>
      <c r="B43" s="28">
        <v>0</v>
      </c>
      <c r="C43" s="58">
        <v>933</v>
      </c>
      <c r="D43" s="58">
        <v>954</v>
      </c>
      <c r="E43" s="13">
        <v>0</v>
      </c>
      <c r="F43" s="14">
        <f t="shared" si="0"/>
        <v>0</v>
      </c>
      <c r="G43" s="14">
        <f t="shared" si="1"/>
        <v>0</v>
      </c>
      <c r="H43" s="12">
        <f t="shared" si="6"/>
        <v>99403.724014422274</v>
      </c>
      <c r="I43" s="12">
        <f t="shared" si="4"/>
        <v>0</v>
      </c>
      <c r="J43" s="12">
        <f t="shared" si="2"/>
        <v>99403.724014422274</v>
      </c>
      <c r="K43" s="12">
        <f t="shared" si="3"/>
        <v>4719611.5376048526</v>
      </c>
      <c r="L43" s="15">
        <f t="shared" si="5"/>
        <v>47.479222578422657</v>
      </c>
    </row>
    <row r="44" spans="1:12" x14ac:dyDescent="0.2">
      <c r="A44" s="16">
        <v>35</v>
      </c>
      <c r="B44" s="28">
        <v>0</v>
      </c>
      <c r="C44" s="58">
        <v>963</v>
      </c>
      <c r="D44" s="58">
        <v>962</v>
      </c>
      <c r="E44" s="13">
        <v>0</v>
      </c>
      <c r="F44" s="14">
        <f t="shared" si="0"/>
        <v>0</v>
      </c>
      <c r="G44" s="14">
        <f t="shared" si="1"/>
        <v>0</v>
      </c>
      <c r="H44" s="12">
        <f t="shared" si="6"/>
        <v>99403.724014422274</v>
      </c>
      <c r="I44" s="12">
        <f t="shared" si="4"/>
        <v>0</v>
      </c>
      <c r="J44" s="12">
        <f t="shared" si="2"/>
        <v>99403.724014422274</v>
      </c>
      <c r="K44" s="12">
        <f t="shared" si="3"/>
        <v>4620207.8135904307</v>
      </c>
      <c r="L44" s="15">
        <f t="shared" si="5"/>
        <v>46.479222578422664</v>
      </c>
    </row>
    <row r="45" spans="1:12" x14ac:dyDescent="0.2">
      <c r="A45" s="16">
        <v>36</v>
      </c>
      <c r="B45" s="28">
        <v>0</v>
      </c>
      <c r="C45" s="58">
        <v>975</v>
      </c>
      <c r="D45" s="58">
        <v>990</v>
      </c>
      <c r="E45" s="13">
        <v>0</v>
      </c>
      <c r="F45" s="14">
        <f t="shared" si="0"/>
        <v>0</v>
      </c>
      <c r="G45" s="14">
        <f t="shared" si="1"/>
        <v>0</v>
      </c>
      <c r="H45" s="12">
        <f t="shared" si="6"/>
        <v>99403.724014422274</v>
      </c>
      <c r="I45" s="12">
        <f t="shared" si="4"/>
        <v>0</v>
      </c>
      <c r="J45" s="12">
        <f t="shared" si="2"/>
        <v>99403.724014422274</v>
      </c>
      <c r="K45" s="12">
        <f t="shared" si="3"/>
        <v>4520804.0895760087</v>
      </c>
      <c r="L45" s="15">
        <f t="shared" si="5"/>
        <v>45.479222578422664</v>
      </c>
    </row>
    <row r="46" spans="1:12" x14ac:dyDescent="0.2">
      <c r="A46" s="16">
        <v>37</v>
      </c>
      <c r="B46" s="28">
        <v>0</v>
      </c>
      <c r="C46" s="58">
        <v>1038</v>
      </c>
      <c r="D46" s="58">
        <v>999</v>
      </c>
      <c r="E46" s="13">
        <v>0</v>
      </c>
      <c r="F46" s="14">
        <f t="shared" si="0"/>
        <v>0</v>
      </c>
      <c r="G46" s="14">
        <f t="shared" si="1"/>
        <v>0</v>
      </c>
      <c r="H46" s="12">
        <f t="shared" si="6"/>
        <v>99403.724014422274</v>
      </c>
      <c r="I46" s="12">
        <f t="shared" si="4"/>
        <v>0</v>
      </c>
      <c r="J46" s="12">
        <f t="shared" si="2"/>
        <v>99403.724014422274</v>
      </c>
      <c r="K46" s="12">
        <f t="shared" si="3"/>
        <v>4421400.3655615868</v>
      </c>
      <c r="L46" s="15">
        <f t="shared" si="5"/>
        <v>44.479222578422672</v>
      </c>
    </row>
    <row r="47" spans="1:12" x14ac:dyDescent="0.2">
      <c r="A47" s="16">
        <v>38</v>
      </c>
      <c r="B47" s="28">
        <v>0</v>
      </c>
      <c r="C47" s="58">
        <v>1058</v>
      </c>
      <c r="D47" s="58">
        <v>1065</v>
      </c>
      <c r="E47" s="13">
        <v>0</v>
      </c>
      <c r="F47" s="14">
        <f t="shared" si="0"/>
        <v>0</v>
      </c>
      <c r="G47" s="14">
        <f t="shared" si="1"/>
        <v>0</v>
      </c>
      <c r="H47" s="12">
        <f t="shared" si="6"/>
        <v>99403.724014422274</v>
      </c>
      <c r="I47" s="12">
        <f t="shared" si="4"/>
        <v>0</v>
      </c>
      <c r="J47" s="12">
        <f t="shared" si="2"/>
        <v>99403.724014422274</v>
      </c>
      <c r="K47" s="12">
        <f t="shared" si="3"/>
        <v>4321996.6415471649</v>
      </c>
      <c r="L47" s="15">
        <f t="shared" si="5"/>
        <v>43.479222578422672</v>
      </c>
    </row>
    <row r="48" spans="1:12" x14ac:dyDescent="0.2">
      <c r="A48" s="16">
        <v>39</v>
      </c>
      <c r="B48" s="28">
        <v>0</v>
      </c>
      <c r="C48" s="58">
        <v>1231</v>
      </c>
      <c r="D48" s="58">
        <v>1075</v>
      </c>
      <c r="E48" s="13">
        <v>0</v>
      </c>
      <c r="F48" s="14">
        <f t="shared" si="0"/>
        <v>0</v>
      </c>
      <c r="G48" s="14">
        <f t="shared" si="1"/>
        <v>0</v>
      </c>
      <c r="H48" s="12">
        <f t="shared" si="6"/>
        <v>99403.724014422274</v>
      </c>
      <c r="I48" s="12">
        <f t="shared" si="4"/>
        <v>0</v>
      </c>
      <c r="J48" s="12">
        <f t="shared" si="2"/>
        <v>99403.724014422274</v>
      </c>
      <c r="K48" s="12">
        <f t="shared" si="3"/>
        <v>4222592.917532743</v>
      </c>
      <c r="L48" s="15">
        <f t="shared" si="5"/>
        <v>42.479222578422679</v>
      </c>
    </row>
    <row r="49" spans="1:12" x14ac:dyDescent="0.2">
      <c r="A49" s="16">
        <v>40</v>
      </c>
      <c r="B49" s="28">
        <v>0</v>
      </c>
      <c r="C49" s="58">
        <v>1286</v>
      </c>
      <c r="D49" s="58">
        <v>1234</v>
      </c>
      <c r="E49" s="13">
        <v>0</v>
      </c>
      <c r="F49" s="14">
        <f t="shared" si="0"/>
        <v>0</v>
      </c>
      <c r="G49" s="14">
        <f t="shared" si="1"/>
        <v>0</v>
      </c>
      <c r="H49" s="12">
        <f t="shared" si="6"/>
        <v>99403.724014422274</v>
      </c>
      <c r="I49" s="12">
        <f t="shared" si="4"/>
        <v>0</v>
      </c>
      <c r="J49" s="12">
        <f t="shared" si="2"/>
        <v>99403.724014422274</v>
      </c>
      <c r="K49" s="12">
        <f t="shared" si="3"/>
        <v>4123189.193518321</v>
      </c>
      <c r="L49" s="15">
        <f t="shared" si="5"/>
        <v>41.479222578422679</v>
      </c>
    </row>
    <row r="50" spans="1:12" x14ac:dyDescent="0.2">
      <c r="A50" s="16">
        <v>41</v>
      </c>
      <c r="B50" s="28">
        <v>2</v>
      </c>
      <c r="C50" s="58">
        <v>1334</v>
      </c>
      <c r="D50" s="58">
        <v>1304</v>
      </c>
      <c r="E50" s="13">
        <v>0.16850000000000001</v>
      </c>
      <c r="F50" s="14">
        <f t="shared" si="0"/>
        <v>1.5163002274450341E-3</v>
      </c>
      <c r="G50" s="14">
        <f t="shared" si="1"/>
        <v>1.5143908779151076E-3</v>
      </c>
      <c r="H50" s="12">
        <f t="shared" si="6"/>
        <v>99403.724014422274</v>
      </c>
      <c r="I50" s="12">
        <f t="shared" si="4"/>
        <v>150.53609287823201</v>
      </c>
      <c r="J50" s="12">
        <f t="shared" si="2"/>
        <v>99278.553253194026</v>
      </c>
      <c r="K50" s="12">
        <f t="shared" si="3"/>
        <v>4023785.4695038986</v>
      </c>
      <c r="L50" s="15">
        <f t="shared" si="5"/>
        <v>40.479222578422679</v>
      </c>
    </row>
    <row r="51" spans="1:12" x14ac:dyDescent="0.2">
      <c r="A51" s="16">
        <v>42</v>
      </c>
      <c r="B51" s="28">
        <v>4</v>
      </c>
      <c r="C51" s="58">
        <v>1402</v>
      </c>
      <c r="D51" s="58">
        <v>1325</v>
      </c>
      <c r="E51" s="13">
        <v>0.68149999999999999</v>
      </c>
      <c r="F51" s="14">
        <f t="shared" si="0"/>
        <v>2.9336266960029336E-3</v>
      </c>
      <c r="G51" s="14">
        <f t="shared" si="1"/>
        <v>2.9308881910118448E-3</v>
      </c>
      <c r="H51" s="12">
        <f t="shared" si="6"/>
        <v>99253.187921544042</v>
      </c>
      <c r="I51" s="12">
        <f t="shared" si="4"/>
        <v>290.89999639953288</v>
      </c>
      <c r="J51" s="12">
        <f t="shared" si="2"/>
        <v>99160.536272690792</v>
      </c>
      <c r="K51" s="12">
        <f t="shared" si="3"/>
        <v>3924506.9162507048</v>
      </c>
      <c r="L51" s="15">
        <f t="shared" si="5"/>
        <v>39.540361356986153</v>
      </c>
    </row>
    <row r="52" spans="1:12" x14ac:dyDescent="0.2">
      <c r="A52" s="16">
        <v>43</v>
      </c>
      <c r="B52" s="28">
        <v>2</v>
      </c>
      <c r="C52" s="58">
        <v>1442</v>
      </c>
      <c r="D52" s="58">
        <v>1402</v>
      </c>
      <c r="E52" s="13">
        <v>3.2899999999999999E-2</v>
      </c>
      <c r="F52" s="14">
        <f t="shared" si="0"/>
        <v>1.4064697609001407E-3</v>
      </c>
      <c r="G52" s="14">
        <f t="shared" si="1"/>
        <v>1.4045592837084746E-3</v>
      </c>
      <c r="H52" s="12">
        <f t="shared" si="6"/>
        <v>98962.287925144512</v>
      </c>
      <c r="I52" s="12">
        <f t="shared" si="4"/>
        <v>138.9984002422928</v>
      </c>
      <c r="J52" s="12">
        <f t="shared" si="2"/>
        <v>98827.862572270198</v>
      </c>
      <c r="K52" s="12">
        <f t="shared" si="3"/>
        <v>3825346.3799780142</v>
      </c>
      <c r="L52" s="15">
        <f t="shared" si="5"/>
        <v>38.654587117786953</v>
      </c>
    </row>
    <row r="53" spans="1:12" x14ac:dyDescent="0.2">
      <c r="A53" s="16">
        <v>44</v>
      </c>
      <c r="B53" s="28">
        <v>4</v>
      </c>
      <c r="C53" s="58">
        <v>1438</v>
      </c>
      <c r="D53" s="58">
        <v>1460</v>
      </c>
      <c r="E53" s="13">
        <v>0.68420000000000003</v>
      </c>
      <c r="F53" s="14">
        <f t="shared" si="0"/>
        <v>2.7605244996549345E-3</v>
      </c>
      <c r="G53" s="14">
        <f t="shared" si="1"/>
        <v>2.7581200433135175E-3</v>
      </c>
      <c r="H53" s="12">
        <f t="shared" si="6"/>
        <v>98823.289524902226</v>
      </c>
      <c r="I53" s="12">
        <f t="shared" si="4"/>
        <v>272.56649558480763</v>
      </c>
      <c r="J53" s="12">
        <f t="shared" si="2"/>
        <v>98737.213025596546</v>
      </c>
      <c r="K53" s="12">
        <f t="shared" si="3"/>
        <v>3726518.5174057442</v>
      </c>
      <c r="L53" s="15">
        <f t="shared" si="5"/>
        <v>37.708909866501749</v>
      </c>
    </row>
    <row r="54" spans="1:12" x14ac:dyDescent="0.2">
      <c r="A54" s="16">
        <v>45</v>
      </c>
      <c r="B54" s="28">
        <v>2</v>
      </c>
      <c r="C54" s="58">
        <v>1517</v>
      </c>
      <c r="D54" s="58">
        <v>1436</v>
      </c>
      <c r="E54" s="13">
        <v>0.7671</v>
      </c>
      <c r="F54" s="14">
        <f t="shared" si="0"/>
        <v>1.3545546901456147E-3</v>
      </c>
      <c r="G54" s="14">
        <f t="shared" si="1"/>
        <v>1.3541274957077545E-3</v>
      </c>
      <c r="H54" s="12">
        <f t="shared" si="6"/>
        <v>98550.723029317422</v>
      </c>
      <c r="I54" s="12">
        <f t="shared" si="4"/>
        <v>133.45024377587814</v>
      </c>
      <c r="J54" s="12">
        <f t="shared" si="2"/>
        <v>98519.642467542013</v>
      </c>
      <c r="K54" s="12">
        <f t="shared" si="3"/>
        <v>3627781.3043801477</v>
      </c>
      <c r="L54" s="15">
        <f t="shared" si="5"/>
        <v>36.811310895212152</v>
      </c>
    </row>
    <row r="55" spans="1:12" x14ac:dyDescent="0.2">
      <c r="A55" s="16">
        <v>46</v>
      </c>
      <c r="B55" s="28">
        <v>1</v>
      </c>
      <c r="C55" s="58">
        <v>1453</v>
      </c>
      <c r="D55" s="58">
        <v>1531</v>
      </c>
      <c r="E55" s="13">
        <v>0.53700000000000003</v>
      </c>
      <c r="F55" s="14">
        <f t="shared" si="0"/>
        <v>6.7024128686327079E-4</v>
      </c>
      <c r="G55" s="14">
        <f t="shared" si="1"/>
        <v>6.700333609610422E-4</v>
      </c>
      <c r="H55" s="12">
        <f t="shared" si="6"/>
        <v>98417.272785541543</v>
      </c>
      <c r="I55" s="12">
        <f t="shared" si="4"/>
        <v>65.942856061116117</v>
      </c>
      <c r="J55" s="12">
        <f t="shared" si="2"/>
        <v>98386.741243185257</v>
      </c>
      <c r="K55" s="12">
        <f t="shared" si="3"/>
        <v>3529261.6619126056</v>
      </c>
      <c r="L55" s="15">
        <f t="shared" si="5"/>
        <v>35.860185534739678</v>
      </c>
    </row>
    <row r="56" spans="1:12" x14ac:dyDescent="0.2">
      <c r="A56" s="16">
        <v>47</v>
      </c>
      <c r="B56" s="28">
        <v>2</v>
      </c>
      <c r="C56" s="58">
        <v>1363</v>
      </c>
      <c r="D56" s="58">
        <v>1458</v>
      </c>
      <c r="E56" s="13">
        <v>0.5575</v>
      </c>
      <c r="F56" s="14">
        <f t="shared" si="0"/>
        <v>1.4179369018078695E-3</v>
      </c>
      <c r="G56" s="14">
        <f t="shared" si="1"/>
        <v>1.4170477934794545E-3</v>
      </c>
      <c r="H56" s="12">
        <f t="shared" si="6"/>
        <v>98351.329929480431</v>
      </c>
      <c r="I56" s="12">
        <f t="shared" si="4"/>
        <v>139.36853506234007</v>
      </c>
      <c r="J56" s="12">
        <f t="shared" si="2"/>
        <v>98289.659352715345</v>
      </c>
      <c r="K56" s="12">
        <f t="shared" si="3"/>
        <v>3430874.9206694202</v>
      </c>
      <c r="L56" s="15">
        <f t="shared" si="5"/>
        <v>34.883869116253088</v>
      </c>
    </row>
    <row r="57" spans="1:12" x14ac:dyDescent="0.2">
      <c r="A57" s="16">
        <v>48</v>
      </c>
      <c r="B57" s="28">
        <v>2</v>
      </c>
      <c r="C57" s="58">
        <v>1179</v>
      </c>
      <c r="D57" s="58">
        <v>1357</v>
      </c>
      <c r="E57" s="13">
        <v>0.56030000000000002</v>
      </c>
      <c r="F57" s="14">
        <f t="shared" si="0"/>
        <v>1.5772870662460567E-3</v>
      </c>
      <c r="G57" s="14">
        <f t="shared" si="1"/>
        <v>1.5761939235517575E-3</v>
      </c>
      <c r="H57" s="12">
        <f t="shared" si="6"/>
        <v>98211.961394418089</v>
      </c>
      <c r="I57" s="12">
        <f t="shared" si="4"/>
        <v>154.80109676998157</v>
      </c>
      <c r="J57" s="12">
        <f t="shared" si="2"/>
        <v>98143.895352168329</v>
      </c>
      <c r="K57" s="12">
        <f t="shared" si="3"/>
        <v>3332585.261316705</v>
      </c>
      <c r="L57" s="15">
        <f t="shared" si="5"/>
        <v>33.932580247869012</v>
      </c>
    </row>
    <row r="58" spans="1:12" x14ac:dyDescent="0.2">
      <c r="A58" s="16">
        <v>49</v>
      </c>
      <c r="B58" s="28">
        <v>2</v>
      </c>
      <c r="C58" s="58">
        <v>1177</v>
      </c>
      <c r="D58" s="58">
        <v>1188</v>
      </c>
      <c r="E58" s="13">
        <v>0.62880000000000003</v>
      </c>
      <c r="F58" s="14">
        <f t="shared" si="0"/>
        <v>1.6913319238900633E-3</v>
      </c>
      <c r="G58" s="14">
        <f t="shared" si="1"/>
        <v>1.6902707340440133E-3</v>
      </c>
      <c r="H58" s="12">
        <f t="shared" si="6"/>
        <v>98057.160297648108</v>
      </c>
      <c r="I58" s="12">
        <f t="shared" si="4"/>
        <v>165.74314831457716</v>
      </c>
      <c r="J58" s="12">
        <f t="shared" si="2"/>
        <v>97995.636440993738</v>
      </c>
      <c r="K58" s="12">
        <f t="shared" si="3"/>
        <v>3234441.3659645366</v>
      </c>
      <c r="L58" s="15">
        <f t="shared" si="5"/>
        <v>32.985264473767494</v>
      </c>
    </row>
    <row r="59" spans="1:12" x14ac:dyDescent="0.2">
      <c r="A59" s="16">
        <v>50</v>
      </c>
      <c r="B59" s="28">
        <v>3</v>
      </c>
      <c r="C59" s="58">
        <v>1112</v>
      </c>
      <c r="D59" s="58">
        <v>1175</v>
      </c>
      <c r="E59" s="13">
        <v>0.35249999999999998</v>
      </c>
      <c r="F59" s="14">
        <f t="shared" si="0"/>
        <v>2.6235242675994755E-3</v>
      </c>
      <c r="G59" s="14">
        <f t="shared" si="1"/>
        <v>2.6190751609094305E-3</v>
      </c>
      <c r="H59" s="12">
        <f t="shared" si="6"/>
        <v>97891.417149333531</v>
      </c>
      <c r="I59" s="12">
        <f t="shared" si="4"/>
        <v>256.38497912204292</v>
      </c>
      <c r="J59" s="12">
        <f t="shared" si="2"/>
        <v>97725.407875352015</v>
      </c>
      <c r="K59" s="12">
        <f t="shared" si="3"/>
        <v>3136445.7295235428</v>
      </c>
      <c r="L59" s="15">
        <f t="shared" si="5"/>
        <v>32.040048258152083</v>
      </c>
    </row>
    <row r="60" spans="1:12" x14ac:dyDescent="0.2">
      <c r="A60" s="16">
        <v>51</v>
      </c>
      <c r="B60" s="28">
        <v>1</v>
      </c>
      <c r="C60" s="58">
        <v>965</v>
      </c>
      <c r="D60" s="58">
        <v>1108</v>
      </c>
      <c r="E60" s="13">
        <v>0.24110000000000001</v>
      </c>
      <c r="F60" s="14">
        <f t="shared" si="0"/>
        <v>9.6478533526290404E-4</v>
      </c>
      <c r="G60" s="14">
        <f t="shared" si="1"/>
        <v>9.640794598147097E-4</v>
      </c>
      <c r="H60" s="12">
        <f t="shared" si="6"/>
        <v>97635.032170211489</v>
      </c>
      <c r="I60" s="12">
        <f t="shared" si="4"/>
        <v>94.127929073649298</v>
      </c>
      <c r="J60" s="12">
        <f t="shared" si="2"/>
        <v>97563.598484837494</v>
      </c>
      <c r="K60" s="12">
        <f t="shared" si="3"/>
        <v>3038720.3216481907</v>
      </c>
      <c r="L60" s="15">
        <f t="shared" si="5"/>
        <v>31.12325826195924</v>
      </c>
    </row>
    <row r="61" spans="1:12" x14ac:dyDescent="0.2">
      <c r="A61" s="16">
        <v>52</v>
      </c>
      <c r="B61" s="28">
        <v>4</v>
      </c>
      <c r="C61" s="58">
        <v>1037</v>
      </c>
      <c r="D61" s="58">
        <v>965</v>
      </c>
      <c r="E61" s="13">
        <v>0.51029999999999998</v>
      </c>
      <c r="F61" s="14">
        <f t="shared" si="0"/>
        <v>3.996003996003996E-3</v>
      </c>
      <c r="G61" s="14">
        <f t="shared" si="1"/>
        <v>3.9881997146841925E-3</v>
      </c>
      <c r="H61" s="12">
        <f t="shared" si="6"/>
        <v>97540.904241137832</v>
      </c>
      <c r="I61" s="12">
        <f t="shared" si="4"/>
        <v>389.01260646454404</v>
      </c>
      <c r="J61" s="12">
        <f t="shared" si="2"/>
        <v>97350.404767752145</v>
      </c>
      <c r="K61" s="12">
        <f t="shared" si="3"/>
        <v>2941156.7231633533</v>
      </c>
      <c r="L61" s="15">
        <f t="shared" si="5"/>
        <v>30.153059847510843</v>
      </c>
    </row>
    <row r="62" spans="1:12" x14ac:dyDescent="0.2">
      <c r="A62" s="16">
        <v>53</v>
      </c>
      <c r="B62" s="28">
        <v>3</v>
      </c>
      <c r="C62" s="58">
        <v>1017</v>
      </c>
      <c r="D62" s="58">
        <v>1025</v>
      </c>
      <c r="E62" s="13">
        <v>0.621</v>
      </c>
      <c r="F62" s="14">
        <f t="shared" si="0"/>
        <v>2.9382957884427031E-3</v>
      </c>
      <c r="G62" s="14">
        <f t="shared" si="1"/>
        <v>2.9350273006456084E-3</v>
      </c>
      <c r="H62" s="12">
        <f t="shared" si="6"/>
        <v>97151.891634673288</v>
      </c>
      <c r="I62" s="12">
        <f t="shared" si="4"/>
        <v>285.1434542571298</v>
      </c>
      <c r="J62" s="12">
        <f t="shared" si="2"/>
        <v>97043.822265509822</v>
      </c>
      <c r="K62" s="12">
        <f t="shared" si="3"/>
        <v>2843806.3183956011</v>
      </c>
      <c r="L62" s="15">
        <f t="shared" si="5"/>
        <v>29.271754471743638</v>
      </c>
    </row>
    <row r="63" spans="1:12" x14ac:dyDescent="0.2">
      <c r="A63" s="16">
        <v>54</v>
      </c>
      <c r="B63" s="28">
        <v>2</v>
      </c>
      <c r="C63" s="58">
        <v>995</v>
      </c>
      <c r="D63" s="58">
        <v>1025</v>
      </c>
      <c r="E63" s="13">
        <v>0.86580000000000001</v>
      </c>
      <c r="F63" s="14">
        <f t="shared" si="0"/>
        <v>1.9801980198019802E-3</v>
      </c>
      <c r="G63" s="14">
        <f t="shared" si="1"/>
        <v>1.9796719366853405E-3</v>
      </c>
      <c r="H63" s="12">
        <f t="shared" si="6"/>
        <v>96866.748180416151</v>
      </c>
      <c r="I63" s="12">
        <f t="shared" si="4"/>
        <v>191.76438297073562</v>
      </c>
      <c r="J63" s="12">
        <f t="shared" si="2"/>
        <v>96841.013400221476</v>
      </c>
      <c r="K63" s="12">
        <f t="shared" si="3"/>
        <v>2746762.4961300911</v>
      </c>
      <c r="L63" s="15">
        <f t="shared" si="5"/>
        <v>28.356092753461631</v>
      </c>
    </row>
    <row r="64" spans="1:12" x14ac:dyDescent="0.2">
      <c r="A64" s="16">
        <v>55</v>
      </c>
      <c r="B64" s="28">
        <v>5</v>
      </c>
      <c r="C64" s="58">
        <v>873</v>
      </c>
      <c r="D64" s="58">
        <v>987</v>
      </c>
      <c r="E64" s="13">
        <v>0.67120000000000002</v>
      </c>
      <c r="F64" s="14">
        <f t="shared" si="0"/>
        <v>5.3763440860215058E-3</v>
      </c>
      <c r="G64" s="14">
        <f t="shared" si="1"/>
        <v>5.3668568680740724E-3</v>
      </c>
      <c r="H64" s="12">
        <f t="shared" si="6"/>
        <v>96674.983797445413</v>
      </c>
      <c r="I64" s="12">
        <f t="shared" si="4"/>
        <v>518.8408007642696</v>
      </c>
      <c r="J64" s="12">
        <f t="shared" si="2"/>
        <v>96504.388942154124</v>
      </c>
      <c r="K64" s="12">
        <f t="shared" si="3"/>
        <v>2649921.4827298694</v>
      </c>
      <c r="L64" s="15">
        <f t="shared" si="5"/>
        <v>27.410622465497557</v>
      </c>
    </row>
    <row r="65" spans="1:12" x14ac:dyDescent="0.2">
      <c r="A65" s="16">
        <v>56</v>
      </c>
      <c r="B65" s="28">
        <v>5</v>
      </c>
      <c r="C65" s="58">
        <v>891</v>
      </c>
      <c r="D65" s="58">
        <v>863</v>
      </c>
      <c r="E65" s="13">
        <v>0.41860000000000003</v>
      </c>
      <c r="F65" s="14">
        <f t="shared" si="0"/>
        <v>5.7012542759407071E-3</v>
      </c>
      <c r="G65" s="14">
        <f t="shared" si="1"/>
        <v>5.6824187101591423E-3</v>
      </c>
      <c r="H65" s="12">
        <f t="shared" si="6"/>
        <v>96156.142996681141</v>
      </c>
      <c r="I65" s="12">
        <f t="shared" si="4"/>
        <v>546.3994660610789</v>
      </c>
      <c r="J65" s="12">
        <f t="shared" si="2"/>
        <v>95838.466347113237</v>
      </c>
      <c r="K65" s="12">
        <f t="shared" si="3"/>
        <v>2553417.0937877153</v>
      </c>
      <c r="L65" s="15">
        <f t="shared" si="5"/>
        <v>26.554903454019026</v>
      </c>
    </row>
    <row r="66" spans="1:12" x14ac:dyDescent="0.2">
      <c r="A66" s="16">
        <v>57</v>
      </c>
      <c r="B66" s="28">
        <v>3</v>
      </c>
      <c r="C66" s="58">
        <v>832</v>
      </c>
      <c r="D66" s="58">
        <v>893</v>
      </c>
      <c r="E66" s="13">
        <v>0.59909999999999997</v>
      </c>
      <c r="F66" s="14">
        <f t="shared" si="0"/>
        <v>3.4782608695652175E-3</v>
      </c>
      <c r="G66" s="14">
        <f t="shared" si="1"/>
        <v>3.4734174155065163E-3</v>
      </c>
      <c r="H66" s="12">
        <f t="shared" si="6"/>
        <v>95609.743530620064</v>
      </c>
      <c r="I66" s="12">
        <f t="shared" si="4"/>
        <v>332.09254827136721</v>
      </c>
      <c r="J66" s="12">
        <f t="shared" si="2"/>
        <v>95476.607628018071</v>
      </c>
      <c r="K66" s="12">
        <f t="shared" si="3"/>
        <v>2457578.6274406021</v>
      </c>
      <c r="L66" s="15">
        <f t="shared" si="5"/>
        <v>25.704269634961793</v>
      </c>
    </row>
    <row r="67" spans="1:12" x14ac:dyDescent="0.2">
      <c r="A67" s="16">
        <v>58</v>
      </c>
      <c r="B67" s="28">
        <v>5</v>
      </c>
      <c r="C67" s="58">
        <v>825</v>
      </c>
      <c r="D67" s="58">
        <v>824</v>
      </c>
      <c r="E67" s="13">
        <v>0.59950000000000003</v>
      </c>
      <c r="F67" s="14">
        <f t="shared" si="0"/>
        <v>6.0642813826561554E-3</v>
      </c>
      <c r="G67" s="14">
        <f t="shared" si="1"/>
        <v>6.049588476743869E-3</v>
      </c>
      <c r="H67" s="12">
        <f t="shared" si="6"/>
        <v>95277.650982348699</v>
      </c>
      <c r="I67" s="12">
        <f t="shared" si="4"/>
        <v>576.39057947404092</v>
      </c>
      <c r="J67" s="12">
        <f t="shared" si="2"/>
        <v>95046.806555269344</v>
      </c>
      <c r="K67" s="12">
        <f t="shared" si="3"/>
        <v>2362102.0198125839</v>
      </c>
      <c r="L67" s="15">
        <f t="shared" si="5"/>
        <v>24.791774308648634</v>
      </c>
    </row>
    <row r="68" spans="1:12" x14ac:dyDescent="0.2">
      <c r="A68" s="16">
        <v>59</v>
      </c>
      <c r="B68" s="28">
        <v>7</v>
      </c>
      <c r="C68" s="58">
        <v>732</v>
      </c>
      <c r="D68" s="58">
        <v>825</v>
      </c>
      <c r="E68" s="13">
        <v>0.55930000000000002</v>
      </c>
      <c r="F68" s="14">
        <f t="shared" si="0"/>
        <v>8.9916506101477191E-3</v>
      </c>
      <c r="G68" s="14">
        <f t="shared" si="1"/>
        <v>8.9561607446612644E-3</v>
      </c>
      <c r="H68" s="12">
        <f t="shared" si="6"/>
        <v>94701.260402874657</v>
      </c>
      <c r="I68" s="12">
        <f t="shared" si="4"/>
        <v>848.15971089017023</v>
      </c>
      <c r="J68" s="12">
        <f t="shared" si="2"/>
        <v>94327.476418285354</v>
      </c>
      <c r="K68" s="12">
        <f t="shared" si="3"/>
        <v>2267055.2132573146</v>
      </c>
      <c r="L68" s="15">
        <f t="shared" si="5"/>
        <v>23.939018378561077</v>
      </c>
    </row>
    <row r="69" spans="1:12" x14ac:dyDescent="0.2">
      <c r="A69" s="16">
        <v>60</v>
      </c>
      <c r="B69" s="28">
        <v>8</v>
      </c>
      <c r="C69" s="58">
        <v>733</v>
      </c>
      <c r="D69" s="58">
        <v>723</v>
      </c>
      <c r="E69" s="13">
        <v>0.54549999999999998</v>
      </c>
      <c r="F69" s="14">
        <f t="shared" si="0"/>
        <v>1.098901098901099E-2</v>
      </c>
      <c r="G69" s="14">
        <f t="shared" si="1"/>
        <v>1.093439907276296E-2</v>
      </c>
      <c r="H69" s="12">
        <f t="shared" si="6"/>
        <v>93853.10069198448</v>
      </c>
      <c r="I69" s="12">
        <f t="shared" si="4"/>
        <v>1026.2272571823637</v>
      </c>
      <c r="J69" s="12">
        <f t="shared" si="2"/>
        <v>93386.680403595092</v>
      </c>
      <c r="K69" s="12">
        <f t="shared" si="3"/>
        <v>2172727.7368390295</v>
      </c>
      <c r="L69" s="15">
        <f t="shared" si="5"/>
        <v>23.150303195306059</v>
      </c>
    </row>
    <row r="70" spans="1:12" x14ac:dyDescent="0.2">
      <c r="A70" s="16">
        <v>61</v>
      </c>
      <c r="B70" s="28">
        <v>6</v>
      </c>
      <c r="C70" s="58">
        <v>647</v>
      </c>
      <c r="D70" s="58">
        <v>716</v>
      </c>
      <c r="E70" s="13">
        <v>0.5726</v>
      </c>
      <c r="F70" s="14">
        <f t="shared" si="0"/>
        <v>8.8041085840058694E-3</v>
      </c>
      <c r="G70" s="14">
        <f t="shared" si="1"/>
        <v>8.7711040071665764E-3</v>
      </c>
      <c r="H70" s="12">
        <f t="shared" si="6"/>
        <v>92826.87343480211</v>
      </c>
      <c r="I70" s="12">
        <f t="shared" si="4"/>
        <v>814.19416155673741</v>
      </c>
      <c r="J70" s="12">
        <f t="shared" si="2"/>
        <v>92478.886850152761</v>
      </c>
      <c r="K70" s="12">
        <f t="shared" si="3"/>
        <v>2079341.0564354344</v>
      </c>
      <c r="L70" s="15">
        <f t="shared" si="5"/>
        <v>22.40020566776797</v>
      </c>
    </row>
    <row r="71" spans="1:12" x14ac:dyDescent="0.2">
      <c r="A71" s="16">
        <v>62</v>
      </c>
      <c r="B71" s="28">
        <v>4</v>
      </c>
      <c r="C71" s="58">
        <v>683</v>
      </c>
      <c r="D71" s="58">
        <v>648</v>
      </c>
      <c r="E71" s="13">
        <v>0.33629999999999999</v>
      </c>
      <c r="F71" s="14">
        <f t="shared" si="0"/>
        <v>6.0105184072126224E-3</v>
      </c>
      <c r="G71" s="14">
        <f t="shared" si="1"/>
        <v>5.9866366297151499E-3</v>
      </c>
      <c r="H71" s="12">
        <f t="shared" si="6"/>
        <v>92012.679273245376</v>
      </c>
      <c r="I71" s="12">
        <f t="shared" si="4"/>
        <v>550.84647613544269</v>
      </c>
      <c r="J71" s="12">
        <f t="shared" si="2"/>
        <v>91647.082467034284</v>
      </c>
      <c r="K71" s="12">
        <f t="shared" si="3"/>
        <v>1986862.1695852815</v>
      </c>
      <c r="L71" s="15">
        <f t="shared" si="5"/>
        <v>21.593351973644825</v>
      </c>
    </row>
    <row r="72" spans="1:12" x14ac:dyDescent="0.2">
      <c r="A72" s="16">
        <v>63</v>
      </c>
      <c r="B72" s="28">
        <v>6</v>
      </c>
      <c r="C72" s="58">
        <v>637</v>
      </c>
      <c r="D72" s="58">
        <v>668</v>
      </c>
      <c r="E72" s="13">
        <v>0.54790000000000005</v>
      </c>
      <c r="F72" s="14">
        <f t="shared" si="0"/>
        <v>9.1954022988505746E-3</v>
      </c>
      <c r="G72" s="14">
        <f t="shared" si="1"/>
        <v>9.1573330549504089E-3</v>
      </c>
      <c r="H72" s="12">
        <f t="shared" si="6"/>
        <v>91461.832797109935</v>
      </c>
      <c r="I72" s="12">
        <f t="shared" si="4"/>
        <v>837.54646473932223</v>
      </c>
      <c r="J72" s="12">
        <f t="shared" si="2"/>
        <v>91083.178040401282</v>
      </c>
      <c r="K72" s="12">
        <f t="shared" si="3"/>
        <v>1895215.0871182473</v>
      </c>
      <c r="L72" s="15">
        <f t="shared" si="5"/>
        <v>20.721376656888221</v>
      </c>
    </row>
    <row r="73" spans="1:12" x14ac:dyDescent="0.2">
      <c r="A73" s="16">
        <v>64</v>
      </c>
      <c r="B73" s="28">
        <v>10</v>
      </c>
      <c r="C73" s="58">
        <v>665</v>
      </c>
      <c r="D73" s="58">
        <v>634</v>
      </c>
      <c r="E73" s="13">
        <v>0.54549999999999998</v>
      </c>
      <c r="F73" s="14">
        <f t="shared" ref="F73:F104" si="7">B73/((C73+D73)/2)</f>
        <v>1.5396458814472672E-2</v>
      </c>
      <c r="G73" s="14">
        <f t="shared" ref="G73:G103" si="8">F73/((1+(1-E73)*F73))</f>
        <v>1.5289467850071478E-2</v>
      </c>
      <c r="H73" s="12">
        <f t="shared" si="6"/>
        <v>90624.286332370611</v>
      </c>
      <c r="I73" s="12">
        <f t="shared" si="4"/>
        <v>1385.5971123144525</v>
      </c>
      <c r="J73" s="12">
        <f t="shared" ref="J73:J103" si="9">H74+I73*E73</f>
        <v>89994.532444823693</v>
      </c>
      <c r="K73" s="12">
        <f t="shared" ref="K73:K97" si="10">K74+J73</f>
        <v>1804131.909077846</v>
      </c>
      <c r="L73" s="15">
        <f t="shared" si="5"/>
        <v>19.90781921814062</v>
      </c>
    </row>
    <row r="74" spans="1:12" x14ac:dyDescent="0.2">
      <c r="A74" s="16">
        <v>65</v>
      </c>
      <c r="B74" s="28">
        <v>6</v>
      </c>
      <c r="C74" s="58">
        <v>574</v>
      </c>
      <c r="D74" s="58">
        <v>649</v>
      </c>
      <c r="E74" s="13">
        <v>0.36940000000000001</v>
      </c>
      <c r="F74" s="14">
        <f t="shared" si="7"/>
        <v>9.8119378577269014E-3</v>
      </c>
      <c r="G74" s="14">
        <f t="shared" si="8"/>
        <v>9.7516007252590516E-3</v>
      </c>
      <c r="H74" s="12">
        <f t="shared" si="6"/>
        <v>89238.689220056156</v>
      </c>
      <c r="I74" s="12">
        <f t="shared" ref="I74:I103" si="11">H74*G74</f>
        <v>870.22006651946674</v>
      </c>
      <c r="J74" s="12">
        <f t="shared" si="9"/>
        <v>88689.928446108985</v>
      </c>
      <c r="K74" s="12">
        <f t="shared" si="10"/>
        <v>1714137.3766330222</v>
      </c>
      <c r="L74" s="15">
        <f t="shared" ref="L74:L103" si="12">K74/H74</f>
        <v>19.208455341674544</v>
      </c>
    </row>
    <row r="75" spans="1:12" x14ac:dyDescent="0.2">
      <c r="A75" s="16">
        <v>66</v>
      </c>
      <c r="B75" s="28">
        <v>11</v>
      </c>
      <c r="C75" s="58">
        <v>571</v>
      </c>
      <c r="D75" s="58">
        <v>567</v>
      </c>
      <c r="E75" s="13">
        <v>0.61619999999999997</v>
      </c>
      <c r="F75" s="14">
        <f t="shared" si="7"/>
        <v>1.9332161687170474E-2</v>
      </c>
      <c r="G75" s="14">
        <f t="shared" si="8"/>
        <v>1.9189779593169694E-2</v>
      </c>
      <c r="H75" s="12">
        <f t="shared" ref="H75:H104" si="13">H74-I74</f>
        <v>88368.469153536687</v>
      </c>
      <c r="I75" s="12">
        <f t="shared" si="11"/>
        <v>1695.7714460421839</v>
      </c>
      <c r="J75" s="12">
        <f t="shared" si="9"/>
        <v>87717.63207254569</v>
      </c>
      <c r="K75" s="12">
        <f t="shared" si="10"/>
        <v>1625447.4481869133</v>
      </c>
      <c r="L75" s="15">
        <f t="shared" si="12"/>
        <v>18.393975404991608</v>
      </c>
    </row>
    <row r="76" spans="1:12" x14ac:dyDescent="0.2">
      <c r="A76" s="16">
        <v>67</v>
      </c>
      <c r="B76" s="28">
        <v>7</v>
      </c>
      <c r="C76" s="58">
        <v>551</v>
      </c>
      <c r="D76" s="58">
        <v>558</v>
      </c>
      <c r="E76" s="13">
        <v>0.40510000000000002</v>
      </c>
      <c r="F76" s="14">
        <f t="shared" si="7"/>
        <v>1.2623985572587917E-2</v>
      </c>
      <c r="G76" s="14">
        <f t="shared" si="8"/>
        <v>1.2529886015626917E-2</v>
      </c>
      <c r="H76" s="12">
        <f t="shared" si="13"/>
        <v>86672.697707494503</v>
      </c>
      <c r="I76" s="12">
        <f t="shared" si="11"/>
        <v>1085.9990229417945</v>
      </c>
      <c r="J76" s="12">
        <f t="shared" si="9"/>
        <v>86026.636888746434</v>
      </c>
      <c r="K76" s="12">
        <f t="shared" si="10"/>
        <v>1537729.8161143677</v>
      </c>
      <c r="L76" s="15">
        <f t="shared" si="12"/>
        <v>17.74180170673748</v>
      </c>
    </row>
    <row r="77" spans="1:12" x14ac:dyDescent="0.2">
      <c r="A77" s="16">
        <v>68</v>
      </c>
      <c r="B77" s="28">
        <v>9</v>
      </c>
      <c r="C77" s="58">
        <v>620</v>
      </c>
      <c r="D77" s="58">
        <v>538</v>
      </c>
      <c r="E77" s="13">
        <v>0.49890000000000001</v>
      </c>
      <c r="F77" s="14">
        <f t="shared" si="7"/>
        <v>1.5544041450777202E-2</v>
      </c>
      <c r="G77" s="14">
        <f t="shared" si="8"/>
        <v>1.542390283352519E-2</v>
      </c>
      <c r="H77" s="12">
        <f t="shared" si="13"/>
        <v>85586.698684552714</v>
      </c>
      <c r="I77" s="12">
        <f t="shared" si="11"/>
        <v>1320.0809243527392</v>
      </c>
      <c r="J77" s="12">
        <f t="shared" si="9"/>
        <v>84925.206133359563</v>
      </c>
      <c r="K77" s="12">
        <f t="shared" si="10"/>
        <v>1451703.1792256213</v>
      </c>
      <c r="L77" s="15">
        <f t="shared" si="12"/>
        <v>16.961784968201314</v>
      </c>
    </row>
    <row r="78" spans="1:12" x14ac:dyDescent="0.2">
      <c r="A78" s="16">
        <v>69</v>
      </c>
      <c r="B78" s="28">
        <v>11</v>
      </c>
      <c r="C78" s="58">
        <v>637</v>
      </c>
      <c r="D78" s="58">
        <v>618</v>
      </c>
      <c r="E78" s="13">
        <v>0.56340000000000001</v>
      </c>
      <c r="F78" s="14">
        <f t="shared" si="7"/>
        <v>1.752988047808765E-2</v>
      </c>
      <c r="G78" s="14">
        <f t="shared" si="8"/>
        <v>1.7396733779048199E-2</v>
      </c>
      <c r="H78" s="12">
        <f t="shared" si="13"/>
        <v>84266.617760199981</v>
      </c>
      <c r="I78" s="12">
        <f t="shared" si="11"/>
        <v>1465.9639156350138</v>
      </c>
      <c r="J78" s="12">
        <f t="shared" si="9"/>
        <v>83626.57791463373</v>
      </c>
      <c r="K78" s="12">
        <f t="shared" si="10"/>
        <v>1366777.9730922617</v>
      </c>
      <c r="L78" s="15">
        <f t="shared" si="12"/>
        <v>16.219684727132901</v>
      </c>
    </row>
    <row r="79" spans="1:12" x14ac:dyDescent="0.2">
      <c r="A79" s="16">
        <v>70</v>
      </c>
      <c r="B79" s="28">
        <v>11</v>
      </c>
      <c r="C79" s="58">
        <v>596</v>
      </c>
      <c r="D79" s="58">
        <v>625</v>
      </c>
      <c r="E79" s="13">
        <v>0.45850000000000002</v>
      </c>
      <c r="F79" s="14">
        <f t="shared" si="7"/>
        <v>1.8018018018018018E-2</v>
      </c>
      <c r="G79" s="14">
        <f t="shared" si="8"/>
        <v>1.7843919238421529E-2</v>
      </c>
      <c r="H79" s="12">
        <f t="shared" si="13"/>
        <v>82800.653844564964</v>
      </c>
      <c r="I79" s="12">
        <f t="shared" si="11"/>
        <v>1477.4881800909143</v>
      </c>
      <c r="J79" s="12">
        <f t="shared" si="9"/>
        <v>82000.593995045725</v>
      </c>
      <c r="K79" s="12">
        <f t="shared" si="10"/>
        <v>1283151.3951776279</v>
      </c>
      <c r="L79" s="15">
        <f t="shared" si="12"/>
        <v>15.49687515253666</v>
      </c>
    </row>
    <row r="80" spans="1:12" x14ac:dyDescent="0.2">
      <c r="A80" s="16">
        <v>71</v>
      </c>
      <c r="B80" s="28">
        <v>13</v>
      </c>
      <c r="C80" s="58">
        <v>547</v>
      </c>
      <c r="D80" s="58">
        <v>591</v>
      </c>
      <c r="E80" s="13">
        <v>0.59619999999999995</v>
      </c>
      <c r="F80" s="14">
        <f t="shared" si="7"/>
        <v>2.2847100175746926E-2</v>
      </c>
      <c r="G80" s="14">
        <f t="shared" si="8"/>
        <v>2.2638247423506237E-2</v>
      </c>
      <c r="H80" s="12">
        <f t="shared" si="13"/>
        <v>81323.165664474043</v>
      </c>
      <c r="I80" s="12">
        <f t="shared" si="11"/>
        <v>1841.0139455751505</v>
      </c>
      <c r="J80" s="12">
        <f t="shared" si="9"/>
        <v>80579.764233250797</v>
      </c>
      <c r="K80" s="12">
        <f t="shared" si="10"/>
        <v>1201150.8011825823</v>
      </c>
      <c r="L80" s="15">
        <f t="shared" si="12"/>
        <v>14.770093999271158</v>
      </c>
    </row>
    <row r="81" spans="1:12" x14ac:dyDescent="0.2">
      <c r="A81" s="16">
        <v>72</v>
      </c>
      <c r="B81" s="28">
        <v>12</v>
      </c>
      <c r="C81" s="58">
        <v>599</v>
      </c>
      <c r="D81" s="58">
        <v>537</v>
      </c>
      <c r="E81" s="13">
        <v>0.51390000000000002</v>
      </c>
      <c r="F81" s="14">
        <f t="shared" si="7"/>
        <v>2.1126760563380281E-2</v>
      </c>
      <c r="G81" s="14">
        <f t="shared" si="8"/>
        <v>2.0912000211908265E-2</v>
      </c>
      <c r="H81" s="12">
        <f t="shared" si="13"/>
        <v>79482.151718898895</v>
      </c>
      <c r="I81" s="12">
        <f t="shared" si="11"/>
        <v>1662.1307735885387</v>
      </c>
      <c r="J81" s="12">
        <f t="shared" si="9"/>
        <v>78674.189949857508</v>
      </c>
      <c r="K81" s="12">
        <f t="shared" si="10"/>
        <v>1120571.0369493314</v>
      </c>
      <c r="L81" s="15">
        <f t="shared" si="12"/>
        <v>14.098398353788996</v>
      </c>
    </row>
    <row r="82" spans="1:12" x14ac:dyDescent="0.2">
      <c r="A82" s="16">
        <v>73</v>
      </c>
      <c r="B82" s="28">
        <v>14</v>
      </c>
      <c r="C82" s="58">
        <v>563</v>
      </c>
      <c r="D82" s="58">
        <v>581</v>
      </c>
      <c r="E82" s="13">
        <v>0.55049999999999999</v>
      </c>
      <c r="F82" s="14">
        <f t="shared" si="7"/>
        <v>2.4475524475524476E-2</v>
      </c>
      <c r="G82" s="14">
        <f t="shared" si="8"/>
        <v>2.4209181159031843E-2</v>
      </c>
      <c r="H82" s="12">
        <f t="shared" si="13"/>
        <v>77820.02094531036</v>
      </c>
      <c r="I82" s="12">
        <f t="shared" si="11"/>
        <v>1883.958984864671</v>
      </c>
      <c r="J82" s="12">
        <f t="shared" si="9"/>
        <v>76973.181381613686</v>
      </c>
      <c r="K82" s="12">
        <f t="shared" si="10"/>
        <v>1041896.8469994739</v>
      </c>
      <c r="L82" s="15">
        <f t="shared" si="12"/>
        <v>13.388544931537458</v>
      </c>
    </row>
    <row r="83" spans="1:12" x14ac:dyDescent="0.2">
      <c r="A83" s="16">
        <v>74</v>
      </c>
      <c r="B83" s="28">
        <v>12</v>
      </c>
      <c r="C83" s="58">
        <v>470</v>
      </c>
      <c r="D83" s="58">
        <v>550</v>
      </c>
      <c r="E83" s="13">
        <v>0.53490000000000004</v>
      </c>
      <c r="F83" s="14">
        <f t="shared" si="7"/>
        <v>2.3529411764705882E-2</v>
      </c>
      <c r="G83" s="14">
        <f t="shared" si="8"/>
        <v>2.3274704353067954E-2</v>
      </c>
      <c r="H83" s="12">
        <f t="shared" si="13"/>
        <v>75936.061960445688</v>
      </c>
      <c r="I83" s="12">
        <f t="shared" si="11"/>
        <v>1767.3893918656231</v>
      </c>
      <c r="J83" s="12">
        <f t="shared" si="9"/>
        <v>75114.049154288979</v>
      </c>
      <c r="K83" s="12">
        <f t="shared" si="10"/>
        <v>964923.66561786016</v>
      </c>
      <c r="L83" s="15">
        <f t="shared" si="12"/>
        <v>12.707054338957937</v>
      </c>
    </row>
    <row r="84" spans="1:12" x14ac:dyDescent="0.2">
      <c r="A84" s="16">
        <v>75</v>
      </c>
      <c r="B84" s="28">
        <v>10</v>
      </c>
      <c r="C84" s="58">
        <v>368</v>
      </c>
      <c r="D84" s="58">
        <v>448</v>
      </c>
      <c r="E84" s="13">
        <v>0.51949999999999996</v>
      </c>
      <c r="F84" s="14">
        <f t="shared" si="7"/>
        <v>2.4509803921568627E-2</v>
      </c>
      <c r="G84" s="14">
        <f t="shared" si="8"/>
        <v>2.4224512784486622E-2</v>
      </c>
      <c r="H84" s="12">
        <f t="shared" si="13"/>
        <v>74168.672568580063</v>
      </c>
      <c r="I84" s="12">
        <f t="shared" si="11"/>
        <v>1796.6999568459698</v>
      </c>
      <c r="J84" s="12">
        <f t="shared" si="9"/>
        <v>73305.358239315567</v>
      </c>
      <c r="K84" s="12">
        <f t="shared" si="10"/>
        <v>889809.6164635712</v>
      </c>
      <c r="L84" s="15">
        <f t="shared" si="12"/>
        <v>11.997108558749096</v>
      </c>
    </row>
    <row r="85" spans="1:12" x14ac:dyDescent="0.2">
      <c r="A85" s="16">
        <v>76</v>
      </c>
      <c r="B85" s="28">
        <v>15</v>
      </c>
      <c r="C85" s="58">
        <v>418</v>
      </c>
      <c r="D85" s="58">
        <v>365</v>
      </c>
      <c r="E85" s="13">
        <v>0.63470000000000004</v>
      </c>
      <c r="F85" s="14">
        <f t="shared" si="7"/>
        <v>3.8314176245210725E-2</v>
      </c>
      <c r="G85" s="14">
        <f t="shared" si="8"/>
        <v>3.778532644632783E-2</v>
      </c>
      <c r="H85" s="12">
        <f t="shared" si="13"/>
        <v>72371.972611734091</v>
      </c>
      <c r="I85" s="12">
        <f t="shared" si="11"/>
        <v>2734.5986106990695</v>
      </c>
      <c r="J85" s="12">
        <f t="shared" si="9"/>
        <v>71373.02373924572</v>
      </c>
      <c r="K85" s="12">
        <f t="shared" si="10"/>
        <v>816504.25822425564</v>
      </c>
      <c r="L85" s="15">
        <f t="shared" si="12"/>
        <v>11.282050616537582</v>
      </c>
    </row>
    <row r="86" spans="1:12" x14ac:dyDescent="0.2">
      <c r="A86" s="16">
        <v>77</v>
      </c>
      <c r="B86" s="28">
        <v>10</v>
      </c>
      <c r="C86" s="58">
        <v>368</v>
      </c>
      <c r="D86" s="58">
        <v>404</v>
      </c>
      <c r="E86" s="13">
        <v>0.43419999999999997</v>
      </c>
      <c r="F86" s="14">
        <f t="shared" si="7"/>
        <v>2.5906735751295335E-2</v>
      </c>
      <c r="G86" s="14">
        <f t="shared" si="8"/>
        <v>2.5532479867639624E-2</v>
      </c>
      <c r="H86" s="12">
        <f t="shared" si="13"/>
        <v>69637.374001035016</v>
      </c>
      <c r="I86" s="12">
        <f t="shared" si="11"/>
        <v>1778.0148497167174</v>
      </c>
      <c r="J86" s="12">
        <f t="shared" si="9"/>
        <v>68631.373199065289</v>
      </c>
      <c r="K86" s="12">
        <f t="shared" si="10"/>
        <v>745131.23448500992</v>
      </c>
      <c r="L86" s="15">
        <f t="shared" si="12"/>
        <v>10.70016273838722</v>
      </c>
    </row>
    <row r="87" spans="1:12" x14ac:dyDescent="0.2">
      <c r="A87" s="16">
        <v>78</v>
      </c>
      <c r="B87" s="28">
        <v>13</v>
      </c>
      <c r="C87" s="58">
        <v>315</v>
      </c>
      <c r="D87" s="58">
        <v>355</v>
      </c>
      <c r="E87" s="13">
        <v>0.49230000000000002</v>
      </c>
      <c r="F87" s="14">
        <f t="shared" si="7"/>
        <v>3.880597014925373E-2</v>
      </c>
      <c r="G87" s="14">
        <f t="shared" si="8"/>
        <v>3.8056194948420684E-2</v>
      </c>
      <c r="H87" s="12">
        <f t="shared" si="13"/>
        <v>67859.359151318291</v>
      </c>
      <c r="I87" s="12">
        <f t="shared" si="11"/>
        <v>2582.469000937464</v>
      </c>
      <c r="J87" s="12">
        <f t="shared" si="9"/>
        <v>66548.239639542342</v>
      </c>
      <c r="K87" s="12">
        <f t="shared" si="10"/>
        <v>676499.86128594459</v>
      </c>
      <c r="L87" s="15">
        <f t="shared" si="12"/>
        <v>9.9691460359569621</v>
      </c>
    </row>
    <row r="88" spans="1:12" x14ac:dyDescent="0.2">
      <c r="A88" s="16">
        <v>79</v>
      </c>
      <c r="B88" s="28">
        <v>10</v>
      </c>
      <c r="C88" s="58">
        <v>249</v>
      </c>
      <c r="D88" s="58">
        <v>307</v>
      </c>
      <c r="E88" s="13">
        <v>0.63749999999999996</v>
      </c>
      <c r="F88" s="14">
        <f t="shared" si="7"/>
        <v>3.5971223021582732E-2</v>
      </c>
      <c r="G88" s="14">
        <f t="shared" si="8"/>
        <v>3.5508211273857081E-2</v>
      </c>
      <c r="H88" s="12">
        <f t="shared" si="13"/>
        <v>65276.89015038083</v>
      </c>
      <c r="I88" s="12">
        <f t="shared" si="11"/>
        <v>2317.8656067600828</v>
      </c>
      <c r="J88" s="12">
        <f t="shared" si="9"/>
        <v>64436.6638679303</v>
      </c>
      <c r="K88" s="12">
        <f t="shared" si="10"/>
        <v>609951.62164640229</v>
      </c>
      <c r="L88" s="15">
        <f t="shared" si="12"/>
        <v>9.3440667936421882</v>
      </c>
    </row>
    <row r="89" spans="1:12" x14ac:dyDescent="0.2">
      <c r="A89" s="16">
        <v>80</v>
      </c>
      <c r="B89" s="28">
        <v>9</v>
      </c>
      <c r="C89" s="58">
        <v>217</v>
      </c>
      <c r="D89" s="58">
        <v>242</v>
      </c>
      <c r="E89" s="13">
        <v>0.68579999999999997</v>
      </c>
      <c r="F89" s="14">
        <f t="shared" si="7"/>
        <v>3.9215686274509803E-2</v>
      </c>
      <c r="G89" s="14">
        <f t="shared" si="8"/>
        <v>3.8738368804766367E-2</v>
      </c>
      <c r="H89" s="12">
        <f t="shared" si="13"/>
        <v>62959.024543620748</v>
      </c>
      <c r="I89" s="12">
        <f t="shared" si="11"/>
        <v>2438.9299123591181</v>
      </c>
      <c r="J89" s="12">
        <f t="shared" si="9"/>
        <v>62192.712765157514</v>
      </c>
      <c r="K89" s="12">
        <f t="shared" si="10"/>
        <v>545514.95777847199</v>
      </c>
      <c r="L89" s="15">
        <f t="shared" si="12"/>
        <v>8.6646030768871825</v>
      </c>
    </row>
    <row r="90" spans="1:12" x14ac:dyDescent="0.2">
      <c r="A90" s="16">
        <v>81</v>
      </c>
      <c r="B90" s="28">
        <v>9</v>
      </c>
      <c r="C90" s="58">
        <v>254</v>
      </c>
      <c r="D90" s="58">
        <v>208</v>
      </c>
      <c r="E90" s="13">
        <v>0.66579999999999995</v>
      </c>
      <c r="F90" s="14">
        <f t="shared" si="7"/>
        <v>3.896103896103896E-2</v>
      </c>
      <c r="G90" s="14">
        <f t="shared" si="8"/>
        <v>3.8460256452990026E-2</v>
      </c>
      <c r="H90" s="12">
        <f t="shared" si="13"/>
        <v>60520.094631261629</v>
      </c>
      <c r="I90" s="12">
        <f t="shared" si="11"/>
        <v>2327.6183600775471</v>
      </c>
      <c r="J90" s="12">
        <f t="shared" si="9"/>
        <v>59742.204575323711</v>
      </c>
      <c r="K90" s="12">
        <f t="shared" si="10"/>
        <v>483322.24501331442</v>
      </c>
      <c r="L90" s="15">
        <f t="shared" si="12"/>
        <v>7.9861448987829986</v>
      </c>
    </row>
    <row r="91" spans="1:12" x14ac:dyDescent="0.2">
      <c r="A91" s="16">
        <v>82</v>
      </c>
      <c r="B91" s="28">
        <v>14</v>
      </c>
      <c r="C91" s="58">
        <v>139</v>
      </c>
      <c r="D91" s="58">
        <v>237</v>
      </c>
      <c r="E91" s="13">
        <v>0.44600000000000001</v>
      </c>
      <c r="F91" s="14">
        <f t="shared" si="7"/>
        <v>7.4468085106382975E-2</v>
      </c>
      <c r="G91" s="14">
        <f t="shared" si="8"/>
        <v>7.1517603547273129E-2</v>
      </c>
      <c r="H91" s="12">
        <f t="shared" si="13"/>
        <v>58192.476271184081</v>
      </c>
      <c r="I91" s="12">
        <f t="shared" si="11"/>
        <v>4161.786447396642</v>
      </c>
      <c r="J91" s="12">
        <f t="shared" si="9"/>
        <v>55886.846579326346</v>
      </c>
      <c r="K91" s="12">
        <f t="shared" si="10"/>
        <v>423580.04043799068</v>
      </c>
      <c r="L91" s="15">
        <f t="shared" si="12"/>
        <v>7.2789485442079442</v>
      </c>
    </row>
    <row r="92" spans="1:12" x14ac:dyDescent="0.2">
      <c r="A92" s="16">
        <v>83</v>
      </c>
      <c r="B92" s="28">
        <v>10</v>
      </c>
      <c r="C92" s="58">
        <v>152</v>
      </c>
      <c r="D92" s="58">
        <v>127</v>
      </c>
      <c r="E92" s="13">
        <v>0.4849</v>
      </c>
      <c r="F92" s="14">
        <f t="shared" si="7"/>
        <v>7.1684587813620068E-2</v>
      </c>
      <c r="G92" s="14">
        <f t="shared" si="8"/>
        <v>6.9131910598613219E-2</v>
      </c>
      <c r="H92" s="12">
        <f t="shared" si="13"/>
        <v>54030.689823787441</v>
      </c>
      <c r="I92" s="12">
        <f t="shared" si="11"/>
        <v>3735.2448184794744</v>
      </c>
      <c r="J92" s="12">
        <f t="shared" si="9"/>
        <v>52106.665217788657</v>
      </c>
      <c r="K92" s="12">
        <f t="shared" si="10"/>
        <v>367693.19385866437</v>
      </c>
      <c r="L92" s="15">
        <f t="shared" si="12"/>
        <v>6.8052655825390653</v>
      </c>
    </row>
    <row r="93" spans="1:12" x14ac:dyDescent="0.2">
      <c r="A93" s="16">
        <v>84</v>
      </c>
      <c r="B93" s="28">
        <v>14</v>
      </c>
      <c r="C93" s="58">
        <v>177</v>
      </c>
      <c r="D93" s="58">
        <v>141</v>
      </c>
      <c r="E93" s="13">
        <v>0.52600000000000002</v>
      </c>
      <c r="F93" s="14">
        <f t="shared" si="7"/>
        <v>8.8050314465408799E-2</v>
      </c>
      <c r="G93" s="14">
        <f t="shared" si="8"/>
        <v>8.4522688304474874E-2</v>
      </c>
      <c r="H93" s="12">
        <f t="shared" si="13"/>
        <v>50295.445005307964</v>
      </c>
      <c r="I93" s="12">
        <f t="shared" si="11"/>
        <v>4251.1062213185023</v>
      </c>
      <c r="J93" s="12">
        <f t="shared" si="9"/>
        <v>48280.420656402996</v>
      </c>
      <c r="K93" s="12">
        <f t="shared" si="10"/>
        <v>315586.52864087571</v>
      </c>
      <c r="L93" s="15">
        <f t="shared" si="12"/>
        <v>6.2746542675498764</v>
      </c>
    </row>
    <row r="94" spans="1:12" x14ac:dyDescent="0.2">
      <c r="A94" s="16">
        <v>85</v>
      </c>
      <c r="B94" s="28">
        <v>10</v>
      </c>
      <c r="C94" s="58">
        <v>136</v>
      </c>
      <c r="D94" s="58">
        <v>163</v>
      </c>
      <c r="E94" s="13">
        <v>0.626</v>
      </c>
      <c r="F94" s="14">
        <f t="shared" si="7"/>
        <v>6.6889632107023408E-2</v>
      </c>
      <c r="G94" s="14">
        <f t="shared" si="8"/>
        <v>6.5257113025319766E-2</v>
      </c>
      <c r="H94" s="12">
        <f t="shared" si="13"/>
        <v>46044.338783989464</v>
      </c>
      <c r="I94" s="12">
        <f t="shared" si="11"/>
        <v>3004.7206202029147</v>
      </c>
      <c r="J94" s="12">
        <f t="shared" si="9"/>
        <v>44920.57327203358</v>
      </c>
      <c r="K94" s="12">
        <f t="shared" si="10"/>
        <v>267306.10798447271</v>
      </c>
      <c r="L94" s="15">
        <f t="shared" si="12"/>
        <v>5.8054065938160537</v>
      </c>
    </row>
    <row r="95" spans="1:12" x14ac:dyDescent="0.2">
      <c r="A95" s="16">
        <v>86</v>
      </c>
      <c r="B95" s="28">
        <v>10</v>
      </c>
      <c r="C95" s="58">
        <v>108</v>
      </c>
      <c r="D95" s="58">
        <v>127</v>
      </c>
      <c r="E95" s="13">
        <v>0.4748</v>
      </c>
      <c r="F95" s="14">
        <f t="shared" si="7"/>
        <v>8.5106382978723402E-2</v>
      </c>
      <c r="G95" s="14">
        <f t="shared" si="8"/>
        <v>8.1465067778936404E-2</v>
      </c>
      <c r="H95" s="12">
        <f t="shared" si="13"/>
        <v>43039.618163786552</v>
      </c>
      <c r="I95" s="12">
        <f t="shared" si="11"/>
        <v>3506.2254108924139</v>
      </c>
      <c r="J95" s="12">
        <f t="shared" si="9"/>
        <v>41198.148577985856</v>
      </c>
      <c r="K95" s="12">
        <f t="shared" si="10"/>
        <v>222385.53471243914</v>
      </c>
      <c r="L95" s="15">
        <f t="shared" si="12"/>
        <v>5.1669959957858982</v>
      </c>
    </row>
    <row r="96" spans="1:12" x14ac:dyDescent="0.2">
      <c r="A96" s="16">
        <v>87</v>
      </c>
      <c r="B96" s="28">
        <v>10</v>
      </c>
      <c r="C96" s="58">
        <v>108</v>
      </c>
      <c r="D96" s="58">
        <v>95</v>
      </c>
      <c r="E96" s="13">
        <v>0.43099999999999999</v>
      </c>
      <c r="F96" s="14">
        <f t="shared" si="7"/>
        <v>9.8522167487684734E-2</v>
      </c>
      <c r="G96" s="14">
        <f t="shared" si="8"/>
        <v>9.3292284728052996E-2</v>
      </c>
      <c r="H96" s="12">
        <f t="shared" si="13"/>
        <v>39533.392752894135</v>
      </c>
      <c r="I96" s="12">
        <f t="shared" si="11"/>
        <v>3688.1605329689464</v>
      </c>
      <c r="J96" s="12">
        <f t="shared" si="9"/>
        <v>37434.829409634804</v>
      </c>
      <c r="K96" s="12">
        <f t="shared" si="10"/>
        <v>181187.38613445329</v>
      </c>
      <c r="L96" s="15">
        <f t="shared" si="12"/>
        <v>4.5831479040257443</v>
      </c>
    </row>
    <row r="97" spans="1:12" x14ac:dyDescent="0.2">
      <c r="A97" s="16">
        <v>88</v>
      </c>
      <c r="B97" s="28">
        <v>19</v>
      </c>
      <c r="C97" s="58">
        <v>76</v>
      </c>
      <c r="D97" s="58">
        <v>93</v>
      </c>
      <c r="E97" s="13">
        <v>0.45450000000000002</v>
      </c>
      <c r="F97" s="14">
        <f t="shared" si="7"/>
        <v>0.22485207100591717</v>
      </c>
      <c r="G97" s="14">
        <f t="shared" si="8"/>
        <v>0.20028567061440267</v>
      </c>
      <c r="H97" s="12">
        <f t="shared" si="13"/>
        <v>35845.232219925187</v>
      </c>
      <c r="I97" s="12">
        <f t="shared" si="11"/>
        <v>7179.2863734967095</v>
      </c>
      <c r="J97" s="12">
        <f t="shared" si="9"/>
        <v>31928.931503182732</v>
      </c>
      <c r="K97" s="12">
        <f t="shared" si="10"/>
        <v>143752.55672481848</v>
      </c>
      <c r="L97" s="15">
        <f t="shared" si="12"/>
        <v>4.0103675669566776</v>
      </c>
    </row>
    <row r="98" spans="1:12" x14ac:dyDescent="0.2">
      <c r="A98" s="16">
        <v>89</v>
      </c>
      <c r="B98" s="28">
        <v>8</v>
      </c>
      <c r="C98" s="58">
        <v>69</v>
      </c>
      <c r="D98" s="58">
        <v>68</v>
      </c>
      <c r="E98" s="13">
        <v>0.5534</v>
      </c>
      <c r="F98" s="14">
        <f t="shared" si="7"/>
        <v>0.11678832116788321</v>
      </c>
      <c r="G98" s="14">
        <f t="shared" si="8"/>
        <v>0.110998878911323</v>
      </c>
      <c r="H98" s="12">
        <f t="shared" si="13"/>
        <v>28665.945846428476</v>
      </c>
      <c r="I98" s="12">
        <f t="shared" si="11"/>
        <v>3181.8878518862571</v>
      </c>
      <c r="J98" s="12">
        <f t="shared" si="9"/>
        <v>27244.914731776073</v>
      </c>
      <c r="K98" s="12">
        <f>K99+J98</f>
        <v>111823.62522163574</v>
      </c>
      <c r="L98" s="15">
        <f t="shared" si="12"/>
        <v>3.9009222239065933</v>
      </c>
    </row>
    <row r="99" spans="1:12" x14ac:dyDescent="0.2">
      <c r="A99" s="16">
        <v>90</v>
      </c>
      <c r="B99" s="28">
        <v>10</v>
      </c>
      <c r="C99" s="58">
        <v>66</v>
      </c>
      <c r="D99" s="58">
        <v>63</v>
      </c>
      <c r="E99" s="13">
        <v>0.44790000000000002</v>
      </c>
      <c r="F99" s="31">
        <f t="shared" si="7"/>
        <v>0.15503875968992248</v>
      </c>
      <c r="G99" s="31">
        <f t="shared" si="8"/>
        <v>0.14281429856757258</v>
      </c>
      <c r="H99" s="32">
        <f t="shared" si="13"/>
        <v>25484.057994542218</v>
      </c>
      <c r="I99" s="32">
        <f t="shared" si="11"/>
        <v>3639.4878671458873</v>
      </c>
      <c r="J99" s="32">
        <f t="shared" si="9"/>
        <v>23474.696743090975</v>
      </c>
      <c r="K99" s="32">
        <f t="shared" ref="K99:K102" si="14">K100+J99</f>
        <v>84578.710489859674</v>
      </c>
      <c r="L99" s="17">
        <f t="shared" si="12"/>
        <v>3.3188870668860289</v>
      </c>
    </row>
    <row r="100" spans="1:12" x14ac:dyDescent="0.2">
      <c r="A100" s="16">
        <v>91</v>
      </c>
      <c r="B100" s="28">
        <v>12</v>
      </c>
      <c r="C100" s="58">
        <v>52</v>
      </c>
      <c r="D100" s="58">
        <v>54</v>
      </c>
      <c r="E100" s="13">
        <v>0.56669999999999998</v>
      </c>
      <c r="F100" s="31">
        <f t="shared" si="7"/>
        <v>0.22641509433962265</v>
      </c>
      <c r="G100" s="31">
        <f t="shared" si="8"/>
        <v>0.20618698410298353</v>
      </c>
      <c r="H100" s="32">
        <f t="shared" si="13"/>
        <v>21844.570127396331</v>
      </c>
      <c r="I100" s="32">
        <f t="shared" si="11"/>
        <v>4504.0660335939765</v>
      </c>
      <c r="J100" s="32">
        <f t="shared" si="9"/>
        <v>19892.958315040061</v>
      </c>
      <c r="K100" s="32">
        <f t="shared" si="14"/>
        <v>61104.013746768702</v>
      </c>
      <c r="L100" s="17">
        <f t="shared" si="12"/>
        <v>2.7972174957169429</v>
      </c>
    </row>
    <row r="101" spans="1:12" x14ac:dyDescent="0.2">
      <c r="A101" s="16">
        <v>92</v>
      </c>
      <c r="B101" s="28">
        <v>6</v>
      </c>
      <c r="C101" s="58">
        <v>33</v>
      </c>
      <c r="D101" s="58">
        <v>44</v>
      </c>
      <c r="E101" s="13">
        <v>0.47949999999999998</v>
      </c>
      <c r="F101" s="31">
        <f t="shared" si="7"/>
        <v>0.15584415584415584</v>
      </c>
      <c r="G101" s="31">
        <f t="shared" si="8"/>
        <v>0.14415107032169713</v>
      </c>
      <c r="H101" s="32">
        <f t="shared" si="13"/>
        <v>17340.504093802356</v>
      </c>
      <c r="I101" s="32">
        <f t="shared" si="11"/>
        <v>2499.6522250393805</v>
      </c>
      <c r="J101" s="32">
        <f t="shared" si="9"/>
        <v>16039.435110669358</v>
      </c>
      <c r="K101" s="32">
        <f t="shared" si="14"/>
        <v>41211.055431728644</v>
      </c>
      <c r="L101" s="17">
        <f t="shared" si="12"/>
        <v>2.3765777055153676</v>
      </c>
    </row>
    <row r="102" spans="1:12" x14ac:dyDescent="0.2">
      <c r="A102" s="16">
        <v>93</v>
      </c>
      <c r="B102" s="28">
        <v>7</v>
      </c>
      <c r="C102" s="58">
        <v>24</v>
      </c>
      <c r="D102" s="58">
        <v>30</v>
      </c>
      <c r="E102" s="13">
        <v>0.46650000000000003</v>
      </c>
      <c r="F102" s="31">
        <f t="shared" si="7"/>
        <v>0.25925925925925924</v>
      </c>
      <c r="G102" s="31">
        <f t="shared" si="8"/>
        <v>0.2277570808049586</v>
      </c>
      <c r="H102" s="32">
        <f t="shared" si="13"/>
        <v>14840.851868762975</v>
      </c>
      <c r="I102" s="32">
        <f t="shared" si="11"/>
        <v>3380.1090982882697</v>
      </c>
      <c r="J102" s="32">
        <f t="shared" si="9"/>
        <v>13037.563664826184</v>
      </c>
      <c r="K102" s="32">
        <f t="shared" si="14"/>
        <v>25171.620321059283</v>
      </c>
      <c r="L102" s="17">
        <f t="shared" si="12"/>
        <v>1.6961034678905804</v>
      </c>
    </row>
    <row r="103" spans="1:12" x14ac:dyDescent="0.2">
      <c r="A103" s="16">
        <v>94</v>
      </c>
      <c r="B103" s="28">
        <v>5</v>
      </c>
      <c r="C103" s="58">
        <v>20</v>
      </c>
      <c r="D103" s="58">
        <v>22</v>
      </c>
      <c r="E103" s="13">
        <v>0.5726</v>
      </c>
      <c r="F103" s="31">
        <f t="shared" si="7"/>
        <v>0.23809523809523808</v>
      </c>
      <c r="G103" s="31">
        <f t="shared" si="8"/>
        <v>0.21610407572286813</v>
      </c>
      <c r="H103" s="32">
        <f t="shared" si="13"/>
        <v>11460.742770474706</v>
      </c>
      <c r="I103" s="32">
        <f t="shared" si="11"/>
        <v>2476.7132235109793</v>
      </c>
      <c r="J103" s="32">
        <f t="shared" si="9"/>
        <v>10402.195538746115</v>
      </c>
      <c r="K103" s="32">
        <f>K104+J103</f>
        <v>12134.056656233099</v>
      </c>
      <c r="L103" s="17">
        <f t="shared" si="12"/>
        <v>1.0587495853665778</v>
      </c>
    </row>
    <row r="104" spans="1:12" x14ac:dyDescent="0.2">
      <c r="A104" s="16" t="s">
        <v>27</v>
      </c>
      <c r="B104" s="54">
        <v>8</v>
      </c>
      <c r="C104" s="55">
        <v>36</v>
      </c>
      <c r="D104" s="55">
        <v>47</v>
      </c>
      <c r="E104" s="30"/>
      <c r="F104" s="31">
        <f t="shared" si="7"/>
        <v>0.19277108433734941</v>
      </c>
      <c r="G104" s="31">
        <v>1</v>
      </c>
      <c r="H104" s="32">
        <f t="shared" si="13"/>
        <v>8984.0295469637276</v>
      </c>
      <c r="I104" s="32">
        <f>H104*G104</f>
        <v>8984.0295469637276</v>
      </c>
      <c r="J104" s="32">
        <f>H104*F104</f>
        <v>1731.8611174869836</v>
      </c>
      <c r="K104" s="32">
        <f>J104</f>
        <v>1731.8611174869836</v>
      </c>
      <c r="L104" s="17">
        <f>K104/H104</f>
        <v>0.19277108433734941</v>
      </c>
    </row>
    <row r="105" spans="1:12" x14ac:dyDescent="0.2">
      <c r="A105" s="18"/>
      <c r="B105" s="18"/>
      <c r="C105" s="18"/>
      <c r="D105" s="18"/>
      <c r="E105" s="20"/>
      <c r="F105" s="20"/>
      <c r="G105" s="20"/>
      <c r="H105" s="18"/>
      <c r="I105" s="18"/>
      <c r="J105" s="18"/>
      <c r="K105" s="18"/>
      <c r="L105" s="20"/>
    </row>
    <row r="106" spans="1:12" x14ac:dyDescent="0.2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25" customFormat="1" x14ac:dyDescent="0.2">
      <c r="A107" s="53" t="s">
        <v>30</v>
      </c>
      <c r="B107" s="12"/>
      <c r="C107" s="12"/>
      <c r="D107" s="12"/>
      <c r="E107" s="26"/>
      <c r="F107" s="26"/>
      <c r="G107" s="26"/>
      <c r="H107" s="34"/>
      <c r="I107" s="34"/>
      <c r="J107" s="34"/>
      <c r="K107" s="34"/>
      <c r="L107" s="26"/>
    </row>
    <row r="108" spans="1:12" s="25" customFormat="1" x14ac:dyDescent="0.2">
      <c r="A108" s="36" t="s">
        <v>12</v>
      </c>
      <c r="B108" s="8"/>
      <c r="C108" s="8"/>
      <c r="D108" s="8"/>
      <c r="H108" s="24"/>
      <c r="I108" s="24"/>
      <c r="J108" s="24"/>
      <c r="K108" s="24"/>
      <c r="L108" s="26"/>
    </row>
    <row r="109" spans="1:12" s="25" customFormat="1" x14ac:dyDescent="0.2">
      <c r="A109" s="35" t="s">
        <v>28</v>
      </c>
      <c r="B109" s="56"/>
      <c r="C109" s="56"/>
      <c r="D109" s="56"/>
      <c r="E109" s="38"/>
      <c r="F109" s="38"/>
      <c r="G109" s="38"/>
      <c r="H109" s="37"/>
      <c r="I109" s="37"/>
      <c r="J109" s="37"/>
      <c r="K109" s="37"/>
      <c r="L109" s="26"/>
    </row>
    <row r="110" spans="1:12" s="25" customFormat="1" x14ac:dyDescent="0.2">
      <c r="A110" s="35" t="s">
        <v>13</v>
      </c>
      <c r="B110" s="56"/>
      <c r="C110" s="56"/>
      <c r="D110" s="56"/>
      <c r="E110" s="38"/>
      <c r="F110" s="38"/>
      <c r="G110" s="38"/>
      <c r="H110" s="37"/>
      <c r="I110" s="37"/>
      <c r="J110" s="37"/>
      <c r="K110" s="37"/>
      <c r="L110" s="26"/>
    </row>
    <row r="111" spans="1:12" s="25" customFormat="1" x14ac:dyDescent="0.2">
      <c r="A111" s="35" t="s">
        <v>14</v>
      </c>
      <c r="B111" s="56"/>
      <c r="C111" s="56"/>
      <c r="D111" s="56"/>
      <c r="E111" s="38"/>
      <c r="F111" s="38"/>
      <c r="G111" s="38"/>
      <c r="H111" s="37"/>
      <c r="I111" s="37"/>
      <c r="J111" s="37"/>
      <c r="K111" s="37"/>
      <c r="L111" s="26"/>
    </row>
    <row r="112" spans="1:12" s="25" customFormat="1" x14ac:dyDescent="0.2">
      <c r="A112" s="35" t="s">
        <v>15</v>
      </c>
      <c r="B112" s="56"/>
      <c r="C112" s="56"/>
      <c r="D112" s="56"/>
      <c r="E112" s="38"/>
      <c r="F112" s="38"/>
      <c r="G112" s="38"/>
      <c r="H112" s="37"/>
      <c r="I112" s="37"/>
      <c r="J112" s="37"/>
      <c r="K112" s="37"/>
      <c r="L112" s="26"/>
    </row>
    <row r="113" spans="1:12" s="25" customFormat="1" x14ac:dyDescent="0.2">
      <c r="A113" s="35" t="s">
        <v>16</v>
      </c>
      <c r="B113" s="56"/>
      <c r="C113" s="56"/>
      <c r="D113" s="56"/>
      <c r="E113" s="38"/>
      <c r="F113" s="38"/>
      <c r="G113" s="38"/>
      <c r="H113" s="37"/>
      <c r="I113" s="37"/>
      <c r="J113" s="37"/>
      <c r="K113" s="37"/>
      <c r="L113" s="26"/>
    </row>
    <row r="114" spans="1:12" s="25" customFormat="1" x14ac:dyDescent="0.2">
      <c r="A114" s="35" t="s">
        <v>17</v>
      </c>
      <c r="B114" s="56"/>
      <c r="C114" s="56"/>
      <c r="D114" s="56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18</v>
      </c>
      <c r="B115" s="56"/>
      <c r="C115" s="56"/>
      <c r="D115" s="56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29</v>
      </c>
      <c r="B116" s="56"/>
      <c r="C116" s="56"/>
      <c r="D116" s="56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19</v>
      </c>
      <c r="B117" s="56"/>
      <c r="C117" s="56"/>
      <c r="D117" s="56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20</v>
      </c>
      <c r="B118" s="56"/>
      <c r="C118" s="56"/>
      <c r="D118" s="56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4"/>
      <c r="B119" s="56"/>
      <c r="C119" s="56"/>
      <c r="D119" s="56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4" t="s">
        <v>58</v>
      </c>
      <c r="B120" s="12"/>
      <c r="C120" s="12"/>
      <c r="D120" s="12"/>
      <c r="E120" s="26"/>
      <c r="F120" s="26"/>
      <c r="G120" s="26"/>
      <c r="H120" s="34"/>
      <c r="I120" s="34"/>
      <c r="J120" s="34"/>
      <c r="K120" s="34"/>
      <c r="L120" s="26"/>
    </row>
    <row r="121" spans="1:12" s="25" customFormat="1" x14ac:dyDescent="0.2">
      <c r="A121" s="24"/>
      <c r="B121" s="8"/>
      <c r="C121" s="8"/>
      <c r="D121" s="8"/>
      <c r="H121" s="24"/>
      <c r="I121" s="24"/>
      <c r="J121" s="24"/>
      <c r="K121" s="24"/>
      <c r="L121" s="26"/>
    </row>
    <row r="122" spans="1:12" s="25" customFormat="1" x14ac:dyDescent="0.2">
      <c r="A122" s="24"/>
      <c r="B122" s="8"/>
      <c r="C122" s="8"/>
      <c r="D122" s="8"/>
      <c r="H122" s="24"/>
      <c r="I122" s="24"/>
      <c r="J122" s="24"/>
      <c r="K122" s="24"/>
      <c r="L122" s="26"/>
    </row>
    <row r="123" spans="1:12" s="25" customFormat="1" x14ac:dyDescent="0.2">
      <c r="B123" s="8"/>
      <c r="C123" s="8"/>
      <c r="D123" s="8"/>
      <c r="H123" s="24"/>
      <c r="I123" s="24"/>
      <c r="J123" s="24"/>
      <c r="K123" s="24"/>
      <c r="L123" s="26"/>
    </row>
    <row r="124" spans="1:12" s="25" customFormat="1" x14ac:dyDescent="0.2">
      <c r="A124" s="24"/>
      <c r="B124" s="8"/>
      <c r="C124" s="8"/>
      <c r="D124" s="8"/>
      <c r="H124" s="24"/>
      <c r="I124" s="24"/>
      <c r="J124" s="24"/>
      <c r="K124" s="24"/>
      <c r="L124" s="26"/>
    </row>
    <row r="125" spans="1:12" s="25" customFormat="1" x14ac:dyDescent="0.2">
      <c r="A125" s="24"/>
      <c r="B125" s="8"/>
      <c r="C125" s="8"/>
      <c r="D125" s="8"/>
      <c r="H125" s="24"/>
      <c r="I125" s="24"/>
      <c r="J125" s="24"/>
      <c r="K125" s="2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x14ac:dyDescent="0.2">
      <c r="L127" s="21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2.42578125" style="9" customWidth="1"/>
    <col min="8" max="11" width="12.42578125" style="8" customWidth="1"/>
    <col min="12" max="12" width="12.42578125" style="9" customWidth="1"/>
    <col min="13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89.25" x14ac:dyDescent="0.2">
      <c r="A6" s="68" t="s">
        <v>36</v>
      </c>
      <c r="B6" s="69" t="s">
        <v>37</v>
      </c>
      <c r="C6" s="76" t="s">
        <v>38</v>
      </c>
      <c r="D6" s="76"/>
      <c r="E6" s="70" t="s">
        <v>39</v>
      </c>
      <c r="F6" s="70" t="s">
        <v>40</v>
      </c>
      <c r="G6" s="70" t="s">
        <v>41</v>
      </c>
      <c r="H6" s="69" t="s">
        <v>42</v>
      </c>
      <c r="I6" s="69" t="s">
        <v>43</v>
      </c>
      <c r="J6" s="69" t="s">
        <v>44</v>
      </c>
      <c r="K6" s="69" t="s">
        <v>45</v>
      </c>
      <c r="L6" s="70" t="s">
        <v>46</v>
      </c>
    </row>
    <row r="7" spans="1:13" s="40" customFormat="1" x14ac:dyDescent="0.2">
      <c r="A7" s="63"/>
      <c r="B7" s="64"/>
      <c r="C7" s="65">
        <v>44197</v>
      </c>
      <c r="D7" s="65">
        <v>44562</v>
      </c>
      <c r="E7" s="66" t="s">
        <v>47</v>
      </c>
      <c r="F7" s="66" t="s">
        <v>48</v>
      </c>
      <c r="G7" s="66" t="s">
        <v>49</v>
      </c>
      <c r="H7" s="60" t="s">
        <v>50</v>
      </c>
      <c r="I7" s="60" t="s">
        <v>51</v>
      </c>
      <c r="J7" s="60" t="s">
        <v>52</v>
      </c>
      <c r="K7" s="60" t="s">
        <v>53</v>
      </c>
      <c r="L7" s="66" t="s">
        <v>54</v>
      </c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2</v>
      </c>
      <c r="C9" s="58">
        <v>558</v>
      </c>
      <c r="D9" s="58">
        <v>581</v>
      </c>
      <c r="E9" s="13">
        <v>0</v>
      </c>
      <c r="F9" s="14">
        <f t="shared" ref="F9:F72" si="0">B9/((C9+D9)/2)</f>
        <v>3.5118525021949078E-3</v>
      </c>
      <c r="G9" s="14">
        <f t="shared" ref="G9:G72" si="1">F9/((1+(1-E9)*F9))</f>
        <v>3.499562554680665E-3</v>
      </c>
      <c r="H9" s="12">
        <v>100000</v>
      </c>
      <c r="I9" s="12">
        <f>H9*G9</f>
        <v>349.9562554680665</v>
      </c>
      <c r="J9" s="12">
        <f t="shared" ref="J9:J72" si="2">H10+I9*E9</f>
        <v>99650.04374453194</v>
      </c>
      <c r="K9" s="12">
        <f t="shared" ref="K9:K72" si="3">K10+J9</f>
        <v>8077708.0895489873</v>
      </c>
      <c r="L9" s="29">
        <f>K9/H9</f>
        <v>80.777080895489874</v>
      </c>
    </row>
    <row r="10" spans="1:13" x14ac:dyDescent="0.2">
      <c r="A10" s="16">
        <v>1</v>
      </c>
      <c r="B10" s="28">
        <v>0</v>
      </c>
      <c r="C10" s="58">
        <v>637</v>
      </c>
      <c r="D10" s="58">
        <v>581</v>
      </c>
      <c r="E10" s="13">
        <v>0</v>
      </c>
      <c r="F10" s="14">
        <f t="shared" si="0"/>
        <v>0</v>
      </c>
      <c r="G10" s="14">
        <f t="shared" si="1"/>
        <v>0</v>
      </c>
      <c r="H10" s="12">
        <f>H9-I9</f>
        <v>99650.04374453194</v>
      </c>
      <c r="I10" s="12">
        <f t="shared" ref="I10:I73" si="4">H10*G10</f>
        <v>0</v>
      </c>
      <c r="J10" s="12">
        <f t="shared" si="2"/>
        <v>99650.04374453194</v>
      </c>
      <c r="K10" s="12">
        <f t="shared" si="3"/>
        <v>7978058.0458044549</v>
      </c>
      <c r="L10" s="15">
        <f t="shared" ref="L10:L73" si="5">K10/H10</f>
        <v>80.060758089152685</v>
      </c>
    </row>
    <row r="11" spans="1:13" x14ac:dyDescent="0.2">
      <c r="A11" s="16">
        <v>2</v>
      </c>
      <c r="B11" s="59">
        <v>0</v>
      </c>
      <c r="C11" s="58">
        <v>642</v>
      </c>
      <c r="D11" s="58">
        <v>631</v>
      </c>
      <c r="E11" s="13">
        <v>0</v>
      </c>
      <c r="F11" s="14">
        <f t="shared" si="0"/>
        <v>0</v>
      </c>
      <c r="G11" s="14">
        <f t="shared" si="1"/>
        <v>0</v>
      </c>
      <c r="H11" s="12">
        <f t="shared" ref="H11:H74" si="6">H10-I10</f>
        <v>99650.04374453194</v>
      </c>
      <c r="I11" s="12">
        <f t="shared" si="4"/>
        <v>0</v>
      </c>
      <c r="J11" s="12">
        <f t="shared" si="2"/>
        <v>99650.04374453194</v>
      </c>
      <c r="K11" s="12">
        <f t="shared" si="3"/>
        <v>7878408.0020599226</v>
      </c>
      <c r="L11" s="15">
        <f t="shared" si="5"/>
        <v>79.060758089152685</v>
      </c>
    </row>
    <row r="12" spans="1:13" x14ac:dyDescent="0.2">
      <c r="A12" s="16">
        <v>3</v>
      </c>
      <c r="B12" s="59">
        <v>0</v>
      </c>
      <c r="C12" s="58">
        <v>730</v>
      </c>
      <c r="D12" s="58">
        <v>640</v>
      </c>
      <c r="E12" s="13">
        <v>0</v>
      </c>
      <c r="F12" s="14">
        <f t="shared" si="0"/>
        <v>0</v>
      </c>
      <c r="G12" s="14">
        <f t="shared" si="1"/>
        <v>0</v>
      </c>
      <c r="H12" s="12">
        <f t="shared" si="6"/>
        <v>99650.04374453194</v>
      </c>
      <c r="I12" s="12">
        <f t="shared" si="4"/>
        <v>0</v>
      </c>
      <c r="J12" s="12">
        <f t="shared" si="2"/>
        <v>99650.04374453194</v>
      </c>
      <c r="K12" s="12">
        <f t="shared" si="3"/>
        <v>7778757.9583153902</v>
      </c>
      <c r="L12" s="15">
        <f t="shared" si="5"/>
        <v>78.060758089152685</v>
      </c>
    </row>
    <row r="13" spans="1:13" x14ac:dyDescent="0.2">
      <c r="A13" s="16">
        <v>4</v>
      </c>
      <c r="B13" s="59">
        <v>0</v>
      </c>
      <c r="C13" s="58">
        <v>741</v>
      </c>
      <c r="D13" s="58">
        <v>722</v>
      </c>
      <c r="E13" s="13">
        <v>0</v>
      </c>
      <c r="F13" s="14">
        <f t="shared" si="0"/>
        <v>0</v>
      </c>
      <c r="G13" s="14">
        <f t="shared" si="1"/>
        <v>0</v>
      </c>
      <c r="H13" s="12">
        <f t="shared" si="6"/>
        <v>99650.04374453194</v>
      </c>
      <c r="I13" s="12">
        <f t="shared" si="4"/>
        <v>0</v>
      </c>
      <c r="J13" s="12">
        <f t="shared" si="2"/>
        <v>99650.04374453194</v>
      </c>
      <c r="K13" s="12">
        <f t="shared" si="3"/>
        <v>7679107.9145708578</v>
      </c>
      <c r="L13" s="15">
        <f t="shared" si="5"/>
        <v>77.060758089152671</v>
      </c>
    </row>
    <row r="14" spans="1:13" x14ac:dyDescent="0.2">
      <c r="A14" s="16">
        <v>5</v>
      </c>
      <c r="B14" s="59">
        <v>0</v>
      </c>
      <c r="C14" s="58">
        <v>784</v>
      </c>
      <c r="D14" s="58">
        <v>744</v>
      </c>
      <c r="E14" s="13">
        <v>0</v>
      </c>
      <c r="F14" s="14">
        <f t="shared" si="0"/>
        <v>0</v>
      </c>
      <c r="G14" s="14">
        <f t="shared" si="1"/>
        <v>0</v>
      </c>
      <c r="H14" s="12">
        <f t="shared" si="6"/>
        <v>99650.04374453194</v>
      </c>
      <c r="I14" s="12">
        <f t="shared" si="4"/>
        <v>0</v>
      </c>
      <c r="J14" s="12">
        <f t="shared" si="2"/>
        <v>99650.04374453194</v>
      </c>
      <c r="K14" s="12">
        <f t="shared" si="3"/>
        <v>7579457.8708263254</v>
      </c>
      <c r="L14" s="15">
        <f t="shared" si="5"/>
        <v>76.060758089152671</v>
      </c>
    </row>
    <row r="15" spans="1:13" x14ac:dyDescent="0.2">
      <c r="A15" s="16">
        <v>6</v>
      </c>
      <c r="B15" s="59">
        <v>0</v>
      </c>
      <c r="C15" s="58">
        <v>828</v>
      </c>
      <c r="D15" s="58">
        <v>780</v>
      </c>
      <c r="E15" s="13">
        <v>0</v>
      </c>
      <c r="F15" s="14">
        <f t="shared" si="0"/>
        <v>0</v>
      </c>
      <c r="G15" s="14">
        <f t="shared" si="1"/>
        <v>0</v>
      </c>
      <c r="H15" s="12">
        <f t="shared" si="6"/>
        <v>99650.04374453194</v>
      </c>
      <c r="I15" s="12">
        <f t="shared" si="4"/>
        <v>0</v>
      </c>
      <c r="J15" s="12">
        <f t="shared" si="2"/>
        <v>99650.04374453194</v>
      </c>
      <c r="K15" s="12">
        <f t="shared" si="3"/>
        <v>7479807.827081793</v>
      </c>
      <c r="L15" s="15">
        <f t="shared" si="5"/>
        <v>75.060758089152671</v>
      </c>
    </row>
    <row r="16" spans="1:13" x14ac:dyDescent="0.2">
      <c r="A16" s="16">
        <v>7</v>
      </c>
      <c r="B16" s="59">
        <v>0</v>
      </c>
      <c r="C16" s="58">
        <v>738</v>
      </c>
      <c r="D16" s="58">
        <v>823</v>
      </c>
      <c r="E16" s="13">
        <v>0</v>
      </c>
      <c r="F16" s="14">
        <f t="shared" si="0"/>
        <v>0</v>
      </c>
      <c r="G16" s="14">
        <f t="shared" si="1"/>
        <v>0</v>
      </c>
      <c r="H16" s="12">
        <f t="shared" si="6"/>
        <v>99650.04374453194</v>
      </c>
      <c r="I16" s="12">
        <f t="shared" si="4"/>
        <v>0</v>
      </c>
      <c r="J16" s="12">
        <f t="shared" si="2"/>
        <v>99650.04374453194</v>
      </c>
      <c r="K16" s="12">
        <f t="shared" si="3"/>
        <v>7380157.7833372606</v>
      </c>
      <c r="L16" s="15">
        <f t="shared" si="5"/>
        <v>74.060758089152657</v>
      </c>
    </row>
    <row r="17" spans="1:12" x14ac:dyDescent="0.2">
      <c r="A17" s="16">
        <v>8</v>
      </c>
      <c r="B17" s="59">
        <v>0</v>
      </c>
      <c r="C17" s="58">
        <v>804</v>
      </c>
      <c r="D17" s="58">
        <v>756</v>
      </c>
      <c r="E17" s="13">
        <v>0</v>
      </c>
      <c r="F17" s="14">
        <f t="shared" si="0"/>
        <v>0</v>
      </c>
      <c r="G17" s="14">
        <f t="shared" si="1"/>
        <v>0</v>
      </c>
      <c r="H17" s="12">
        <f t="shared" si="6"/>
        <v>99650.04374453194</v>
      </c>
      <c r="I17" s="12">
        <f t="shared" si="4"/>
        <v>0</v>
      </c>
      <c r="J17" s="12">
        <f t="shared" si="2"/>
        <v>99650.04374453194</v>
      </c>
      <c r="K17" s="12">
        <f t="shared" si="3"/>
        <v>7280507.7395927282</v>
      </c>
      <c r="L17" s="15">
        <f t="shared" si="5"/>
        <v>73.060758089152657</v>
      </c>
    </row>
    <row r="18" spans="1:12" x14ac:dyDescent="0.2">
      <c r="A18" s="16">
        <v>9</v>
      </c>
      <c r="B18" s="59">
        <v>0</v>
      </c>
      <c r="C18" s="58">
        <v>824</v>
      </c>
      <c r="D18" s="58">
        <v>791</v>
      </c>
      <c r="E18" s="13">
        <v>0</v>
      </c>
      <c r="F18" s="14">
        <f t="shared" si="0"/>
        <v>0</v>
      </c>
      <c r="G18" s="14">
        <f t="shared" si="1"/>
        <v>0</v>
      </c>
      <c r="H18" s="12">
        <f t="shared" si="6"/>
        <v>99650.04374453194</v>
      </c>
      <c r="I18" s="12">
        <f t="shared" si="4"/>
        <v>0</v>
      </c>
      <c r="J18" s="12">
        <f t="shared" si="2"/>
        <v>99650.04374453194</v>
      </c>
      <c r="K18" s="12">
        <f t="shared" si="3"/>
        <v>7180857.6958481958</v>
      </c>
      <c r="L18" s="15">
        <f t="shared" si="5"/>
        <v>72.060758089152657</v>
      </c>
    </row>
    <row r="19" spans="1:12" x14ac:dyDescent="0.2">
      <c r="A19" s="16">
        <v>10</v>
      </c>
      <c r="B19" s="59">
        <v>0</v>
      </c>
      <c r="C19" s="58">
        <v>827</v>
      </c>
      <c r="D19" s="58">
        <v>823</v>
      </c>
      <c r="E19" s="13">
        <v>0</v>
      </c>
      <c r="F19" s="14">
        <f t="shared" si="0"/>
        <v>0</v>
      </c>
      <c r="G19" s="14">
        <f t="shared" si="1"/>
        <v>0</v>
      </c>
      <c r="H19" s="12">
        <f t="shared" si="6"/>
        <v>99650.04374453194</v>
      </c>
      <c r="I19" s="12">
        <f t="shared" si="4"/>
        <v>0</v>
      </c>
      <c r="J19" s="12">
        <f t="shared" si="2"/>
        <v>99650.04374453194</v>
      </c>
      <c r="K19" s="12">
        <f t="shared" si="3"/>
        <v>7081207.6521036634</v>
      </c>
      <c r="L19" s="15">
        <f t="shared" si="5"/>
        <v>71.060758089152642</v>
      </c>
    </row>
    <row r="20" spans="1:12" x14ac:dyDescent="0.2">
      <c r="A20" s="16">
        <v>11</v>
      </c>
      <c r="B20" s="59">
        <v>0</v>
      </c>
      <c r="C20" s="58">
        <v>804</v>
      </c>
      <c r="D20" s="58">
        <v>830</v>
      </c>
      <c r="E20" s="13">
        <v>0</v>
      </c>
      <c r="F20" s="14">
        <f t="shared" si="0"/>
        <v>0</v>
      </c>
      <c r="G20" s="14">
        <f t="shared" si="1"/>
        <v>0</v>
      </c>
      <c r="H20" s="12">
        <f t="shared" si="6"/>
        <v>99650.04374453194</v>
      </c>
      <c r="I20" s="12">
        <f t="shared" si="4"/>
        <v>0</v>
      </c>
      <c r="J20" s="12">
        <f t="shared" si="2"/>
        <v>99650.04374453194</v>
      </c>
      <c r="K20" s="12">
        <f t="shared" si="3"/>
        <v>6981557.608359131</v>
      </c>
      <c r="L20" s="15">
        <f t="shared" si="5"/>
        <v>70.060758089152642</v>
      </c>
    </row>
    <row r="21" spans="1:12" x14ac:dyDescent="0.2">
      <c r="A21" s="16">
        <v>12</v>
      </c>
      <c r="B21" s="59">
        <v>0</v>
      </c>
      <c r="C21" s="58">
        <v>823</v>
      </c>
      <c r="D21" s="58">
        <v>804</v>
      </c>
      <c r="E21" s="13">
        <v>0</v>
      </c>
      <c r="F21" s="14">
        <f t="shared" si="0"/>
        <v>0</v>
      </c>
      <c r="G21" s="14">
        <f t="shared" si="1"/>
        <v>0</v>
      </c>
      <c r="H21" s="12">
        <f t="shared" si="6"/>
        <v>99650.04374453194</v>
      </c>
      <c r="I21" s="12">
        <f t="shared" si="4"/>
        <v>0</v>
      </c>
      <c r="J21" s="12">
        <f t="shared" si="2"/>
        <v>99650.04374453194</v>
      </c>
      <c r="K21" s="12">
        <f t="shared" si="3"/>
        <v>6881907.5646145986</v>
      </c>
      <c r="L21" s="15">
        <f t="shared" si="5"/>
        <v>69.060758089152642</v>
      </c>
    </row>
    <row r="22" spans="1:12" x14ac:dyDescent="0.2">
      <c r="A22" s="16">
        <v>13</v>
      </c>
      <c r="B22" s="59">
        <v>0</v>
      </c>
      <c r="C22" s="58">
        <v>761</v>
      </c>
      <c r="D22" s="58">
        <v>824</v>
      </c>
      <c r="E22" s="13">
        <v>0</v>
      </c>
      <c r="F22" s="14">
        <f t="shared" si="0"/>
        <v>0</v>
      </c>
      <c r="G22" s="14">
        <f t="shared" si="1"/>
        <v>0</v>
      </c>
      <c r="H22" s="12">
        <f t="shared" si="6"/>
        <v>99650.04374453194</v>
      </c>
      <c r="I22" s="12">
        <f t="shared" si="4"/>
        <v>0</v>
      </c>
      <c r="J22" s="12">
        <f t="shared" si="2"/>
        <v>99650.04374453194</v>
      </c>
      <c r="K22" s="12">
        <f t="shared" si="3"/>
        <v>6782257.5208700662</v>
      </c>
      <c r="L22" s="15">
        <f t="shared" si="5"/>
        <v>68.060758089152642</v>
      </c>
    </row>
    <row r="23" spans="1:12" x14ac:dyDescent="0.2">
      <c r="A23" s="16">
        <v>14</v>
      </c>
      <c r="B23" s="59">
        <v>0</v>
      </c>
      <c r="C23" s="58">
        <v>723</v>
      </c>
      <c r="D23" s="58">
        <v>777</v>
      </c>
      <c r="E23" s="13">
        <v>0</v>
      </c>
      <c r="F23" s="14">
        <f t="shared" si="0"/>
        <v>0</v>
      </c>
      <c r="G23" s="14">
        <f t="shared" si="1"/>
        <v>0</v>
      </c>
      <c r="H23" s="12">
        <f t="shared" si="6"/>
        <v>99650.04374453194</v>
      </c>
      <c r="I23" s="12">
        <f t="shared" si="4"/>
        <v>0</v>
      </c>
      <c r="J23" s="12">
        <f t="shared" si="2"/>
        <v>99650.04374453194</v>
      </c>
      <c r="K23" s="12">
        <f t="shared" si="3"/>
        <v>6682607.4771255339</v>
      </c>
      <c r="L23" s="15">
        <f t="shared" si="5"/>
        <v>67.060758089152628</v>
      </c>
    </row>
    <row r="24" spans="1:12" x14ac:dyDescent="0.2">
      <c r="A24" s="16">
        <v>15</v>
      </c>
      <c r="B24" s="59">
        <v>0</v>
      </c>
      <c r="C24" s="58">
        <v>728</v>
      </c>
      <c r="D24" s="58">
        <v>732</v>
      </c>
      <c r="E24" s="13">
        <v>0</v>
      </c>
      <c r="F24" s="14">
        <f t="shared" si="0"/>
        <v>0</v>
      </c>
      <c r="G24" s="14">
        <f t="shared" si="1"/>
        <v>0</v>
      </c>
      <c r="H24" s="12">
        <f t="shared" si="6"/>
        <v>99650.04374453194</v>
      </c>
      <c r="I24" s="12">
        <f t="shared" si="4"/>
        <v>0</v>
      </c>
      <c r="J24" s="12">
        <f t="shared" si="2"/>
        <v>99650.04374453194</v>
      </c>
      <c r="K24" s="12">
        <f t="shared" si="3"/>
        <v>6582957.4333810015</v>
      </c>
      <c r="L24" s="15">
        <f t="shared" si="5"/>
        <v>66.060758089152628</v>
      </c>
    </row>
    <row r="25" spans="1:12" x14ac:dyDescent="0.2">
      <c r="A25" s="16">
        <v>16</v>
      </c>
      <c r="B25" s="59">
        <v>0</v>
      </c>
      <c r="C25" s="58">
        <v>767</v>
      </c>
      <c r="D25" s="58">
        <v>721</v>
      </c>
      <c r="E25" s="13">
        <v>0</v>
      </c>
      <c r="F25" s="14">
        <f t="shared" si="0"/>
        <v>0</v>
      </c>
      <c r="G25" s="14">
        <f t="shared" si="1"/>
        <v>0</v>
      </c>
      <c r="H25" s="12">
        <f t="shared" si="6"/>
        <v>99650.04374453194</v>
      </c>
      <c r="I25" s="12">
        <f t="shared" si="4"/>
        <v>0</v>
      </c>
      <c r="J25" s="12">
        <f t="shared" si="2"/>
        <v>99650.04374453194</v>
      </c>
      <c r="K25" s="12">
        <f t="shared" si="3"/>
        <v>6483307.3896364691</v>
      </c>
      <c r="L25" s="15">
        <f t="shared" si="5"/>
        <v>65.060758089152628</v>
      </c>
    </row>
    <row r="26" spans="1:12" x14ac:dyDescent="0.2">
      <c r="A26" s="16">
        <v>17</v>
      </c>
      <c r="B26" s="59">
        <v>0</v>
      </c>
      <c r="C26" s="58">
        <v>666</v>
      </c>
      <c r="D26" s="58">
        <v>778</v>
      </c>
      <c r="E26" s="13">
        <v>0</v>
      </c>
      <c r="F26" s="14">
        <f t="shared" si="0"/>
        <v>0</v>
      </c>
      <c r="G26" s="14">
        <f t="shared" si="1"/>
        <v>0</v>
      </c>
      <c r="H26" s="12">
        <f t="shared" si="6"/>
        <v>99650.04374453194</v>
      </c>
      <c r="I26" s="12">
        <f t="shared" si="4"/>
        <v>0</v>
      </c>
      <c r="J26" s="12">
        <f t="shared" si="2"/>
        <v>99650.04374453194</v>
      </c>
      <c r="K26" s="12">
        <f t="shared" si="3"/>
        <v>6383657.3458919367</v>
      </c>
      <c r="L26" s="15">
        <f t="shared" si="5"/>
        <v>64.060758089152614</v>
      </c>
    </row>
    <row r="27" spans="1:12" x14ac:dyDescent="0.2">
      <c r="A27" s="16">
        <v>18</v>
      </c>
      <c r="B27" s="28">
        <v>0</v>
      </c>
      <c r="C27" s="58">
        <v>678</v>
      </c>
      <c r="D27" s="58">
        <v>695</v>
      </c>
      <c r="E27" s="13">
        <v>0.84399999999999997</v>
      </c>
      <c r="F27" s="14">
        <f t="shared" si="0"/>
        <v>0</v>
      </c>
      <c r="G27" s="14">
        <f t="shared" si="1"/>
        <v>0</v>
      </c>
      <c r="H27" s="12">
        <f t="shared" si="6"/>
        <v>99650.04374453194</v>
      </c>
      <c r="I27" s="12">
        <f t="shared" si="4"/>
        <v>0</v>
      </c>
      <c r="J27" s="12">
        <f t="shared" si="2"/>
        <v>99650.04374453194</v>
      </c>
      <c r="K27" s="12">
        <f t="shared" si="3"/>
        <v>6284007.3021474043</v>
      </c>
      <c r="L27" s="15">
        <f t="shared" si="5"/>
        <v>63.060758089152614</v>
      </c>
    </row>
    <row r="28" spans="1:12" x14ac:dyDescent="0.2">
      <c r="A28" s="16">
        <v>19</v>
      </c>
      <c r="B28" s="28">
        <v>0</v>
      </c>
      <c r="C28" s="58">
        <v>667</v>
      </c>
      <c r="D28" s="58">
        <v>699</v>
      </c>
      <c r="E28" s="13">
        <v>0</v>
      </c>
      <c r="F28" s="14">
        <f t="shared" si="0"/>
        <v>0</v>
      </c>
      <c r="G28" s="14">
        <f t="shared" si="1"/>
        <v>0</v>
      </c>
      <c r="H28" s="12">
        <f t="shared" si="6"/>
        <v>99650.04374453194</v>
      </c>
      <c r="I28" s="12">
        <f t="shared" si="4"/>
        <v>0</v>
      </c>
      <c r="J28" s="12">
        <f t="shared" si="2"/>
        <v>99650.04374453194</v>
      </c>
      <c r="K28" s="12">
        <f t="shared" si="3"/>
        <v>6184357.2584028719</v>
      </c>
      <c r="L28" s="15">
        <f t="shared" si="5"/>
        <v>62.060758089152607</v>
      </c>
    </row>
    <row r="29" spans="1:12" x14ac:dyDescent="0.2">
      <c r="A29" s="16">
        <v>20</v>
      </c>
      <c r="B29" s="28">
        <v>0</v>
      </c>
      <c r="C29" s="58">
        <v>653</v>
      </c>
      <c r="D29" s="58">
        <v>687</v>
      </c>
      <c r="E29" s="13">
        <v>0</v>
      </c>
      <c r="F29" s="14">
        <f t="shared" si="0"/>
        <v>0</v>
      </c>
      <c r="G29" s="14">
        <f t="shared" si="1"/>
        <v>0</v>
      </c>
      <c r="H29" s="12">
        <f t="shared" si="6"/>
        <v>99650.04374453194</v>
      </c>
      <c r="I29" s="12">
        <f t="shared" si="4"/>
        <v>0</v>
      </c>
      <c r="J29" s="12">
        <f t="shared" si="2"/>
        <v>99650.04374453194</v>
      </c>
      <c r="K29" s="12">
        <f t="shared" si="3"/>
        <v>6084707.2146583395</v>
      </c>
      <c r="L29" s="15">
        <f t="shared" si="5"/>
        <v>61.060758089152607</v>
      </c>
    </row>
    <row r="30" spans="1:12" x14ac:dyDescent="0.2">
      <c r="A30" s="16">
        <v>21</v>
      </c>
      <c r="B30" s="28">
        <v>1</v>
      </c>
      <c r="C30" s="58">
        <v>669</v>
      </c>
      <c r="D30" s="58">
        <v>673</v>
      </c>
      <c r="E30" s="13">
        <v>0</v>
      </c>
      <c r="F30" s="14">
        <f t="shared" si="0"/>
        <v>1.4903129657228018E-3</v>
      </c>
      <c r="G30" s="14">
        <f t="shared" si="1"/>
        <v>1.488095238095238E-3</v>
      </c>
      <c r="H30" s="12">
        <f t="shared" si="6"/>
        <v>99650.04374453194</v>
      </c>
      <c r="I30" s="12">
        <f t="shared" si="4"/>
        <v>148.28875557222014</v>
      </c>
      <c r="J30" s="12">
        <f t="shared" si="2"/>
        <v>99501.754988959714</v>
      </c>
      <c r="K30" s="12">
        <f t="shared" si="3"/>
        <v>5985057.1709138071</v>
      </c>
      <c r="L30" s="15">
        <f t="shared" si="5"/>
        <v>60.0607580891526</v>
      </c>
    </row>
    <row r="31" spans="1:12" x14ac:dyDescent="0.2">
      <c r="A31" s="16">
        <v>22</v>
      </c>
      <c r="B31" s="28">
        <v>0</v>
      </c>
      <c r="C31" s="58">
        <v>632</v>
      </c>
      <c r="D31" s="58">
        <v>687</v>
      </c>
      <c r="E31" s="13">
        <v>0</v>
      </c>
      <c r="F31" s="14">
        <f t="shared" si="0"/>
        <v>0</v>
      </c>
      <c r="G31" s="14">
        <f t="shared" si="1"/>
        <v>0</v>
      </c>
      <c r="H31" s="12">
        <f t="shared" si="6"/>
        <v>99501.754988959714</v>
      </c>
      <c r="I31" s="12">
        <f t="shared" si="4"/>
        <v>0</v>
      </c>
      <c r="J31" s="12">
        <f t="shared" si="2"/>
        <v>99501.754988959714</v>
      </c>
      <c r="K31" s="12">
        <f t="shared" si="3"/>
        <v>5885555.4159248471</v>
      </c>
      <c r="L31" s="15">
        <f t="shared" si="5"/>
        <v>59.150267415664004</v>
      </c>
    </row>
    <row r="32" spans="1:12" x14ac:dyDescent="0.2">
      <c r="A32" s="16">
        <v>23</v>
      </c>
      <c r="B32" s="28">
        <v>0</v>
      </c>
      <c r="C32" s="58">
        <v>667</v>
      </c>
      <c r="D32" s="58">
        <v>647</v>
      </c>
      <c r="E32" s="13">
        <v>0</v>
      </c>
      <c r="F32" s="14">
        <f t="shared" si="0"/>
        <v>0</v>
      </c>
      <c r="G32" s="14">
        <f t="shared" si="1"/>
        <v>0</v>
      </c>
      <c r="H32" s="12">
        <f t="shared" si="6"/>
        <v>99501.754988959714</v>
      </c>
      <c r="I32" s="12">
        <f t="shared" si="4"/>
        <v>0</v>
      </c>
      <c r="J32" s="12">
        <f t="shared" si="2"/>
        <v>99501.754988959714</v>
      </c>
      <c r="K32" s="12">
        <f t="shared" si="3"/>
        <v>5786053.6609358871</v>
      </c>
      <c r="L32" s="15">
        <f t="shared" si="5"/>
        <v>58.150267415664004</v>
      </c>
    </row>
    <row r="33" spans="1:12" x14ac:dyDescent="0.2">
      <c r="A33" s="16">
        <v>24</v>
      </c>
      <c r="B33" s="28">
        <v>0</v>
      </c>
      <c r="C33" s="58">
        <v>645</v>
      </c>
      <c r="D33" s="58">
        <v>682</v>
      </c>
      <c r="E33" s="13">
        <v>0</v>
      </c>
      <c r="F33" s="14">
        <f t="shared" si="0"/>
        <v>0</v>
      </c>
      <c r="G33" s="14">
        <f t="shared" si="1"/>
        <v>0</v>
      </c>
      <c r="H33" s="12">
        <f t="shared" si="6"/>
        <v>99501.754988959714</v>
      </c>
      <c r="I33" s="12">
        <f t="shared" si="4"/>
        <v>0</v>
      </c>
      <c r="J33" s="12">
        <f t="shared" si="2"/>
        <v>99501.754988959714</v>
      </c>
      <c r="K33" s="12">
        <f t="shared" si="3"/>
        <v>5686551.9059469271</v>
      </c>
      <c r="L33" s="15">
        <f t="shared" si="5"/>
        <v>57.150267415663997</v>
      </c>
    </row>
    <row r="34" spans="1:12" x14ac:dyDescent="0.2">
      <c r="A34" s="16">
        <v>25</v>
      </c>
      <c r="B34" s="28">
        <v>0</v>
      </c>
      <c r="C34" s="58">
        <v>657</v>
      </c>
      <c r="D34" s="58">
        <v>669</v>
      </c>
      <c r="E34" s="13">
        <v>0.59599999999999997</v>
      </c>
      <c r="F34" s="14">
        <f t="shared" si="0"/>
        <v>0</v>
      </c>
      <c r="G34" s="14">
        <f t="shared" si="1"/>
        <v>0</v>
      </c>
      <c r="H34" s="12">
        <f t="shared" si="6"/>
        <v>99501.754988959714</v>
      </c>
      <c r="I34" s="12">
        <f t="shared" si="4"/>
        <v>0</v>
      </c>
      <c r="J34" s="12">
        <f t="shared" si="2"/>
        <v>99501.754988959714</v>
      </c>
      <c r="K34" s="12">
        <f t="shared" si="3"/>
        <v>5587050.1509579672</v>
      </c>
      <c r="L34" s="15">
        <f t="shared" si="5"/>
        <v>56.150267415663997</v>
      </c>
    </row>
    <row r="35" spans="1:12" x14ac:dyDescent="0.2">
      <c r="A35" s="16">
        <v>26</v>
      </c>
      <c r="B35" s="28">
        <v>0</v>
      </c>
      <c r="C35" s="58">
        <v>617</v>
      </c>
      <c r="D35" s="58">
        <v>676</v>
      </c>
      <c r="E35" s="13">
        <v>0</v>
      </c>
      <c r="F35" s="14">
        <f t="shared" si="0"/>
        <v>0</v>
      </c>
      <c r="G35" s="14">
        <f t="shared" si="1"/>
        <v>0</v>
      </c>
      <c r="H35" s="12">
        <f t="shared" si="6"/>
        <v>99501.754988959714</v>
      </c>
      <c r="I35" s="12">
        <f t="shared" si="4"/>
        <v>0</v>
      </c>
      <c r="J35" s="12">
        <f t="shared" si="2"/>
        <v>99501.754988959714</v>
      </c>
      <c r="K35" s="12">
        <f t="shared" si="3"/>
        <v>5487548.3959690072</v>
      </c>
      <c r="L35" s="15">
        <f t="shared" si="5"/>
        <v>55.150267415663997</v>
      </c>
    </row>
    <row r="36" spans="1:12" x14ac:dyDescent="0.2">
      <c r="A36" s="16">
        <v>27</v>
      </c>
      <c r="B36" s="28">
        <v>1</v>
      </c>
      <c r="C36" s="58">
        <v>681</v>
      </c>
      <c r="D36" s="58">
        <v>656</v>
      </c>
      <c r="E36" s="13">
        <v>0</v>
      </c>
      <c r="F36" s="14">
        <f t="shared" si="0"/>
        <v>1.4958863126402393E-3</v>
      </c>
      <c r="G36" s="14">
        <f t="shared" si="1"/>
        <v>1.4936519790888724E-3</v>
      </c>
      <c r="H36" s="12">
        <f t="shared" si="6"/>
        <v>99501.754988959714</v>
      </c>
      <c r="I36" s="12">
        <f t="shared" si="4"/>
        <v>148.62099326207576</v>
      </c>
      <c r="J36" s="12">
        <f t="shared" si="2"/>
        <v>99353.133995697644</v>
      </c>
      <c r="K36" s="12">
        <f t="shared" si="3"/>
        <v>5388046.6409800472</v>
      </c>
      <c r="L36" s="15">
        <f t="shared" si="5"/>
        <v>54.15026741566399</v>
      </c>
    </row>
    <row r="37" spans="1:12" x14ac:dyDescent="0.2">
      <c r="A37" s="16">
        <v>28</v>
      </c>
      <c r="B37" s="28">
        <v>0</v>
      </c>
      <c r="C37" s="58">
        <v>752</v>
      </c>
      <c r="D37" s="58">
        <v>702</v>
      </c>
      <c r="E37" s="13">
        <v>0</v>
      </c>
      <c r="F37" s="14">
        <f t="shared" si="0"/>
        <v>0</v>
      </c>
      <c r="G37" s="14">
        <f t="shared" si="1"/>
        <v>0</v>
      </c>
      <c r="H37" s="12">
        <f t="shared" si="6"/>
        <v>99353.133995697644</v>
      </c>
      <c r="I37" s="12">
        <f t="shared" si="4"/>
        <v>0</v>
      </c>
      <c r="J37" s="12">
        <f t="shared" si="2"/>
        <v>99353.133995697644</v>
      </c>
      <c r="K37" s="12">
        <f t="shared" si="3"/>
        <v>5288693.5069843493</v>
      </c>
      <c r="L37" s="15">
        <f t="shared" si="5"/>
        <v>53.231270059516888</v>
      </c>
    </row>
    <row r="38" spans="1:12" x14ac:dyDescent="0.2">
      <c r="A38" s="16">
        <v>29</v>
      </c>
      <c r="B38" s="28">
        <v>0</v>
      </c>
      <c r="C38" s="58">
        <v>737</v>
      </c>
      <c r="D38" s="58">
        <v>776</v>
      </c>
      <c r="E38" s="13">
        <v>0.71299999999999997</v>
      </c>
      <c r="F38" s="14">
        <f t="shared" si="0"/>
        <v>0</v>
      </c>
      <c r="G38" s="14">
        <f t="shared" si="1"/>
        <v>0</v>
      </c>
      <c r="H38" s="12">
        <f t="shared" si="6"/>
        <v>99353.133995697644</v>
      </c>
      <c r="I38" s="12">
        <f t="shared" si="4"/>
        <v>0</v>
      </c>
      <c r="J38" s="12">
        <f t="shared" si="2"/>
        <v>99353.133995697644</v>
      </c>
      <c r="K38" s="12">
        <f t="shared" si="3"/>
        <v>5189340.3729886515</v>
      </c>
      <c r="L38" s="15">
        <f t="shared" si="5"/>
        <v>52.231270059516888</v>
      </c>
    </row>
    <row r="39" spans="1:12" x14ac:dyDescent="0.2">
      <c r="A39" s="16">
        <v>30</v>
      </c>
      <c r="B39" s="28">
        <v>0</v>
      </c>
      <c r="C39" s="58">
        <v>731</v>
      </c>
      <c r="D39" s="58">
        <v>765</v>
      </c>
      <c r="E39" s="13">
        <v>0.28100000000000003</v>
      </c>
      <c r="F39" s="14">
        <f t="shared" si="0"/>
        <v>0</v>
      </c>
      <c r="G39" s="14">
        <f t="shared" si="1"/>
        <v>0</v>
      </c>
      <c r="H39" s="12">
        <f t="shared" si="6"/>
        <v>99353.133995697644</v>
      </c>
      <c r="I39" s="12">
        <f t="shared" si="4"/>
        <v>0</v>
      </c>
      <c r="J39" s="12">
        <f t="shared" si="2"/>
        <v>99353.133995697644</v>
      </c>
      <c r="K39" s="12">
        <f t="shared" si="3"/>
        <v>5089987.2389929537</v>
      </c>
      <c r="L39" s="15">
        <f t="shared" si="5"/>
        <v>51.231270059516881</v>
      </c>
    </row>
    <row r="40" spans="1:12" x14ac:dyDescent="0.2">
      <c r="A40" s="16">
        <v>31</v>
      </c>
      <c r="B40" s="28">
        <v>0</v>
      </c>
      <c r="C40" s="58">
        <v>816</v>
      </c>
      <c r="D40" s="58">
        <v>777</v>
      </c>
      <c r="E40" s="13">
        <v>0.184</v>
      </c>
      <c r="F40" s="14">
        <f t="shared" si="0"/>
        <v>0</v>
      </c>
      <c r="G40" s="14">
        <f t="shared" si="1"/>
        <v>0</v>
      </c>
      <c r="H40" s="12">
        <f t="shared" si="6"/>
        <v>99353.133995697644</v>
      </c>
      <c r="I40" s="12">
        <f t="shared" si="4"/>
        <v>0</v>
      </c>
      <c r="J40" s="12">
        <f t="shared" si="2"/>
        <v>99353.133995697644</v>
      </c>
      <c r="K40" s="12">
        <f t="shared" si="3"/>
        <v>4990634.1049972558</v>
      </c>
      <c r="L40" s="15">
        <f t="shared" si="5"/>
        <v>50.231270059516881</v>
      </c>
    </row>
    <row r="41" spans="1:12" x14ac:dyDescent="0.2">
      <c r="A41" s="16">
        <v>32</v>
      </c>
      <c r="B41" s="28">
        <v>0</v>
      </c>
      <c r="C41" s="58">
        <v>874</v>
      </c>
      <c r="D41" s="58">
        <v>852</v>
      </c>
      <c r="E41" s="13">
        <v>0.58699999999999997</v>
      </c>
      <c r="F41" s="14">
        <f t="shared" si="0"/>
        <v>0</v>
      </c>
      <c r="G41" s="14">
        <f t="shared" si="1"/>
        <v>0</v>
      </c>
      <c r="H41" s="12">
        <f t="shared" si="6"/>
        <v>99353.133995697644</v>
      </c>
      <c r="I41" s="12">
        <f t="shared" si="4"/>
        <v>0</v>
      </c>
      <c r="J41" s="12">
        <f t="shared" si="2"/>
        <v>99353.133995697644</v>
      </c>
      <c r="K41" s="12">
        <f t="shared" si="3"/>
        <v>4891280.971001558</v>
      </c>
      <c r="L41" s="15">
        <f t="shared" si="5"/>
        <v>49.231270059516881</v>
      </c>
    </row>
    <row r="42" spans="1:12" x14ac:dyDescent="0.2">
      <c r="A42" s="16">
        <v>33</v>
      </c>
      <c r="B42" s="28">
        <v>0</v>
      </c>
      <c r="C42" s="58">
        <v>891</v>
      </c>
      <c r="D42" s="58">
        <v>913</v>
      </c>
      <c r="E42" s="13">
        <v>0</v>
      </c>
      <c r="F42" s="14">
        <f t="shared" si="0"/>
        <v>0</v>
      </c>
      <c r="G42" s="14">
        <f t="shared" si="1"/>
        <v>0</v>
      </c>
      <c r="H42" s="12">
        <f t="shared" si="6"/>
        <v>99353.133995697644</v>
      </c>
      <c r="I42" s="12">
        <f t="shared" si="4"/>
        <v>0</v>
      </c>
      <c r="J42" s="12">
        <f t="shared" si="2"/>
        <v>99353.133995697644</v>
      </c>
      <c r="K42" s="12">
        <f t="shared" si="3"/>
        <v>4791927.8370058602</v>
      </c>
      <c r="L42" s="15">
        <f t="shared" si="5"/>
        <v>48.231270059516874</v>
      </c>
    </row>
    <row r="43" spans="1:12" x14ac:dyDescent="0.2">
      <c r="A43" s="16">
        <v>34</v>
      </c>
      <c r="B43" s="28">
        <v>0</v>
      </c>
      <c r="C43" s="58">
        <v>943</v>
      </c>
      <c r="D43" s="58">
        <v>926</v>
      </c>
      <c r="E43" s="13">
        <v>0.98899999999999999</v>
      </c>
      <c r="F43" s="14">
        <f t="shared" si="0"/>
        <v>0</v>
      </c>
      <c r="G43" s="14">
        <f t="shared" si="1"/>
        <v>0</v>
      </c>
      <c r="H43" s="12">
        <f t="shared" si="6"/>
        <v>99353.133995697644</v>
      </c>
      <c r="I43" s="12">
        <f t="shared" si="4"/>
        <v>0</v>
      </c>
      <c r="J43" s="12">
        <f t="shared" si="2"/>
        <v>99353.133995697644</v>
      </c>
      <c r="K43" s="12">
        <f t="shared" si="3"/>
        <v>4692574.7030101623</v>
      </c>
      <c r="L43" s="15">
        <f t="shared" si="5"/>
        <v>47.231270059516874</v>
      </c>
    </row>
    <row r="44" spans="1:12" x14ac:dyDescent="0.2">
      <c r="A44" s="16">
        <v>35</v>
      </c>
      <c r="B44" s="28">
        <v>0</v>
      </c>
      <c r="C44" s="58">
        <v>952</v>
      </c>
      <c r="D44" s="58">
        <v>957</v>
      </c>
      <c r="E44" s="13">
        <v>0</v>
      </c>
      <c r="F44" s="14">
        <f t="shared" si="0"/>
        <v>0</v>
      </c>
      <c r="G44" s="14">
        <f t="shared" si="1"/>
        <v>0</v>
      </c>
      <c r="H44" s="12">
        <f t="shared" si="6"/>
        <v>99353.133995697644</v>
      </c>
      <c r="I44" s="12">
        <f t="shared" si="4"/>
        <v>0</v>
      </c>
      <c r="J44" s="12">
        <f t="shared" si="2"/>
        <v>99353.133995697644</v>
      </c>
      <c r="K44" s="12">
        <f t="shared" si="3"/>
        <v>4593221.5690144645</v>
      </c>
      <c r="L44" s="15">
        <f t="shared" si="5"/>
        <v>46.231270059516874</v>
      </c>
    </row>
    <row r="45" spans="1:12" x14ac:dyDescent="0.2">
      <c r="A45" s="16">
        <v>36</v>
      </c>
      <c r="B45" s="28">
        <v>1</v>
      </c>
      <c r="C45" s="58">
        <v>1003</v>
      </c>
      <c r="D45" s="58">
        <v>974</v>
      </c>
      <c r="E45" s="13">
        <v>0.443</v>
      </c>
      <c r="F45" s="14">
        <f t="shared" si="0"/>
        <v>1.0116337885685382E-3</v>
      </c>
      <c r="G45" s="14">
        <f t="shared" si="1"/>
        <v>1.0110640741635719E-3</v>
      </c>
      <c r="H45" s="12">
        <f t="shared" si="6"/>
        <v>99353.133995697644</v>
      </c>
      <c r="I45" s="12">
        <f t="shared" si="4"/>
        <v>100.45238443860934</v>
      </c>
      <c r="J45" s="12">
        <f t="shared" si="2"/>
        <v>99297.182017565341</v>
      </c>
      <c r="K45" s="12">
        <f t="shared" si="3"/>
        <v>4493868.4350187667</v>
      </c>
      <c r="L45" s="15">
        <f t="shared" si="5"/>
        <v>45.231270059516874</v>
      </c>
    </row>
    <row r="46" spans="1:12" x14ac:dyDescent="0.2">
      <c r="A46" s="16">
        <v>37</v>
      </c>
      <c r="B46" s="28">
        <v>0</v>
      </c>
      <c r="C46" s="58">
        <v>1055</v>
      </c>
      <c r="D46" s="58">
        <v>1024</v>
      </c>
      <c r="E46" s="13">
        <v>0</v>
      </c>
      <c r="F46" s="14">
        <f t="shared" si="0"/>
        <v>0</v>
      </c>
      <c r="G46" s="14">
        <f t="shared" si="1"/>
        <v>0</v>
      </c>
      <c r="H46" s="12">
        <f t="shared" si="6"/>
        <v>99252.681611259031</v>
      </c>
      <c r="I46" s="12">
        <f t="shared" si="4"/>
        <v>0</v>
      </c>
      <c r="J46" s="12">
        <f t="shared" si="2"/>
        <v>99252.681611259031</v>
      </c>
      <c r="K46" s="12">
        <f t="shared" si="3"/>
        <v>4394571.253001201</v>
      </c>
      <c r="L46" s="15">
        <f t="shared" si="5"/>
        <v>44.276599701490476</v>
      </c>
    </row>
    <row r="47" spans="1:12" x14ac:dyDescent="0.2">
      <c r="A47" s="16">
        <v>38</v>
      </c>
      <c r="B47" s="28">
        <v>0</v>
      </c>
      <c r="C47" s="58">
        <v>1218</v>
      </c>
      <c r="D47" s="58">
        <v>1046</v>
      </c>
      <c r="E47" s="13">
        <v>0.23</v>
      </c>
      <c r="F47" s="14">
        <f t="shared" si="0"/>
        <v>0</v>
      </c>
      <c r="G47" s="14">
        <f t="shared" si="1"/>
        <v>0</v>
      </c>
      <c r="H47" s="12">
        <f t="shared" si="6"/>
        <v>99252.681611259031</v>
      </c>
      <c r="I47" s="12">
        <f t="shared" si="4"/>
        <v>0</v>
      </c>
      <c r="J47" s="12">
        <f t="shared" si="2"/>
        <v>99252.681611259031</v>
      </c>
      <c r="K47" s="12">
        <f t="shared" si="3"/>
        <v>4295318.5713899415</v>
      </c>
      <c r="L47" s="15">
        <f t="shared" si="5"/>
        <v>43.276599701490476</v>
      </c>
    </row>
    <row r="48" spans="1:12" x14ac:dyDescent="0.2">
      <c r="A48" s="16">
        <v>39</v>
      </c>
      <c r="B48" s="28">
        <v>0</v>
      </c>
      <c r="C48" s="58">
        <v>1263</v>
      </c>
      <c r="D48" s="58">
        <v>1224</v>
      </c>
      <c r="E48" s="13">
        <v>0.73</v>
      </c>
      <c r="F48" s="14">
        <f t="shared" si="0"/>
        <v>0</v>
      </c>
      <c r="G48" s="14">
        <f t="shared" si="1"/>
        <v>0</v>
      </c>
      <c r="H48" s="12">
        <f t="shared" si="6"/>
        <v>99252.681611259031</v>
      </c>
      <c r="I48" s="12">
        <f t="shared" si="4"/>
        <v>0</v>
      </c>
      <c r="J48" s="12">
        <f t="shared" si="2"/>
        <v>99252.681611259031</v>
      </c>
      <c r="K48" s="12">
        <f t="shared" si="3"/>
        <v>4196065.889778682</v>
      </c>
      <c r="L48" s="15">
        <f t="shared" si="5"/>
        <v>42.276599701490468</v>
      </c>
    </row>
    <row r="49" spans="1:12" x14ac:dyDescent="0.2">
      <c r="A49" s="16">
        <v>40</v>
      </c>
      <c r="B49" s="28">
        <v>4</v>
      </c>
      <c r="C49" s="58">
        <v>1305</v>
      </c>
      <c r="D49" s="58">
        <v>1278</v>
      </c>
      <c r="E49" s="13">
        <v>0.67500000000000004</v>
      </c>
      <c r="F49" s="14">
        <f t="shared" si="0"/>
        <v>3.097173828881146E-3</v>
      </c>
      <c r="G49" s="14">
        <f t="shared" si="1"/>
        <v>3.0940594059405938E-3</v>
      </c>
      <c r="H49" s="12">
        <f t="shared" si="6"/>
        <v>99252.681611259031</v>
      </c>
      <c r="I49" s="12">
        <f t="shared" si="4"/>
        <v>307.09369310414303</v>
      </c>
      <c r="J49" s="12">
        <f t="shared" si="2"/>
        <v>99152.876161000197</v>
      </c>
      <c r="K49" s="12">
        <f t="shared" si="3"/>
        <v>4096813.208167423</v>
      </c>
      <c r="L49" s="15">
        <f t="shared" si="5"/>
        <v>41.276599701490468</v>
      </c>
    </row>
    <row r="50" spans="1:12" x14ac:dyDescent="0.2">
      <c r="A50" s="16">
        <v>41</v>
      </c>
      <c r="B50" s="28">
        <v>0</v>
      </c>
      <c r="C50" s="58">
        <v>1401</v>
      </c>
      <c r="D50" s="58">
        <v>1323</v>
      </c>
      <c r="E50" s="13">
        <v>0.377</v>
      </c>
      <c r="F50" s="14">
        <f t="shared" si="0"/>
        <v>0</v>
      </c>
      <c r="G50" s="14">
        <f t="shared" si="1"/>
        <v>0</v>
      </c>
      <c r="H50" s="12">
        <f t="shared" si="6"/>
        <v>98945.587918154895</v>
      </c>
      <c r="I50" s="12">
        <f t="shared" si="4"/>
        <v>0</v>
      </c>
      <c r="J50" s="12">
        <f t="shared" si="2"/>
        <v>98945.587918154895</v>
      </c>
      <c r="K50" s="12">
        <f t="shared" si="3"/>
        <v>3997660.3320064228</v>
      </c>
      <c r="L50" s="15">
        <f t="shared" si="5"/>
        <v>40.402613356678209</v>
      </c>
    </row>
    <row r="51" spans="1:12" x14ac:dyDescent="0.2">
      <c r="A51" s="16">
        <v>42</v>
      </c>
      <c r="B51" s="28">
        <v>3</v>
      </c>
      <c r="C51" s="58">
        <v>1417</v>
      </c>
      <c r="D51" s="58">
        <v>1390</v>
      </c>
      <c r="E51" s="13">
        <v>0.59599999999999997</v>
      </c>
      <c r="F51" s="14">
        <f t="shared" si="0"/>
        <v>2.1375133594584966E-3</v>
      </c>
      <c r="G51" s="14">
        <f t="shared" si="1"/>
        <v>2.1356690908883817E-3</v>
      </c>
      <c r="H51" s="12">
        <f t="shared" si="6"/>
        <v>98945.587918154895</v>
      </c>
      <c r="I51" s="12">
        <f t="shared" si="4"/>
        <v>211.3150337965823</v>
      </c>
      <c r="J51" s="12">
        <f t="shared" si="2"/>
        <v>98860.216644501081</v>
      </c>
      <c r="K51" s="12">
        <f t="shared" si="3"/>
        <v>3898714.7440882679</v>
      </c>
      <c r="L51" s="15">
        <f t="shared" si="5"/>
        <v>39.402613356678209</v>
      </c>
    </row>
    <row r="52" spans="1:12" x14ac:dyDescent="0.2">
      <c r="A52" s="16">
        <v>43</v>
      </c>
      <c r="B52" s="28">
        <v>0</v>
      </c>
      <c r="C52" s="58">
        <v>1395</v>
      </c>
      <c r="D52" s="58">
        <v>1434</v>
      </c>
      <c r="E52" s="13">
        <v>0.27600000000000002</v>
      </c>
      <c r="F52" s="14">
        <f t="shared" si="0"/>
        <v>0</v>
      </c>
      <c r="G52" s="14">
        <f t="shared" si="1"/>
        <v>0</v>
      </c>
      <c r="H52" s="12">
        <f t="shared" si="6"/>
        <v>98734.272884358317</v>
      </c>
      <c r="I52" s="12">
        <f t="shared" si="4"/>
        <v>0</v>
      </c>
      <c r="J52" s="12">
        <f t="shared" si="2"/>
        <v>98734.272884358317</v>
      </c>
      <c r="K52" s="12">
        <f t="shared" si="3"/>
        <v>3799854.5274437666</v>
      </c>
      <c r="L52" s="15">
        <f t="shared" si="5"/>
        <v>38.48566882033267</v>
      </c>
    </row>
    <row r="53" spans="1:12" x14ac:dyDescent="0.2">
      <c r="A53" s="16">
        <v>44</v>
      </c>
      <c r="B53" s="28">
        <v>0</v>
      </c>
      <c r="C53" s="58">
        <v>1497</v>
      </c>
      <c r="D53" s="58">
        <v>1421</v>
      </c>
      <c r="E53" s="13">
        <v>0.58599999999999997</v>
      </c>
      <c r="F53" s="14">
        <f t="shared" si="0"/>
        <v>0</v>
      </c>
      <c r="G53" s="14">
        <f t="shared" si="1"/>
        <v>0</v>
      </c>
      <c r="H53" s="12">
        <f t="shared" si="6"/>
        <v>98734.272884358317</v>
      </c>
      <c r="I53" s="12">
        <f t="shared" si="4"/>
        <v>0</v>
      </c>
      <c r="J53" s="12">
        <f t="shared" si="2"/>
        <v>98734.272884358317</v>
      </c>
      <c r="K53" s="12">
        <f t="shared" si="3"/>
        <v>3701120.2545594084</v>
      </c>
      <c r="L53" s="15">
        <f t="shared" si="5"/>
        <v>37.485668820332677</v>
      </c>
    </row>
    <row r="54" spans="1:12" x14ac:dyDescent="0.2">
      <c r="A54" s="16">
        <v>45</v>
      </c>
      <c r="B54" s="28">
        <v>2</v>
      </c>
      <c r="C54" s="58">
        <v>1415</v>
      </c>
      <c r="D54" s="58">
        <v>1505</v>
      </c>
      <c r="E54" s="13">
        <v>0.432</v>
      </c>
      <c r="F54" s="14">
        <f t="shared" si="0"/>
        <v>1.3698630136986301E-3</v>
      </c>
      <c r="G54" s="14">
        <f t="shared" si="1"/>
        <v>1.3687979763690717E-3</v>
      </c>
      <c r="H54" s="12">
        <f t="shared" si="6"/>
        <v>98734.272884358317</v>
      </c>
      <c r="I54" s="12">
        <f t="shared" si="4"/>
        <v>135.14727292238138</v>
      </c>
      <c r="J54" s="12">
        <f t="shared" si="2"/>
        <v>98657.509233338409</v>
      </c>
      <c r="K54" s="12">
        <f t="shared" si="3"/>
        <v>3602385.9816750502</v>
      </c>
      <c r="L54" s="15">
        <f t="shared" si="5"/>
        <v>36.485668820332677</v>
      </c>
    </row>
    <row r="55" spans="1:12" x14ac:dyDescent="0.2">
      <c r="A55" s="16">
        <v>46</v>
      </c>
      <c r="B55" s="28">
        <v>0</v>
      </c>
      <c r="C55" s="58">
        <v>1349</v>
      </c>
      <c r="D55" s="58">
        <v>1443</v>
      </c>
      <c r="E55" s="13">
        <v>0.19900000000000001</v>
      </c>
      <c r="F55" s="14">
        <f t="shared" si="0"/>
        <v>0</v>
      </c>
      <c r="G55" s="14">
        <f t="shared" si="1"/>
        <v>0</v>
      </c>
      <c r="H55" s="12">
        <f t="shared" si="6"/>
        <v>98599.125611435942</v>
      </c>
      <c r="I55" s="12">
        <f t="shared" si="4"/>
        <v>0</v>
      </c>
      <c r="J55" s="12">
        <f t="shared" si="2"/>
        <v>98599.125611435942</v>
      </c>
      <c r="K55" s="12">
        <f t="shared" si="3"/>
        <v>3503728.4724417119</v>
      </c>
      <c r="L55" s="15">
        <f t="shared" si="5"/>
        <v>35.535086652282999</v>
      </c>
    </row>
    <row r="56" spans="1:12" x14ac:dyDescent="0.2">
      <c r="A56" s="16">
        <v>47</v>
      </c>
      <c r="B56" s="28">
        <v>2</v>
      </c>
      <c r="C56" s="58">
        <v>1159</v>
      </c>
      <c r="D56" s="58">
        <v>1345</v>
      </c>
      <c r="E56" s="13">
        <v>0.53800000000000003</v>
      </c>
      <c r="F56" s="14">
        <f t="shared" si="0"/>
        <v>1.5974440894568689E-3</v>
      </c>
      <c r="G56" s="14">
        <f t="shared" si="1"/>
        <v>1.5962660145387908E-3</v>
      </c>
      <c r="H56" s="12">
        <f t="shared" si="6"/>
        <v>98599.125611435942</v>
      </c>
      <c r="I56" s="12">
        <f t="shared" si="4"/>
        <v>157.39043327677646</v>
      </c>
      <c r="J56" s="12">
        <f t="shared" si="2"/>
        <v>98526.411231262071</v>
      </c>
      <c r="K56" s="12">
        <f t="shared" si="3"/>
        <v>3405129.3468302758</v>
      </c>
      <c r="L56" s="15">
        <f t="shared" si="5"/>
        <v>34.535086652282999</v>
      </c>
    </row>
    <row r="57" spans="1:12" x14ac:dyDescent="0.2">
      <c r="A57" s="16">
        <v>48</v>
      </c>
      <c r="B57" s="28">
        <v>1</v>
      </c>
      <c r="C57" s="58">
        <v>1142</v>
      </c>
      <c r="D57" s="58">
        <v>1167</v>
      </c>
      <c r="E57" s="13">
        <v>0</v>
      </c>
      <c r="F57" s="14">
        <f t="shared" si="0"/>
        <v>8.661758336942399E-4</v>
      </c>
      <c r="G57" s="14">
        <f t="shared" si="1"/>
        <v>8.6542622241453902E-4</v>
      </c>
      <c r="H57" s="12">
        <f t="shared" si="6"/>
        <v>98441.735178159171</v>
      </c>
      <c r="I57" s="12">
        <f t="shared" si="4"/>
        <v>85.194059003166728</v>
      </c>
      <c r="J57" s="12">
        <f t="shared" si="2"/>
        <v>98356.541119155998</v>
      </c>
      <c r="K57" s="12">
        <f t="shared" si="3"/>
        <v>3306602.9355990137</v>
      </c>
      <c r="L57" s="15">
        <f t="shared" si="5"/>
        <v>33.589441811592884</v>
      </c>
    </row>
    <row r="58" spans="1:12" x14ac:dyDescent="0.2">
      <c r="A58" s="16">
        <v>49</v>
      </c>
      <c r="B58" s="28">
        <v>1</v>
      </c>
      <c r="C58" s="58">
        <v>1086</v>
      </c>
      <c r="D58" s="58">
        <v>1163</v>
      </c>
      <c r="E58" s="13">
        <v>0.439</v>
      </c>
      <c r="F58" s="14">
        <f t="shared" si="0"/>
        <v>8.8928412627834591E-4</v>
      </c>
      <c r="G58" s="14">
        <f t="shared" si="1"/>
        <v>8.8884069397126013E-4</v>
      </c>
      <c r="H58" s="12">
        <f t="shared" si="6"/>
        <v>98356.541119155998</v>
      </c>
      <c r="I58" s="12">
        <f t="shared" si="4"/>
        <v>87.423296264963398</v>
      </c>
      <c r="J58" s="12">
        <f t="shared" si="2"/>
        <v>98307.496649951354</v>
      </c>
      <c r="K58" s="12">
        <f t="shared" si="3"/>
        <v>3208246.3944798578</v>
      </c>
      <c r="L58" s="15">
        <f t="shared" si="5"/>
        <v>32.618536174357367</v>
      </c>
    </row>
    <row r="59" spans="1:12" x14ac:dyDescent="0.2">
      <c r="A59" s="16">
        <v>50</v>
      </c>
      <c r="B59" s="28">
        <v>3</v>
      </c>
      <c r="C59" s="58">
        <v>956</v>
      </c>
      <c r="D59" s="58">
        <v>1095</v>
      </c>
      <c r="E59" s="13">
        <v>0.50800000000000001</v>
      </c>
      <c r="F59" s="14">
        <f t="shared" si="0"/>
        <v>2.9254022428083864E-3</v>
      </c>
      <c r="G59" s="14">
        <f t="shared" si="1"/>
        <v>2.9211977689838908E-3</v>
      </c>
      <c r="H59" s="12">
        <f t="shared" si="6"/>
        <v>98269.117822891028</v>
      </c>
      <c r="I59" s="12">
        <f t="shared" si="4"/>
        <v>287.06352774424437</v>
      </c>
      <c r="J59" s="12">
        <f t="shared" si="2"/>
        <v>98127.882567240857</v>
      </c>
      <c r="K59" s="12">
        <f t="shared" si="3"/>
        <v>3109938.8978299065</v>
      </c>
      <c r="L59" s="15">
        <f t="shared" si="5"/>
        <v>31.647164101288702</v>
      </c>
    </row>
    <row r="60" spans="1:12" x14ac:dyDescent="0.2">
      <c r="A60" s="16">
        <v>51</v>
      </c>
      <c r="B60" s="28">
        <v>1</v>
      </c>
      <c r="C60" s="58">
        <v>1031</v>
      </c>
      <c r="D60" s="58">
        <v>960</v>
      </c>
      <c r="E60" s="13">
        <v>0.65</v>
      </c>
      <c r="F60" s="14">
        <f t="shared" si="0"/>
        <v>1.0045203415369162E-3</v>
      </c>
      <c r="G60" s="14">
        <f t="shared" si="1"/>
        <v>1.0041672942712257E-3</v>
      </c>
      <c r="H60" s="12">
        <f t="shared" si="6"/>
        <v>97982.05429514678</v>
      </c>
      <c r="I60" s="12">
        <f t="shared" si="4"/>
        <v>98.390374348693868</v>
      </c>
      <c r="J60" s="12">
        <f t="shared" si="2"/>
        <v>97947.617664124744</v>
      </c>
      <c r="K60" s="12">
        <f t="shared" si="3"/>
        <v>3011811.0152626657</v>
      </c>
      <c r="L60" s="15">
        <f t="shared" si="5"/>
        <v>30.738394259323524</v>
      </c>
    </row>
    <row r="61" spans="1:12" x14ac:dyDescent="0.2">
      <c r="A61" s="16">
        <v>52</v>
      </c>
      <c r="B61" s="28">
        <v>2</v>
      </c>
      <c r="C61" s="58">
        <v>1001</v>
      </c>
      <c r="D61" s="58">
        <v>1025</v>
      </c>
      <c r="E61" s="13">
        <v>0.58599999999999997</v>
      </c>
      <c r="F61" s="14">
        <f t="shared" si="0"/>
        <v>1.9743336623889436E-3</v>
      </c>
      <c r="G61" s="14">
        <f t="shared" si="1"/>
        <v>1.9727212110930061E-3</v>
      </c>
      <c r="H61" s="12">
        <f t="shared" si="6"/>
        <v>97883.663920798092</v>
      </c>
      <c r="I61" s="12">
        <f t="shared" si="4"/>
        <v>193.09718003605761</v>
      </c>
      <c r="J61" s="12">
        <f t="shared" si="2"/>
        <v>97803.721688263162</v>
      </c>
      <c r="K61" s="12">
        <f t="shared" si="3"/>
        <v>2913863.3975985409</v>
      </c>
      <c r="L61" s="15">
        <f t="shared" si="5"/>
        <v>29.768638410963792</v>
      </c>
    </row>
    <row r="62" spans="1:12" x14ac:dyDescent="0.2">
      <c r="A62" s="16">
        <v>53</v>
      </c>
      <c r="B62" s="28">
        <v>3</v>
      </c>
      <c r="C62" s="58">
        <v>969</v>
      </c>
      <c r="D62" s="58">
        <v>1007</v>
      </c>
      <c r="E62" s="13">
        <v>0.40100000000000002</v>
      </c>
      <c r="F62" s="14">
        <f t="shared" si="0"/>
        <v>3.0364372469635628E-3</v>
      </c>
      <c r="G62" s="14">
        <f t="shared" si="1"/>
        <v>3.0309245229072227E-3</v>
      </c>
      <c r="H62" s="12">
        <f t="shared" si="6"/>
        <v>97690.566740762035</v>
      </c>
      <c r="I62" s="12">
        <f t="shared" si="4"/>
        <v>296.09273439128037</v>
      </c>
      <c r="J62" s="12">
        <f t="shared" si="2"/>
        <v>97513.207192861664</v>
      </c>
      <c r="K62" s="12">
        <f t="shared" si="3"/>
        <v>2816059.6759102778</v>
      </c>
      <c r="L62" s="15">
        <f t="shared" si="5"/>
        <v>28.826321413234858</v>
      </c>
    </row>
    <row r="63" spans="1:12" x14ac:dyDescent="0.2">
      <c r="A63" s="16">
        <v>54</v>
      </c>
      <c r="B63" s="28">
        <v>3</v>
      </c>
      <c r="C63" s="58">
        <v>869</v>
      </c>
      <c r="D63" s="58">
        <v>979</v>
      </c>
      <c r="E63" s="13">
        <v>0.45900000000000002</v>
      </c>
      <c r="F63" s="14">
        <f t="shared" si="0"/>
        <v>3.246753246753247E-3</v>
      </c>
      <c r="G63" s="14">
        <f t="shared" si="1"/>
        <v>3.2410603453025691E-3</v>
      </c>
      <c r="H63" s="12">
        <f t="shared" si="6"/>
        <v>97394.474006370758</v>
      </c>
      <c r="I63" s="12">
        <f t="shared" si="4"/>
        <v>315.66136755365011</v>
      </c>
      <c r="J63" s="12">
        <f t="shared" si="2"/>
        <v>97223.701206524231</v>
      </c>
      <c r="K63" s="12">
        <f t="shared" si="3"/>
        <v>2718546.4687174163</v>
      </c>
      <c r="L63" s="15">
        <f t="shared" si="5"/>
        <v>27.912738340160768</v>
      </c>
    </row>
    <row r="64" spans="1:12" x14ac:dyDescent="0.2">
      <c r="A64" s="16">
        <v>55</v>
      </c>
      <c r="B64" s="28">
        <v>2</v>
      </c>
      <c r="C64" s="58">
        <v>895</v>
      </c>
      <c r="D64" s="58">
        <v>874</v>
      </c>
      <c r="E64" s="13">
        <v>0.96199999999999997</v>
      </c>
      <c r="F64" s="14">
        <f t="shared" si="0"/>
        <v>2.2611644997173543E-3</v>
      </c>
      <c r="G64" s="14">
        <f t="shared" si="1"/>
        <v>2.2609702275440437E-3</v>
      </c>
      <c r="H64" s="12">
        <f t="shared" si="6"/>
        <v>97078.812638817108</v>
      </c>
      <c r="I64" s="12">
        <f t="shared" si="4"/>
        <v>219.4923051016919</v>
      </c>
      <c r="J64" s="12">
        <f t="shared" si="2"/>
        <v>97070.471931223234</v>
      </c>
      <c r="K64" s="12">
        <f t="shared" si="3"/>
        <v>2621322.7675108919</v>
      </c>
      <c r="L64" s="15">
        <f t="shared" si="5"/>
        <v>27.002006887574478</v>
      </c>
    </row>
    <row r="65" spans="1:12" x14ac:dyDescent="0.2">
      <c r="A65" s="16">
        <v>56</v>
      </c>
      <c r="B65" s="28">
        <v>1</v>
      </c>
      <c r="C65" s="58">
        <v>825</v>
      </c>
      <c r="D65" s="58">
        <v>883</v>
      </c>
      <c r="E65" s="13">
        <v>0.52900000000000003</v>
      </c>
      <c r="F65" s="14">
        <f t="shared" si="0"/>
        <v>1.17096018735363E-3</v>
      </c>
      <c r="G65" s="14">
        <f t="shared" si="1"/>
        <v>1.1703147327410761E-3</v>
      </c>
      <c r="H65" s="12">
        <f t="shared" si="6"/>
        <v>96859.320333715412</v>
      </c>
      <c r="I65" s="12">
        <f t="shared" si="4"/>
        <v>113.35588958983443</v>
      </c>
      <c r="J65" s="12">
        <f t="shared" si="2"/>
        <v>96805.929709718606</v>
      </c>
      <c r="K65" s="12">
        <f t="shared" si="3"/>
        <v>2524252.2955796686</v>
      </c>
      <c r="L65" s="15">
        <f t="shared" si="5"/>
        <v>26.061015985686311</v>
      </c>
    </row>
    <row r="66" spans="1:12" x14ac:dyDescent="0.2">
      <c r="A66" s="16">
        <v>57</v>
      </c>
      <c r="B66" s="28">
        <v>3</v>
      </c>
      <c r="C66" s="58">
        <v>825</v>
      </c>
      <c r="D66" s="58">
        <v>825</v>
      </c>
      <c r="E66" s="13">
        <v>0.55000000000000004</v>
      </c>
      <c r="F66" s="14">
        <f t="shared" si="0"/>
        <v>3.6363636363636364E-3</v>
      </c>
      <c r="G66" s="14">
        <f t="shared" si="1"/>
        <v>3.6304229442730078E-3</v>
      </c>
      <c r="H66" s="12">
        <f t="shared" si="6"/>
        <v>96745.96444412558</v>
      </c>
      <c r="I66" s="12">
        <f t="shared" si="4"/>
        <v>351.22876908377413</v>
      </c>
      <c r="J66" s="12">
        <f t="shared" si="2"/>
        <v>96587.91149803788</v>
      </c>
      <c r="K66" s="12">
        <f t="shared" si="3"/>
        <v>2427446.36586995</v>
      </c>
      <c r="L66" s="15">
        <f t="shared" si="5"/>
        <v>25.090931490707206</v>
      </c>
    </row>
    <row r="67" spans="1:12" x14ac:dyDescent="0.2">
      <c r="A67" s="16">
        <v>58</v>
      </c>
      <c r="B67" s="28">
        <v>6</v>
      </c>
      <c r="C67" s="58">
        <v>733</v>
      </c>
      <c r="D67" s="58">
        <v>823</v>
      </c>
      <c r="E67" s="13">
        <v>0.47</v>
      </c>
      <c r="F67" s="14">
        <f t="shared" si="0"/>
        <v>7.7120822622107968E-3</v>
      </c>
      <c r="G67" s="14">
        <f t="shared" si="1"/>
        <v>7.680688189661793E-3</v>
      </c>
      <c r="H67" s="12">
        <f t="shared" si="6"/>
        <v>96394.735675041811</v>
      </c>
      <c r="I67" s="12">
        <f t="shared" si="4"/>
        <v>740.3779078448639</v>
      </c>
      <c r="J67" s="12">
        <f t="shared" si="2"/>
        <v>96002.335383884041</v>
      </c>
      <c r="K67" s="12">
        <f t="shared" si="3"/>
        <v>2330858.4543719119</v>
      </c>
      <c r="L67" s="15">
        <f t="shared" si="5"/>
        <v>24.180350078758604</v>
      </c>
    </row>
    <row r="68" spans="1:12" x14ac:dyDescent="0.2">
      <c r="A68" s="16">
        <v>59</v>
      </c>
      <c r="B68" s="28">
        <v>7</v>
      </c>
      <c r="C68" s="58">
        <v>737</v>
      </c>
      <c r="D68" s="58">
        <v>732</v>
      </c>
      <c r="E68" s="13">
        <v>0.55600000000000005</v>
      </c>
      <c r="F68" s="14">
        <f t="shared" si="0"/>
        <v>9.5302927161334244E-3</v>
      </c>
      <c r="G68" s="14">
        <f t="shared" si="1"/>
        <v>9.4901356818255771E-3</v>
      </c>
      <c r="H68" s="12">
        <f t="shared" si="6"/>
        <v>95654.357767196954</v>
      </c>
      <c r="I68" s="12">
        <f t="shared" si="4"/>
        <v>907.77283376858531</v>
      </c>
      <c r="J68" s="12">
        <f t="shared" si="2"/>
        <v>95251.30662900371</v>
      </c>
      <c r="K68" s="12">
        <f t="shared" si="3"/>
        <v>2234856.1189880278</v>
      </c>
      <c r="L68" s="15">
        <f t="shared" si="5"/>
        <v>23.363871455048688</v>
      </c>
    </row>
    <row r="69" spans="1:12" x14ac:dyDescent="0.2">
      <c r="A69" s="16">
        <v>60</v>
      </c>
      <c r="B69" s="28">
        <v>7</v>
      </c>
      <c r="C69" s="58">
        <v>653</v>
      </c>
      <c r="D69" s="58">
        <v>728</v>
      </c>
      <c r="E69" s="13">
        <v>0.48</v>
      </c>
      <c r="F69" s="14">
        <f t="shared" si="0"/>
        <v>1.0137581462708182E-2</v>
      </c>
      <c r="G69" s="14">
        <f t="shared" si="1"/>
        <v>1.0084421010170859E-2</v>
      </c>
      <c r="H69" s="12">
        <f t="shared" si="6"/>
        <v>94746.58493342837</v>
      </c>
      <c r="I69" s="12">
        <f t="shared" si="4"/>
        <v>955.4644517446028</v>
      </c>
      <c r="J69" s="12">
        <f t="shared" si="2"/>
        <v>94249.743418521175</v>
      </c>
      <c r="K69" s="12">
        <f t="shared" si="3"/>
        <v>2139604.8123590243</v>
      </c>
      <c r="L69" s="15">
        <f t="shared" si="5"/>
        <v>22.582395068512191</v>
      </c>
    </row>
    <row r="70" spans="1:12" x14ac:dyDescent="0.2">
      <c r="A70" s="16">
        <v>61</v>
      </c>
      <c r="B70" s="28">
        <v>13</v>
      </c>
      <c r="C70" s="58">
        <v>687</v>
      </c>
      <c r="D70" s="58">
        <v>649</v>
      </c>
      <c r="E70" s="13">
        <v>0.76400000000000001</v>
      </c>
      <c r="F70" s="14">
        <f t="shared" si="0"/>
        <v>1.9461077844311378E-2</v>
      </c>
      <c r="G70" s="14">
        <f t="shared" si="1"/>
        <v>1.937210536041057E-2</v>
      </c>
      <c r="H70" s="12">
        <f t="shared" si="6"/>
        <v>93791.120481683771</v>
      </c>
      <c r="I70" s="12">
        <f t="shared" si="4"/>
        <v>1816.9314678421397</v>
      </c>
      <c r="J70" s="12">
        <f t="shared" si="2"/>
        <v>93362.324655273027</v>
      </c>
      <c r="K70" s="12">
        <f t="shared" si="3"/>
        <v>2045355.0689405033</v>
      </c>
      <c r="L70" s="15">
        <f t="shared" si="5"/>
        <v>21.807555538692338</v>
      </c>
    </row>
    <row r="71" spans="1:12" x14ac:dyDescent="0.2">
      <c r="A71" s="16">
        <v>62</v>
      </c>
      <c r="B71" s="28">
        <v>8</v>
      </c>
      <c r="C71" s="58">
        <v>632</v>
      </c>
      <c r="D71" s="58">
        <v>681</v>
      </c>
      <c r="E71" s="13">
        <v>0.53</v>
      </c>
      <c r="F71" s="14">
        <f t="shared" si="0"/>
        <v>1.2185833968012186E-2</v>
      </c>
      <c r="G71" s="14">
        <f t="shared" si="1"/>
        <v>1.2116438978584195E-2</v>
      </c>
      <c r="H71" s="12">
        <f t="shared" si="6"/>
        <v>91974.189013841635</v>
      </c>
      <c r="I71" s="12">
        <f t="shared" si="4"/>
        <v>1114.399648790981</v>
      </c>
      <c r="J71" s="12">
        <f t="shared" si="2"/>
        <v>91450.421178909877</v>
      </c>
      <c r="K71" s="12">
        <f t="shared" si="3"/>
        <v>1951992.7442852303</v>
      </c>
      <c r="L71" s="15">
        <f t="shared" si="5"/>
        <v>21.223266714441653</v>
      </c>
    </row>
    <row r="72" spans="1:12" x14ac:dyDescent="0.2">
      <c r="A72" s="16">
        <v>63</v>
      </c>
      <c r="B72" s="28">
        <v>3</v>
      </c>
      <c r="C72" s="58">
        <v>666</v>
      </c>
      <c r="D72" s="58">
        <v>633</v>
      </c>
      <c r="E72" s="13">
        <v>0.26700000000000002</v>
      </c>
      <c r="F72" s="14">
        <f t="shared" si="0"/>
        <v>4.6189376443418013E-3</v>
      </c>
      <c r="G72" s="14">
        <f t="shared" si="1"/>
        <v>4.6033521610436712E-3</v>
      </c>
      <c r="H72" s="12">
        <f t="shared" si="6"/>
        <v>90859.789365050659</v>
      </c>
      <c r="I72" s="12">
        <f t="shared" si="4"/>
        <v>418.25960772557875</v>
      </c>
      <c r="J72" s="12">
        <f t="shared" si="2"/>
        <v>90553.205072587822</v>
      </c>
      <c r="K72" s="12">
        <f t="shared" si="3"/>
        <v>1860542.3231063203</v>
      </c>
      <c r="L72" s="15">
        <f t="shared" si="5"/>
        <v>20.477070617356951</v>
      </c>
    </row>
    <row r="73" spans="1:12" x14ac:dyDescent="0.2">
      <c r="A73" s="16">
        <v>64</v>
      </c>
      <c r="B73" s="28">
        <v>6</v>
      </c>
      <c r="C73" s="58">
        <v>577</v>
      </c>
      <c r="D73" s="58">
        <v>666</v>
      </c>
      <c r="E73" s="13">
        <v>0.41399999999999998</v>
      </c>
      <c r="F73" s="14">
        <f t="shared" ref="F73:F104" si="7">B73/((C73+D73)/2)</f>
        <v>9.6540627514078835E-3</v>
      </c>
      <c r="G73" s="14">
        <f t="shared" ref="G73:G103" si="8">F73/((1+(1-E73)*F73))</f>
        <v>9.5997542462912949E-3</v>
      </c>
      <c r="H73" s="12">
        <f t="shared" si="6"/>
        <v>90441.529757325086</v>
      </c>
      <c r="I73" s="12">
        <f t="shared" si="4"/>
        <v>868.21645932896206</v>
      </c>
      <c r="J73" s="12">
        <f t="shared" ref="J73:J103" si="9">H74+I73*E73</f>
        <v>89932.754912158314</v>
      </c>
      <c r="K73" s="12">
        <f t="shared" ref="K73:K97" si="10">K74+J73</f>
        <v>1769989.1180337325</v>
      </c>
      <c r="L73" s="15">
        <f t="shared" si="5"/>
        <v>19.570534938794275</v>
      </c>
    </row>
    <row r="74" spans="1:12" x14ac:dyDescent="0.2">
      <c r="A74" s="16">
        <v>65</v>
      </c>
      <c r="B74" s="28">
        <v>6</v>
      </c>
      <c r="C74" s="58">
        <v>562</v>
      </c>
      <c r="D74" s="58">
        <v>571</v>
      </c>
      <c r="E74" s="13">
        <v>0.47699999999999998</v>
      </c>
      <c r="F74" s="14">
        <f t="shared" si="7"/>
        <v>1.0591350397175641E-2</v>
      </c>
      <c r="G74" s="14">
        <f t="shared" si="8"/>
        <v>1.053300517170554E-2</v>
      </c>
      <c r="H74" s="12">
        <f t="shared" si="6"/>
        <v>89573.313297996123</v>
      </c>
      <c r="I74" s="12">
        <f t="shared" ref="I74:I103" si="11">H74*G74</f>
        <v>943.47617221459382</v>
      </c>
      <c r="J74" s="12">
        <f t="shared" si="9"/>
        <v>89079.875259927896</v>
      </c>
      <c r="K74" s="12">
        <f t="shared" si="10"/>
        <v>1680056.3631215743</v>
      </c>
      <c r="L74" s="15">
        <f t="shared" ref="L74:L103" si="12">K74/H74</f>
        <v>18.756215453728888</v>
      </c>
    </row>
    <row r="75" spans="1:12" x14ac:dyDescent="0.2">
      <c r="A75" s="16">
        <v>66</v>
      </c>
      <c r="B75" s="28">
        <v>7</v>
      </c>
      <c r="C75" s="58">
        <v>549</v>
      </c>
      <c r="D75" s="58">
        <v>564</v>
      </c>
      <c r="E75" s="13">
        <v>0.47499999999999998</v>
      </c>
      <c r="F75" s="14">
        <f t="shared" si="7"/>
        <v>1.2578616352201259E-2</v>
      </c>
      <c r="G75" s="14">
        <f t="shared" si="8"/>
        <v>1.2496094970321775E-2</v>
      </c>
      <c r="H75" s="12">
        <f t="shared" ref="H75:H104" si="13">H74-I74</f>
        <v>88629.837125781531</v>
      </c>
      <c r="I75" s="12">
        <f t="shared" si="11"/>
        <v>1107.5268619279168</v>
      </c>
      <c r="J75" s="12">
        <f t="shared" si="9"/>
        <v>88048.385523269375</v>
      </c>
      <c r="K75" s="12">
        <f t="shared" si="10"/>
        <v>1590976.4878616463</v>
      </c>
      <c r="L75" s="15">
        <f t="shared" si="12"/>
        <v>17.950800085571263</v>
      </c>
    </row>
    <row r="76" spans="1:12" x14ac:dyDescent="0.2">
      <c r="A76" s="16">
        <v>67</v>
      </c>
      <c r="B76" s="28">
        <v>9</v>
      </c>
      <c r="C76" s="58">
        <v>625</v>
      </c>
      <c r="D76" s="58">
        <v>551</v>
      </c>
      <c r="E76" s="13">
        <v>0.45800000000000002</v>
      </c>
      <c r="F76" s="14">
        <f t="shared" si="7"/>
        <v>1.5306122448979591E-2</v>
      </c>
      <c r="G76" s="14">
        <f t="shared" si="8"/>
        <v>1.5180188841549187E-2</v>
      </c>
      <c r="H76" s="12">
        <f t="shared" si="13"/>
        <v>87522.310263853607</v>
      </c>
      <c r="I76" s="12">
        <f t="shared" si="11"/>
        <v>1328.6051976539563</v>
      </c>
      <c r="J76" s="12">
        <f t="shared" si="9"/>
        <v>86802.206246725153</v>
      </c>
      <c r="K76" s="12">
        <f t="shared" si="10"/>
        <v>1502928.1023383769</v>
      </c>
      <c r="L76" s="15">
        <f t="shared" si="12"/>
        <v>17.17194276302234</v>
      </c>
    </row>
    <row r="77" spans="1:12" x14ac:dyDescent="0.2">
      <c r="A77" s="16">
        <v>68</v>
      </c>
      <c r="B77" s="28">
        <v>5</v>
      </c>
      <c r="C77" s="58">
        <v>638</v>
      </c>
      <c r="D77" s="58">
        <v>618</v>
      </c>
      <c r="E77" s="13">
        <v>0.45600000000000002</v>
      </c>
      <c r="F77" s="14">
        <f t="shared" si="7"/>
        <v>7.9617834394904458E-3</v>
      </c>
      <c r="G77" s="14">
        <f t="shared" si="8"/>
        <v>7.9274479959411462E-3</v>
      </c>
      <c r="H77" s="12">
        <f t="shared" si="13"/>
        <v>86193.705066199647</v>
      </c>
      <c r="I77" s="12">
        <f t="shared" si="11"/>
        <v>683.29611448978665</v>
      </c>
      <c r="J77" s="12">
        <f t="shared" si="9"/>
        <v>85821.991979917206</v>
      </c>
      <c r="K77" s="12">
        <f t="shared" si="10"/>
        <v>1416125.8960916519</v>
      </c>
      <c r="L77" s="15">
        <f t="shared" si="12"/>
        <v>16.429574468390932</v>
      </c>
    </row>
    <row r="78" spans="1:12" x14ac:dyDescent="0.2">
      <c r="A78" s="16">
        <v>69</v>
      </c>
      <c r="B78" s="28">
        <v>4</v>
      </c>
      <c r="C78" s="58">
        <v>598</v>
      </c>
      <c r="D78" s="58">
        <v>628</v>
      </c>
      <c r="E78" s="13">
        <v>0.45</v>
      </c>
      <c r="F78" s="14">
        <f t="shared" si="7"/>
        <v>6.5252854812398045E-3</v>
      </c>
      <c r="G78" s="14">
        <f t="shared" si="8"/>
        <v>6.5019505851755524E-3</v>
      </c>
      <c r="H78" s="12">
        <f t="shared" si="13"/>
        <v>85510.408951709862</v>
      </c>
      <c r="I78" s="12">
        <f t="shared" si="11"/>
        <v>555.98445352217072</v>
      </c>
      <c r="J78" s="12">
        <f t="shared" si="9"/>
        <v>85204.617502272682</v>
      </c>
      <c r="K78" s="12">
        <f t="shared" si="10"/>
        <v>1330303.9041117346</v>
      </c>
      <c r="L78" s="15">
        <f t="shared" si="12"/>
        <v>15.557216021069372</v>
      </c>
    </row>
    <row r="79" spans="1:12" x14ac:dyDescent="0.2">
      <c r="A79" s="16">
        <v>70</v>
      </c>
      <c r="B79" s="28">
        <v>13</v>
      </c>
      <c r="C79" s="58">
        <v>556</v>
      </c>
      <c r="D79" s="58">
        <v>587</v>
      </c>
      <c r="E79" s="13">
        <v>0.39300000000000002</v>
      </c>
      <c r="F79" s="14">
        <f t="shared" si="7"/>
        <v>2.2747156605424323E-2</v>
      </c>
      <c r="G79" s="14">
        <f t="shared" si="8"/>
        <v>2.2437352323387835E-2</v>
      </c>
      <c r="H79" s="12">
        <f t="shared" si="13"/>
        <v>84954.424498187698</v>
      </c>
      <c r="I79" s="12">
        <f t="shared" si="11"/>
        <v>1906.1523538964882</v>
      </c>
      <c r="J79" s="12">
        <f t="shared" si="9"/>
        <v>83797.390019372542</v>
      </c>
      <c r="K79" s="12">
        <f t="shared" si="10"/>
        <v>1245099.286609462</v>
      </c>
      <c r="L79" s="15">
        <f t="shared" si="12"/>
        <v>14.656085235866946</v>
      </c>
    </row>
    <row r="80" spans="1:12" x14ac:dyDescent="0.2">
      <c r="A80" s="16">
        <v>71</v>
      </c>
      <c r="B80" s="28">
        <v>9</v>
      </c>
      <c r="C80" s="58">
        <v>611</v>
      </c>
      <c r="D80" s="58">
        <v>546</v>
      </c>
      <c r="E80" s="13">
        <v>0.49399999999999999</v>
      </c>
      <c r="F80" s="14">
        <f t="shared" si="7"/>
        <v>1.5557476231633534E-2</v>
      </c>
      <c r="G80" s="14">
        <f t="shared" si="8"/>
        <v>1.5435963049734672E-2</v>
      </c>
      <c r="H80" s="12">
        <f t="shared" si="13"/>
        <v>83048.272144291215</v>
      </c>
      <c r="I80" s="12">
        <f t="shared" si="11"/>
        <v>1281.9300601635885</v>
      </c>
      <c r="J80" s="12">
        <f t="shared" si="9"/>
        <v>82399.615533848439</v>
      </c>
      <c r="K80" s="12">
        <f t="shared" si="10"/>
        <v>1161301.8965900894</v>
      </c>
      <c r="L80" s="15">
        <f t="shared" si="12"/>
        <v>13.983456447744024</v>
      </c>
    </row>
    <row r="81" spans="1:12" x14ac:dyDescent="0.2">
      <c r="A81" s="16">
        <v>72</v>
      </c>
      <c r="B81" s="28">
        <v>18</v>
      </c>
      <c r="C81" s="58">
        <v>576</v>
      </c>
      <c r="D81" s="58">
        <v>594</v>
      </c>
      <c r="E81" s="13">
        <v>0.48299999999999998</v>
      </c>
      <c r="F81" s="14">
        <f t="shared" si="7"/>
        <v>3.0769230769230771E-2</v>
      </c>
      <c r="G81" s="14">
        <f t="shared" si="8"/>
        <v>3.0287427688766393E-2</v>
      </c>
      <c r="H81" s="12">
        <f t="shared" si="13"/>
        <v>81766.342084127624</v>
      </c>
      <c r="I81" s="12">
        <f t="shared" si="11"/>
        <v>2476.492173247952</v>
      </c>
      <c r="J81" s="12">
        <f t="shared" si="9"/>
        <v>80485.995630558435</v>
      </c>
      <c r="K81" s="12">
        <f t="shared" si="10"/>
        <v>1078902.2810562409</v>
      </c>
      <c r="L81" s="15">
        <f t="shared" si="12"/>
        <v>13.194943708576099</v>
      </c>
    </row>
    <row r="82" spans="1:12" x14ac:dyDescent="0.2">
      <c r="A82" s="16">
        <v>73</v>
      </c>
      <c r="B82" s="28">
        <v>15</v>
      </c>
      <c r="C82" s="58">
        <v>475</v>
      </c>
      <c r="D82" s="58">
        <v>559</v>
      </c>
      <c r="E82" s="13">
        <v>0.52</v>
      </c>
      <c r="F82" s="14">
        <f t="shared" si="7"/>
        <v>2.9013539651837523E-2</v>
      </c>
      <c r="G82" s="14">
        <f t="shared" si="8"/>
        <v>2.8615032430370085E-2</v>
      </c>
      <c r="H82" s="12">
        <f t="shared" si="13"/>
        <v>79289.849910879668</v>
      </c>
      <c r="I82" s="12">
        <f t="shared" si="11"/>
        <v>2268.8816265989985</v>
      </c>
      <c r="J82" s="12">
        <f t="shared" si="9"/>
        <v>78200.786730112144</v>
      </c>
      <c r="K82" s="12">
        <f t="shared" si="10"/>
        <v>998416.28542568255</v>
      </c>
      <c r="L82" s="15">
        <f t="shared" si="12"/>
        <v>12.591981023395606</v>
      </c>
    </row>
    <row r="83" spans="1:12" x14ac:dyDescent="0.2">
      <c r="A83" s="16">
        <v>74</v>
      </c>
      <c r="B83" s="28">
        <v>14</v>
      </c>
      <c r="C83" s="58">
        <v>383</v>
      </c>
      <c r="D83" s="58">
        <v>467</v>
      </c>
      <c r="E83" s="13">
        <v>0.70699999999999996</v>
      </c>
      <c r="F83" s="14">
        <f t="shared" si="7"/>
        <v>3.2941176470588238E-2</v>
      </c>
      <c r="G83" s="14">
        <f t="shared" si="8"/>
        <v>3.262627533779848E-2</v>
      </c>
      <c r="H83" s="12">
        <f t="shared" si="13"/>
        <v>77020.968284280665</v>
      </c>
      <c r="I83" s="12">
        <f t="shared" si="11"/>
        <v>2512.9073180267851</v>
      </c>
      <c r="J83" s="12">
        <f t="shared" si="9"/>
        <v>76284.686440098812</v>
      </c>
      <c r="K83" s="12">
        <f t="shared" si="10"/>
        <v>920215.49869557039</v>
      </c>
      <c r="L83" s="15">
        <f t="shared" si="12"/>
        <v>11.947597117957535</v>
      </c>
    </row>
    <row r="84" spans="1:12" x14ac:dyDescent="0.2">
      <c r="A84" s="16">
        <v>75</v>
      </c>
      <c r="B84" s="28">
        <v>13</v>
      </c>
      <c r="C84" s="58">
        <v>436</v>
      </c>
      <c r="D84" s="58">
        <v>366</v>
      </c>
      <c r="E84" s="13">
        <v>0.53600000000000003</v>
      </c>
      <c r="F84" s="14">
        <f t="shared" si="7"/>
        <v>3.2418952618453865E-2</v>
      </c>
      <c r="G84" s="14">
        <f t="shared" si="8"/>
        <v>3.1938520804261086E-2</v>
      </c>
      <c r="H84" s="12">
        <f t="shared" si="13"/>
        <v>74508.060966253877</v>
      </c>
      <c r="I84" s="12">
        <f t="shared" si="11"/>
        <v>2379.6772552558527</v>
      </c>
      <c r="J84" s="12">
        <f t="shared" si="9"/>
        <v>73403.890719815157</v>
      </c>
      <c r="K84" s="12">
        <f t="shared" si="10"/>
        <v>843930.8122554716</v>
      </c>
      <c r="L84" s="15">
        <f t="shared" si="12"/>
        <v>11.326704806312218</v>
      </c>
    </row>
    <row r="85" spans="1:12" x14ac:dyDescent="0.2">
      <c r="A85" s="16">
        <v>76</v>
      </c>
      <c r="B85" s="28">
        <v>12</v>
      </c>
      <c r="C85" s="58">
        <v>377</v>
      </c>
      <c r="D85" s="58">
        <v>415</v>
      </c>
      <c r="E85" s="13">
        <v>0.52300000000000002</v>
      </c>
      <c r="F85" s="14">
        <f t="shared" si="7"/>
        <v>3.0303030303030304E-2</v>
      </c>
      <c r="G85" s="14">
        <f t="shared" si="8"/>
        <v>2.9871254891417988E-2</v>
      </c>
      <c r="H85" s="12">
        <f t="shared" si="13"/>
        <v>72128.383710998023</v>
      </c>
      <c r="I85" s="12">
        <f t="shared" si="11"/>
        <v>2154.5653347372231</v>
      </c>
      <c r="J85" s="12">
        <f t="shared" si="9"/>
        <v>71100.656046328368</v>
      </c>
      <c r="K85" s="12">
        <f t="shared" si="10"/>
        <v>770526.92153565644</v>
      </c>
      <c r="L85" s="15">
        <f t="shared" si="12"/>
        <v>10.682714375286462</v>
      </c>
    </row>
    <row r="86" spans="1:12" x14ac:dyDescent="0.2">
      <c r="A86" s="16">
        <v>77</v>
      </c>
      <c r="B86" s="28">
        <v>7</v>
      </c>
      <c r="C86" s="58">
        <v>324</v>
      </c>
      <c r="D86" s="58">
        <v>368</v>
      </c>
      <c r="E86" s="13">
        <v>0.51200000000000001</v>
      </c>
      <c r="F86" s="14">
        <f t="shared" si="7"/>
        <v>2.023121387283237E-2</v>
      </c>
      <c r="G86" s="14">
        <f t="shared" si="8"/>
        <v>2.0033427204249377E-2</v>
      </c>
      <c r="H86" s="12">
        <f t="shared" si="13"/>
        <v>69973.818376260795</v>
      </c>
      <c r="I86" s="12">
        <f t="shared" si="11"/>
        <v>1401.815396644188</v>
      </c>
      <c r="J86" s="12">
        <f t="shared" si="9"/>
        <v>69289.732462698434</v>
      </c>
      <c r="K86" s="12">
        <f t="shared" si="10"/>
        <v>699426.26548932807</v>
      </c>
      <c r="L86" s="15">
        <f t="shared" si="12"/>
        <v>9.9955423574057001</v>
      </c>
    </row>
    <row r="87" spans="1:12" x14ac:dyDescent="0.2">
      <c r="A87" s="16">
        <v>78</v>
      </c>
      <c r="B87" s="28">
        <v>14</v>
      </c>
      <c r="C87" s="58">
        <v>264</v>
      </c>
      <c r="D87" s="58">
        <v>314</v>
      </c>
      <c r="E87" s="13">
        <v>0.60099999999999998</v>
      </c>
      <c r="F87" s="14">
        <f t="shared" si="7"/>
        <v>4.8442906574394463E-2</v>
      </c>
      <c r="G87" s="14">
        <f t="shared" si="8"/>
        <v>4.7524322269218502E-2</v>
      </c>
      <c r="H87" s="12">
        <f t="shared" si="13"/>
        <v>68572.002979616605</v>
      </c>
      <c r="I87" s="12">
        <f t="shared" si="11"/>
        <v>3258.8379682491109</v>
      </c>
      <c r="J87" s="12">
        <f t="shared" si="9"/>
        <v>67271.726630285208</v>
      </c>
      <c r="K87" s="12">
        <f t="shared" si="10"/>
        <v>630136.53302662959</v>
      </c>
      <c r="L87" s="15">
        <f t="shared" si="12"/>
        <v>9.1894141288820315</v>
      </c>
    </row>
    <row r="88" spans="1:12" x14ac:dyDescent="0.2">
      <c r="A88" s="16">
        <v>79</v>
      </c>
      <c r="B88" s="28">
        <v>10</v>
      </c>
      <c r="C88" s="58">
        <v>229</v>
      </c>
      <c r="D88" s="58">
        <v>249</v>
      </c>
      <c r="E88" s="13">
        <v>0.36399999999999999</v>
      </c>
      <c r="F88" s="14">
        <f t="shared" si="7"/>
        <v>4.1841004184100417E-2</v>
      </c>
      <c r="G88" s="14">
        <f t="shared" si="8"/>
        <v>4.0756439517443753E-2</v>
      </c>
      <c r="H88" s="12">
        <f t="shared" si="13"/>
        <v>65313.165011367491</v>
      </c>
      <c r="I88" s="12">
        <f t="shared" si="11"/>
        <v>2661.9320594786227</v>
      </c>
      <c r="J88" s="12">
        <f t="shared" si="9"/>
        <v>63620.176221539085</v>
      </c>
      <c r="K88" s="12">
        <f t="shared" si="10"/>
        <v>562864.80639634433</v>
      </c>
      <c r="L88" s="15">
        <f t="shared" si="12"/>
        <v>8.6179379960897613</v>
      </c>
    </row>
    <row r="89" spans="1:12" x14ac:dyDescent="0.2">
      <c r="A89" s="16">
        <v>80</v>
      </c>
      <c r="B89" s="28">
        <v>12</v>
      </c>
      <c r="C89" s="58">
        <v>269</v>
      </c>
      <c r="D89" s="58">
        <v>218</v>
      </c>
      <c r="E89" s="13">
        <v>0.55900000000000005</v>
      </c>
      <c r="F89" s="14">
        <f t="shared" si="7"/>
        <v>4.9281314168377825E-2</v>
      </c>
      <c r="G89" s="14">
        <f t="shared" si="8"/>
        <v>4.8233062156339435E-2</v>
      </c>
      <c r="H89" s="12">
        <f t="shared" si="13"/>
        <v>62651.232951888866</v>
      </c>
      <c r="I89" s="12">
        <f t="shared" si="11"/>
        <v>3021.8608131397568</v>
      </c>
      <c r="J89" s="12">
        <f t="shared" si="9"/>
        <v>61318.592333294233</v>
      </c>
      <c r="K89" s="12">
        <f t="shared" si="10"/>
        <v>499244.63017480524</v>
      </c>
      <c r="L89" s="15">
        <f t="shared" si="12"/>
        <v>7.9686321665558468</v>
      </c>
    </row>
    <row r="90" spans="1:12" x14ac:dyDescent="0.2">
      <c r="A90" s="16">
        <v>81</v>
      </c>
      <c r="B90" s="28">
        <v>16</v>
      </c>
      <c r="C90" s="58">
        <v>148</v>
      </c>
      <c r="D90" s="58">
        <v>252</v>
      </c>
      <c r="E90" s="13">
        <v>0.56399999999999995</v>
      </c>
      <c r="F90" s="14">
        <f t="shared" si="7"/>
        <v>0.08</v>
      </c>
      <c r="G90" s="14">
        <f t="shared" si="8"/>
        <v>7.7303648732220162E-2</v>
      </c>
      <c r="H90" s="12">
        <f t="shared" si="13"/>
        <v>59629.37213874911</v>
      </c>
      <c r="I90" s="12">
        <f t="shared" si="11"/>
        <v>4609.5680379366968</v>
      </c>
      <c r="J90" s="12">
        <f t="shared" si="9"/>
        <v>57619.60047420871</v>
      </c>
      <c r="K90" s="12">
        <f t="shared" si="10"/>
        <v>437926.03784151102</v>
      </c>
      <c r="L90" s="15">
        <f t="shared" si="12"/>
        <v>7.3441329689422039</v>
      </c>
    </row>
    <row r="91" spans="1:12" x14ac:dyDescent="0.2">
      <c r="A91" s="16">
        <v>82</v>
      </c>
      <c r="B91" s="28">
        <v>9</v>
      </c>
      <c r="C91" s="58">
        <v>160</v>
      </c>
      <c r="D91" s="58">
        <v>138</v>
      </c>
      <c r="E91" s="13">
        <v>0.4</v>
      </c>
      <c r="F91" s="14">
        <f t="shared" si="7"/>
        <v>6.0402684563758392E-2</v>
      </c>
      <c r="G91" s="14">
        <f t="shared" si="8"/>
        <v>5.8290155440414507E-2</v>
      </c>
      <c r="H91" s="12">
        <f t="shared" si="13"/>
        <v>55019.804100812413</v>
      </c>
      <c r="I91" s="12">
        <f t="shared" si="11"/>
        <v>3207.1129333375111</v>
      </c>
      <c r="J91" s="12">
        <f t="shared" si="9"/>
        <v>53095.5363408099</v>
      </c>
      <c r="K91" s="12">
        <f t="shared" si="10"/>
        <v>380306.43736730231</v>
      </c>
      <c r="L91" s="15">
        <f t="shared" si="12"/>
        <v>6.9121735997181926</v>
      </c>
    </row>
    <row r="92" spans="1:12" x14ac:dyDescent="0.2">
      <c r="A92" s="16">
        <v>83</v>
      </c>
      <c r="B92" s="28">
        <v>10</v>
      </c>
      <c r="C92" s="58">
        <v>187</v>
      </c>
      <c r="D92" s="58">
        <v>152</v>
      </c>
      <c r="E92" s="13">
        <v>0.30099999999999999</v>
      </c>
      <c r="F92" s="14">
        <f t="shared" si="7"/>
        <v>5.8997050147492625E-2</v>
      </c>
      <c r="G92" s="14">
        <f t="shared" si="8"/>
        <v>5.6660434018924587E-2</v>
      </c>
      <c r="H92" s="12">
        <f t="shared" si="13"/>
        <v>51812.691167474899</v>
      </c>
      <c r="I92" s="12">
        <f t="shared" si="11"/>
        <v>2935.7295692376283</v>
      </c>
      <c r="J92" s="12">
        <f t="shared" si="9"/>
        <v>49760.616198577794</v>
      </c>
      <c r="K92" s="12">
        <f t="shared" si="10"/>
        <v>327210.90102649241</v>
      </c>
      <c r="L92" s="15">
        <f t="shared" si="12"/>
        <v>6.3152655006636111</v>
      </c>
    </row>
    <row r="93" spans="1:12" x14ac:dyDescent="0.2">
      <c r="A93" s="16">
        <v>84</v>
      </c>
      <c r="B93" s="28">
        <v>14</v>
      </c>
      <c r="C93" s="58">
        <v>151</v>
      </c>
      <c r="D93" s="58">
        <v>177</v>
      </c>
      <c r="E93" s="13">
        <v>0.375</v>
      </c>
      <c r="F93" s="14">
        <f t="shared" si="7"/>
        <v>8.5365853658536592E-2</v>
      </c>
      <c r="G93" s="14">
        <f t="shared" si="8"/>
        <v>8.1041968162083936E-2</v>
      </c>
      <c r="H93" s="12">
        <f t="shared" si="13"/>
        <v>48876.961598237271</v>
      </c>
      <c r="I93" s="12">
        <f t="shared" si="11"/>
        <v>3961.0851657037442</v>
      </c>
      <c r="J93" s="12">
        <f t="shared" si="9"/>
        <v>46401.283369672434</v>
      </c>
      <c r="K93" s="12">
        <f t="shared" si="10"/>
        <v>277450.28482791461</v>
      </c>
      <c r="L93" s="15">
        <f t="shared" si="12"/>
        <v>5.6765043438772338</v>
      </c>
    </row>
    <row r="94" spans="1:12" x14ac:dyDescent="0.2">
      <c r="A94" s="16">
        <v>85</v>
      </c>
      <c r="B94" s="28">
        <v>16</v>
      </c>
      <c r="C94" s="58">
        <v>119</v>
      </c>
      <c r="D94" s="58">
        <v>136</v>
      </c>
      <c r="E94" s="13">
        <v>0.33900000000000002</v>
      </c>
      <c r="F94" s="14">
        <f t="shared" si="7"/>
        <v>0.12549019607843137</v>
      </c>
      <c r="G94" s="14">
        <f t="shared" si="8"/>
        <v>0.11587821199918887</v>
      </c>
      <c r="H94" s="12">
        <f t="shared" si="13"/>
        <v>44915.876432533529</v>
      </c>
      <c r="I94" s="12">
        <f t="shared" si="11"/>
        <v>5204.7714513784913</v>
      </c>
      <c r="J94" s="12">
        <f t="shared" si="9"/>
        <v>41475.522503172346</v>
      </c>
      <c r="K94" s="12">
        <f t="shared" si="10"/>
        <v>231049.00145824219</v>
      </c>
      <c r="L94" s="15">
        <f t="shared" si="12"/>
        <v>5.1440385852270367</v>
      </c>
    </row>
    <row r="95" spans="1:12" x14ac:dyDescent="0.2">
      <c r="A95" s="16">
        <v>86</v>
      </c>
      <c r="B95" s="28">
        <v>16</v>
      </c>
      <c r="C95" s="58">
        <v>125</v>
      </c>
      <c r="D95" s="58">
        <v>108</v>
      </c>
      <c r="E95" s="13">
        <v>0.49099999999999999</v>
      </c>
      <c r="F95" s="14">
        <f t="shared" si="7"/>
        <v>0.13733905579399142</v>
      </c>
      <c r="G95" s="14">
        <f t="shared" si="8"/>
        <v>0.12836558518661145</v>
      </c>
      <c r="H95" s="12">
        <f t="shared" si="13"/>
        <v>39711.10498115504</v>
      </c>
      <c r="I95" s="12">
        <f t="shared" si="11"/>
        <v>5097.539229312928</v>
      </c>
      <c r="J95" s="12">
        <f t="shared" si="9"/>
        <v>37116.457513434761</v>
      </c>
      <c r="K95" s="12">
        <f t="shared" si="10"/>
        <v>189573.47895506985</v>
      </c>
      <c r="L95" s="15">
        <f t="shared" si="12"/>
        <v>4.7738152601150787</v>
      </c>
    </row>
    <row r="96" spans="1:12" x14ac:dyDescent="0.2">
      <c r="A96" s="16">
        <v>87</v>
      </c>
      <c r="B96" s="28">
        <v>15</v>
      </c>
      <c r="C96" s="58">
        <v>95</v>
      </c>
      <c r="D96" s="58">
        <v>108</v>
      </c>
      <c r="E96" s="13">
        <v>0.54100000000000004</v>
      </c>
      <c r="F96" s="14">
        <f t="shared" si="7"/>
        <v>0.14778325123152711</v>
      </c>
      <c r="G96" s="14">
        <f t="shared" si="8"/>
        <v>0.13839553443742217</v>
      </c>
      <c r="H96" s="12">
        <f t="shared" si="13"/>
        <v>34613.565751842114</v>
      </c>
      <c r="I96" s="12">
        <f t="shared" si="11"/>
        <v>4790.3629310110418</v>
      </c>
      <c r="J96" s="12">
        <f t="shared" si="9"/>
        <v>32414.789166508046</v>
      </c>
      <c r="K96" s="12">
        <f t="shared" si="10"/>
        <v>152457.02144163509</v>
      </c>
      <c r="L96" s="15">
        <f t="shared" si="12"/>
        <v>4.4045453893614361</v>
      </c>
    </row>
    <row r="97" spans="1:12" x14ac:dyDescent="0.2">
      <c r="A97" s="16">
        <v>88</v>
      </c>
      <c r="B97" s="28">
        <v>12</v>
      </c>
      <c r="C97" s="58">
        <v>81</v>
      </c>
      <c r="D97" s="58">
        <v>76</v>
      </c>
      <c r="E97" s="13">
        <v>0.63</v>
      </c>
      <c r="F97" s="14">
        <f t="shared" si="7"/>
        <v>0.15286624203821655</v>
      </c>
      <c r="G97" s="14">
        <f t="shared" si="8"/>
        <v>0.14468290330359296</v>
      </c>
      <c r="H97" s="12">
        <f t="shared" si="13"/>
        <v>29823.202820831073</v>
      </c>
      <c r="I97" s="12">
        <f t="shared" si="11"/>
        <v>4314.9075699297427</v>
      </c>
      <c r="J97" s="12">
        <f t="shared" si="9"/>
        <v>28226.687019957069</v>
      </c>
      <c r="K97" s="12">
        <f t="shared" si="10"/>
        <v>120042.23227512704</v>
      </c>
      <c r="L97" s="15">
        <f t="shared" si="12"/>
        <v>4.0251287896979093</v>
      </c>
    </row>
    <row r="98" spans="1:12" x14ac:dyDescent="0.2">
      <c r="A98" s="16">
        <v>89</v>
      </c>
      <c r="B98" s="28">
        <v>14</v>
      </c>
      <c r="C98" s="58">
        <v>72</v>
      </c>
      <c r="D98" s="58">
        <v>69</v>
      </c>
      <c r="E98" s="13">
        <v>0.53800000000000003</v>
      </c>
      <c r="F98" s="14">
        <f t="shared" si="7"/>
        <v>0.19858156028368795</v>
      </c>
      <c r="G98" s="14">
        <f t="shared" si="8"/>
        <v>0.18189377403596302</v>
      </c>
      <c r="H98" s="12">
        <f t="shared" si="13"/>
        <v>25508.29525090133</v>
      </c>
      <c r="I98" s="12">
        <f t="shared" si="11"/>
        <v>4639.8000924100752</v>
      </c>
      <c r="J98" s="12">
        <f t="shared" si="9"/>
        <v>23364.707608207878</v>
      </c>
      <c r="K98" s="12">
        <f>K99+J98</f>
        <v>91815.545255169971</v>
      </c>
      <c r="L98" s="15">
        <f t="shared" si="12"/>
        <v>3.5994387061960045</v>
      </c>
    </row>
    <row r="99" spans="1:12" x14ac:dyDescent="0.2">
      <c r="A99" s="16">
        <v>90</v>
      </c>
      <c r="B99" s="28">
        <v>9</v>
      </c>
      <c r="C99" s="58">
        <v>64</v>
      </c>
      <c r="D99" s="58">
        <v>66</v>
      </c>
      <c r="E99" s="13">
        <v>0.47299999999999998</v>
      </c>
      <c r="F99" s="31">
        <f t="shared" si="7"/>
        <v>0.13846153846153847</v>
      </c>
      <c r="G99" s="31">
        <f t="shared" si="8"/>
        <v>0.12904520883816298</v>
      </c>
      <c r="H99" s="32">
        <f t="shared" si="13"/>
        <v>20868.495158491256</v>
      </c>
      <c r="I99" s="32">
        <f t="shared" si="11"/>
        <v>2692.9793158656971</v>
      </c>
      <c r="J99" s="32">
        <f t="shared" si="9"/>
        <v>19449.295059030032</v>
      </c>
      <c r="K99" s="32">
        <f t="shared" ref="K99:K102" si="14">K100+J99</f>
        <v>68450.8376469621</v>
      </c>
      <c r="L99" s="17">
        <f t="shared" si="12"/>
        <v>3.2801041535143898</v>
      </c>
    </row>
    <row r="100" spans="1:12" x14ac:dyDescent="0.2">
      <c r="A100" s="16">
        <v>91</v>
      </c>
      <c r="B100" s="28">
        <v>8</v>
      </c>
      <c r="C100" s="58">
        <v>40</v>
      </c>
      <c r="D100" s="58">
        <v>52</v>
      </c>
      <c r="E100" s="13">
        <v>0.496</v>
      </c>
      <c r="F100" s="31">
        <f t="shared" si="7"/>
        <v>0.17391304347826086</v>
      </c>
      <c r="G100" s="31">
        <f t="shared" si="8"/>
        <v>0.1598976654940838</v>
      </c>
      <c r="H100" s="32">
        <f t="shared" si="13"/>
        <v>18175.515842625558</v>
      </c>
      <c r="I100" s="32">
        <f t="shared" si="11"/>
        <v>2906.2225523865623</v>
      </c>
      <c r="J100" s="32">
        <f t="shared" si="9"/>
        <v>16710.77967622273</v>
      </c>
      <c r="K100" s="32">
        <f t="shared" si="14"/>
        <v>49001.542587932068</v>
      </c>
      <c r="L100" s="17">
        <f t="shared" si="12"/>
        <v>2.6960193599024431</v>
      </c>
    </row>
    <row r="101" spans="1:12" x14ac:dyDescent="0.2">
      <c r="A101" s="16">
        <v>92</v>
      </c>
      <c r="B101" s="28">
        <v>10</v>
      </c>
      <c r="C101" s="58">
        <v>36</v>
      </c>
      <c r="D101" s="58">
        <v>33</v>
      </c>
      <c r="E101" s="13">
        <v>0.57699999999999996</v>
      </c>
      <c r="F101" s="31">
        <f t="shared" si="7"/>
        <v>0.28985507246376813</v>
      </c>
      <c r="G101" s="31">
        <f t="shared" si="8"/>
        <v>0.25819777949909634</v>
      </c>
      <c r="H101" s="32">
        <f t="shared" si="13"/>
        <v>15269.293290238997</v>
      </c>
      <c r="I101" s="32">
        <f t="shared" si="11"/>
        <v>3942.4976220601598</v>
      </c>
      <c r="J101" s="32">
        <f t="shared" si="9"/>
        <v>13601.616796107548</v>
      </c>
      <c r="K101" s="32">
        <f t="shared" si="14"/>
        <v>32290.762911709338</v>
      </c>
      <c r="L101" s="17">
        <f t="shared" si="12"/>
        <v>2.1147516324381193</v>
      </c>
    </row>
    <row r="102" spans="1:12" x14ac:dyDescent="0.2">
      <c r="A102" s="16">
        <v>93</v>
      </c>
      <c r="B102" s="28">
        <v>9</v>
      </c>
      <c r="C102" s="58">
        <v>23</v>
      </c>
      <c r="D102" s="58">
        <v>24</v>
      </c>
      <c r="E102" s="13">
        <v>0.46800000000000003</v>
      </c>
      <c r="F102" s="31">
        <f t="shared" si="7"/>
        <v>0.38297872340425532</v>
      </c>
      <c r="G102" s="31">
        <f t="shared" si="8"/>
        <v>0.31815610859728505</v>
      </c>
      <c r="H102" s="32">
        <f t="shared" si="13"/>
        <v>11326.795668178836</v>
      </c>
      <c r="I102" s="32">
        <f t="shared" si="11"/>
        <v>3603.6892326643638</v>
      </c>
      <c r="J102" s="32">
        <f t="shared" si="9"/>
        <v>9409.6329964013948</v>
      </c>
      <c r="K102" s="32">
        <f t="shared" si="14"/>
        <v>18689.14611560179</v>
      </c>
      <c r="L102" s="17">
        <f t="shared" si="12"/>
        <v>1.6499941080518052</v>
      </c>
    </row>
    <row r="103" spans="1:12" x14ac:dyDescent="0.2">
      <c r="A103" s="16">
        <v>94</v>
      </c>
      <c r="B103" s="28">
        <v>5</v>
      </c>
      <c r="C103" s="58">
        <v>25</v>
      </c>
      <c r="D103" s="58">
        <v>19</v>
      </c>
      <c r="E103" s="13">
        <v>0.57099999999999995</v>
      </c>
      <c r="F103" s="31">
        <f t="shared" si="7"/>
        <v>0.22727272727272727</v>
      </c>
      <c r="G103" s="31">
        <f t="shared" si="8"/>
        <v>0.20708221163802029</v>
      </c>
      <c r="H103" s="32">
        <f t="shared" si="13"/>
        <v>7723.1064355144727</v>
      </c>
      <c r="I103" s="32">
        <f t="shared" si="11"/>
        <v>1599.3179613821646</v>
      </c>
      <c r="J103" s="32">
        <f t="shared" si="9"/>
        <v>7036.9990300815234</v>
      </c>
      <c r="K103" s="32">
        <f>K104+J103</f>
        <v>9279.5131192003973</v>
      </c>
      <c r="L103" s="17">
        <f t="shared" si="12"/>
        <v>1.2015259917342114</v>
      </c>
    </row>
    <row r="104" spans="1:12" x14ac:dyDescent="0.2">
      <c r="A104" s="16" t="s">
        <v>27</v>
      </c>
      <c r="B104" s="54">
        <v>13</v>
      </c>
      <c r="C104" s="55">
        <v>34</v>
      </c>
      <c r="D104" s="55">
        <v>37</v>
      </c>
      <c r="E104" s="30"/>
      <c r="F104" s="31">
        <f t="shared" si="7"/>
        <v>0.36619718309859156</v>
      </c>
      <c r="G104" s="31">
        <v>1</v>
      </c>
      <c r="H104" s="32">
        <f t="shared" si="13"/>
        <v>6123.7884741323078</v>
      </c>
      <c r="I104" s="32">
        <f>H104*G104</f>
        <v>6123.7884741323078</v>
      </c>
      <c r="J104" s="32">
        <f>H104*F104</f>
        <v>2242.5140891188735</v>
      </c>
      <c r="K104" s="32">
        <f>J104</f>
        <v>2242.5140891188735</v>
      </c>
      <c r="L104" s="17">
        <f>K104/H104</f>
        <v>0.36619718309859156</v>
      </c>
    </row>
    <row r="105" spans="1:12" x14ac:dyDescent="0.2">
      <c r="A105" s="18"/>
      <c r="B105" s="18"/>
      <c r="C105" s="18"/>
      <c r="D105" s="18"/>
      <c r="E105" s="20"/>
      <c r="F105" s="20"/>
      <c r="G105" s="20"/>
      <c r="H105" s="18"/>
      <c r="I105" s="18"/>
      <c r="J105" s="18"/>
      <c r="K105" s="18"/>
      <c r="L105" s="20"/>
    </row>
    <row r="106" spans="1:12" x14ac:dyDescent="0.2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25" customFormat="1" x14ac:dyDescent="0.2">
      <c r="A107" s="53" t="s">
        <v>30</v>
      </c>
      <c r="B107" s="12"/>
      <c r="C107" s="12"/>
      <c r="D107" s="12"/>
      <c r="E107" s="26"/>
      <c r="F107" s="26"/>
      <c r="G107" s="26"/>
      <c r="H107" s="34"/>
      <c r="I107" s="34"/>
      <c r="J107" s="34"/>
      <c r="K107" s="34"/>
      <c r="L107" s="26"/>
    </row>
    <row r="108" spans="1:12" s="25" customFormat="1" x14ac:dyDescent="0.2">
      <c r="A108" s="36" t="s">
        <v>12</v>
      </c>
      <c r="B108" s="8"/>
      <c r="C108" s="8"/>
      <c r="D108" s="8"/>
      <c r="H108" s="24"/>
      <c r="I108" s="24"/>
      <c r="J108" s="24"/>
      <c r="K108" s="24"/>
      <c r="L108" s="26"/>
    </row>
    <row r="109" spans="1:12" s="25" customFormat="1" x14ac:dyDescent="0.2">
      <c r="A109" s="35" t="s">
        <v>28</v>
      </c>
      <c r="B109" s="56"/>
      <c r="C109" s="56"/>
      <c r="D109" s="56"/>
      <c r="E109" s="38"/>
      <c r="F109" s="38"/>
      <c r="G109" s="38"/>
      <c r="H109" s="37"/>
      <c r="I109" s="37"/>
      <c r="J109" s="37"/>
      <c r="K109" s="37"/>
      <c r="L109" s="26"/>
    </row>
    <row r="110" spans="1:12" s="25" customFormat="1" x14ac:dyDescent="0.2">
      <c r="A110" s="35" t="s">
        <v>13</v>
      </c>
      <c r="B110" s="56"/>
      <c r="C110" s="56"/>
      <c r="D110" s="56"/>
      <c r="E110" s="38"/>
      <c r="F110" s="38"/>
      <c r="G110" s="38"/>
      <c r="H110" s="37"/>
      <c r="I110" s="37"/>
      <c r="J110" s="37"/>
      <c r="K110" s="37"/>
      <c r="L110" s="26"/>
    </row>
    <row r="111" spans="1:12" s="25" customFormat="1" x14ac:dyDescent="0.2">
      <c r="A111" s="35" t="s">
        <v>14</v>
      </c>
      <c r="B111" s="56"/>
      <c r="C111" s="56"/>
      <c r="D111" s="56"/>
      <c r="E111" s="38"/>
      <c r="F111" s="38"/>
      <c r="G111" s="38"/>
      <c r="H111" s="37"/>
      <c r="I111" s="37"/>
      <c r="J111" s="37"/>
      <c r="K111" s="37"/>
      <c r="L111" s="26"/>
    </row>
    <row r="112" spans="1:12" s="25" customFormat="1" x14ac:dyDescent="0.2">
      <c r="A112" s="35" t="s">
        <v>15</v>
      </c>
      <c r="B112" s="56"/>
      <c r="C112" s="56"/>
      <c r="D112" s="56"/>
      <c r="E112" s="38"/>
      <c r="F112" s="38"/>
      <c r="G112" s="38"/>
      <c r="H112" s="37"/>
      <c r="I112" s="37"/>
      <c r="J112" s="37"/>
      <c r="K112" s="37"/>
      <c r="L112" s="26"/>
    </row>
    <row r="113" spans="1:12" s="25" customFormat="1" x14ac:dyDescent="0.2">
      <c r="A113" s="35" t="s">
        <v>16</v>
      </c>
      <c r="B113" s="56"/>
      <c r="C113" s="56"/>
      <c r="D113" s="56"/>
      <c r="E113" s="38"/>
      <c r="F113" s="38"/>
      <c r="G113" s="38"/>
      <c r="H113" s="37"/>
      <c r="I113" s="37"/>
      <c r="J113" s="37"/>
      <c r="K113" s="37"/>
      <c r="L113" s="26"/>
    </row>
    <row r="114" spans="1:12" s="25" customFormat="1" x14ac:dyDescent="0.2">
      <c r="A114" s="35" t="s">
        <v>17</v>
      </c>
      <c r="B114" s="56"/>
      <c r="C114" s="56"/>
      <c r="D114" s="56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18</v>
      </c>
      <c r="B115" s="56"/>
      <c r="C115" s="56"/>
      <c r="D115" s="56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29</v>
      </c>
      <c r="B116" s="56"/>
      <c r="C116" s="56"/>
      <c r="D116" s="56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19</v>
      </c>
      <c r="B117" s="56"/>
      <c r="C117" s="56"/>
      <c r="D117" s="56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20</v>
      </c>
      <c r="B118" s="56"/>
      <c r="C118" s="56"/>
      <c r="D118" s="56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4"/>
      <c r="B119" s="56"/>
      <c r="C119" s="56"/>
      <c r="D119" s="56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4" t="s">
        <v>58</v>
      </c>
      <c r="B120" s="12"/>
      <c r="C120" s="12"/>
      <c r="D120" s="12"/>
      <c r="E120" s="26"/>
      <c r="F120" s="26"/>
      <c r="G120" s="26"/>
      <c r="H120" s="34"/>
      <c r="I120" s="34"/>
      <c r="J120" s="34"/>
      <c r="K120" s="34"/>
      <c r="L120" s="26"/>
    </row>
    <row r="121" spans="1:12" s="25" customFormat="1" x14ac:dyDescent="0.2">
      <c r="A121" s="24"/>
      <c r="B121" s="8"/>
      <c r="C121" s="8"/>
      <c r="D121" s="8"/>
      <c r="H121" s="24"/>
      <c r="I121" s="24"/>
      <c r="J121" s="24"/>
      <c r="K121" s="24"/>
      <c r="L121" s="26"/>
    </row>
    <row r="122" spans="1:12" s="25" customFormat="1" x14ac:dyDescent="0.2">
      <c r="A122" s="24"/>
      <c r="B122" s="8"/>
      <c r="C122" s="8"/>
      <c r="D122" s="8"/>
      <c r="H122" s="24"/>
      <c r="I122" s="24"/>
      <c r="J122" s="24"/>
      <c r="K122" s="24"/>
      <c r="L122" s="26"/>
    </row>
    <row r="123" spans="1:12" s="25" customFormat="1" x14ac:dyDescent="0.2">
      <c r="B123" s="8"/>
      <c r="C123" s="8"/>
      <c r="D123" s="8"/>
      <c r="H123" s="24"/>
      <c r="I123" s="24"/>
      <c r="J123" s="24"/>
      <c r="K123" s="24"/>
      <c r="L123" s="26"/>
    </row>
    <row r="124" spans="1:12" s="25" customFormat="1" x14ac:dyDescent="0.2">
      <c r="A124" s="24"/>
      <c r="B124" s="8"/>
      <c r="C124" s="8"/>
      <c r="D124" s="8"/>
      <c r="H124" s="24"/>
      <c r="I124" s="24"/>
      <c r="J124" s="24"/>
      <c r="K124" s="24"/>
      <c r="L124" s="26"/>
    </row>
    <row r="125" spans="1:12" s="25" customFormat="1" x14ac:dyDescent="0.2">
      <c r="A125" s="24"/>
      <c r="B125" s="8"/>
      <c r="C125" s="8"/>
      <c r="D125" s="8"/>
      <c r="H125" s="24"/>
      <c r="I125" s="24"/>
      <c r="J125" s="24"/>
      <c r="K125" s="2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x14ac:dyDescent="0.2">
      <c r="L127" s="21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2.42578125" style="9" customWidth="1"/>
    <col min="8" max="11" width="12.42578125" style="8" customWidth="1"/>
    <col min="12" max="12" width="12.42578125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89.25" x14ac:dyDescent="0.2">
      <c r="A6" s="68" t="s">
        <v>36</v>
      </c>
      <c r="B6" s="69" t="s">
        <v>37</v>
      </c>
      <c r="C6" s="76" t="s">
        <v>38</v>
      </c>
      <c r="D6" s="76"/>
      <c r="E6" s="70" t="s">
        <v>39</v>
      </c>
      <c r="F6" s="70" t="s">
        <v>40</v>
      </c>
      <c r="G6" s="70" t="s">
        <v>41</v>
      </c>
      <c r="H6" s="69" t="s">
        <v>42</v>
      </c>
      <c r="I6" s="69" t="s">
        <v>43</v>
      </c>
      <c r="J6" s="69" t="s">
        <v>44</v>
      </c>
      <c r="K6" s="69" t="s">
        <v>45</v>
      </c>
      <c r="L6" s="70" t="s">
        <v>46</v>
      </c>
    </row>
    <row r="7" spans="1:13" s="40" customFormat="1" x14ac:dyDescent="0.2">
      <c r="A7" s="63"/>
      <c r="B7" s="64"/>
      <c r="C7" s="65">
        <v>43831</v>
      </c>
      <c r="D7" s="65">
        <v>44197</v>
      </c>
      <c r="E7" s="66" t="s">
        <v>47</v>
      </c>
      <c r="F7" s="66" t="s">
        <v>48</v>
      </c>
      <c r="G7" s="66" t="s">
        <v>49</v>
      </c>
      <c r="H7" s="60" t="s">
        <v>50</v>
      </c>
      <c r="I7" s="60" t="s">
        <v>51</v>
      </c>
      <c r="J7" s="60" t="s">
        <v>52</v>
      </c>
      <c r="K7" s="60" t="s">
        <v>53</v>
      </c>
      <c r="L7" s="66" t="s">
        <v>54</v>
      </c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0</v>
      </c>
      <c r="C9" s="58">
        <v>594</v>
      </c>
      <c r="D9" s="58">
        <v>558</v>
      </c>
      <c r="E9" s="13">
        <v>0</v>
      </c>
      <c r="F9" s="14">
        <f t="shared" ref="F9:F72" si="0">B9/((C9+D9)/2)</f>
        <v>0</v>
      </c>
      <c r="G9" s="14">
        <f t="shared" ref="G9:G72" si="1">F9/((1+(1-E9)*F9))</f>
        <v>0</v>
      </c>
      <c r="H9" s="12">
        <v>100000</v>
      </c>
      <c r="I9" s="12">
        <f>H9*G9</f>
        <v>0</v>
      </c>
      <c r="J9" s="12">
        <f t="shared" ref="J9:J72" si="2">H10+I9*E9</f>
        <v>100000</v>
      </c>
      <c r="K9" s="12">
        <f t="shared" ref="K9:K72" si="3">K10+J9</f>
        <v>7909997.8722999496</v>
      </c>
      <c r="L9" s="29">
        <f>K9/H9</f>
        <v>79.099978722999495</v>
      </c>
    </row>
    <row r="10" spans="1:13" x14ac:dyDescent="0.2">
      <c r="A10" s="16">
        <v>1</v>
      </c>
      <c r="B10" s="28">
        <v>0</v>
      </c>
      <c r="C10" s="58">
        <v>659</v>
      </c>
      <c r="D10" s="58">
        <v>637</v>
      </c>
      <c r="E10" s="13">
        <v>0</v>
      </c>
      <c r="F10" s="14">
        <f t="shared" si="0"/>
        <v>0</v>
      </c>
      <c r="G10" s="14">
        <f t="shared" si="1"/>
        <v>0</v>
      </c>
      <c r="H10" s="12">
        <f>H9-I9</f>
        <v>100000</v>
      </c>
      <c r="I10" s="12">
        <f t="shared" ref="I10:I73" si="4">H10*G10</f>
        <v>0</v>
      </c>
      <c r="J10" s="12">
        <f t="shared" si="2"/>
        <v>100000</v>
      </c>
      <c r="K10" s="12">
        <f t="shared" si="3"/>
        <v>7809997.8722999496</v>
      </c>
      <c r="L10" s="15">
        <f t="shared" ref="L10:L73" si="5">K10/H10</f>
        <v>78.099978722999495</v>
      </c>
    </row>
    <row r="11" spans="1:13" x14ac:dyDescent="0.2">
      <c r="A11" s="16">
        <v>2</v>
      </c>
      <c r="B11" s="59">
        <v>0</v>
      </c>
      <c r="C11" s="58">
        <v>740</v>
      </c>
      <c r="D11" s="58">
        <v>642</v>
      </c>
      <c r="E11" s="13">
        <v>0</v>
      </c>
      <c r="F11" s="14">
        <f t="shared" si="0"/>
        <v>0</v>
      </c>
      <c r="G11" s="14">
        <f t="shared" si="1"/>
        <v>0</v>
      </c>
      <c r="H11" s="12">
        <f t="shared" ref="H11:H74" si="6">H10-I10</f>
        <v>100000</v>
      </c>
      <c r="I11" s="12">
        <f t="shared" si="4"/>
        <v>0</v>
      </c>
      <c r="J11" s="12">
        <f t="shared" si="2"/>
        <v>100000</v>
      </c>
      <c r="K11" s="12">
        <f t="shared" si="3"/>
        <v>7709997.8722999496</v>
      </c>
      <c r="L11" s="15">
        <f t="shared" si="5"/>
        <v>77.099978722999495</v>
      </c>
    </row>
    <row r="12" spans="1:13" x14ac:dyDescent="0.2">
      <c r="A12" s="16">
        <v>3</v>
      </c>
      <c r="B12" s="59">
        <v>0</v>
      </c>
      <c r="C12" s="58">
        <v>740</v>
      </c>
      <c r="D12" s="58">
        <v>730</v>
      </c>
      <c r="E12" s="13">
        <v>0</v>
      </c>
      <c r="F12" s="14">
        <f t="shared" si="0"/>
        <v>0</v>
      </c>
      <c r="G12" s="14">
        <f t="shared" si="1"/>
        <v>0</v>
      </c>
      <c r="H12" s="12">
        <f t="shared" si="6"/>
        <v>100000</v>
      </c>
      <c r="I12" s="12">
        <f t="shared" si="4"/>
        <v>0</v>
      </c>
      <c r="J12" s="12">
        <f t="shared" si="2"/>
        <v>100000</v>
      </c>
      <c r="K12" s="12">
        <f t="shared" si="3"/>
        <v>7609997.8722999496</v>
      </c>
      <c r="L12" s="15">
        <f t="shared" si="5"/>
        <v>76.099978722999495</v>
      </c>
    </row>
    <row r="13" spans="1:13" x14ac:dyDescent="0.2">
      <c r="A13" s="16">
        <v>4</v>
      </c>
      <c r="B13" s="59">
        <v>0</v>
      </c>
      <c r="C13" s="58">
        <v>803</v>
      </c>
      <c r="D13" s="58">
        <v>741</v>
      </c>
      <c r="E13" s="13">
        <v>0</v>
      </c>
      <c r="F13" s="14">
        <f t="shared" si="0"/>
        <v>0</v>
      </c>
      <c r="G13" s="14">
        <f t="shared" si="1"/>
        <v>0</v>
      </c>
      <c r="H13" s="12">
        <f t="shared" si="6"/>
        <v>100000</v>
      </c>
      <c r="I13" s="12">
        <f t="shared" si="4"/>
        <v>0</v>
      </c>
      <c r="J13" s="12">
        <f t="shared" si="2"/>
        <v>100000</v>
      </c>
      <c r="K13" s="12">
        <f t="shared" si="3"/>
        <v>7509997.8722999496</v>
      </c>
      <c r="L13" s="15">
        <f t="shared" si="5"/>
        <v>75.099978722999495</v>
      </c>
    </row>
    <row r="14" spans="1:13" x14ac:dyDescent="0.2">
      <c r="A14" s="16">
        <v>5</v>
      </c>
      <c r="B14" s="59">
        <v>0</v>
      </c>
      <c r="C14" s="58">
        <v>832</v>
      </c>
      <c r="D14" s="58">
        <v>784</v>
      </c>
      <c r="E14" s="13">
        <v>0</v>
      </c>
      <c r="F14" s="14">
        <f t="shared" si="0"/>
        <v>0</v>
      </c>
      <c r="G14" s="14">
        <f t="shared" si="1"/>
        <v>0</v>
      </c>
      <c r="H14" s="12">
        <f t="shared" si="6"/>
        <v>100000</v>
      </c>
      <c r="I14" s="12">
        <f t="shared" si="4"/>
        <v>0</v>
      </c>
      <c r="J14" s="12">
        <f t="shared" si="2"/>
        <v>100000</v>
      </c>
      <c r="K14" s="12">
        <f t="shared" si="3"/>
        <v>7409997.8722999496</v>
      </c>
      <c r="L14" s="15">
        <f t="shared" si="5"/>
        <v>74.099978722999495</v>
      </c>
    </row>
    <row r="15" spans="1:13" x14ac:dyDescent="0.2">
      <c r="A15" s="16">
        <v>6</v>
      </c>
      <c r="B15" s="59">
        <v>0</v>
      </c>
      <c r="C15" s="58">
        <v>741</v>
      </c>
      <c r="D15" s="58">
        <v>828</v>
      </c>
      <c r="E15" s="13">
        <v>0</v>
      </c>
      <c r="F15" s="14">
        <f t="shared" si="0"/>
        <v>0</v>
      </c>
      <c r="G15" s="14">
        <f t="shared" si="1"/>
        <v>0</v>
      </c>
      <c r="H15" s="12">
        <f t="shared" si="6"/>
        <v>100000</v>
      </c>
      <c r="I15" s="12">
        <f t="shared" si="4"/>
        <v>0</v>
      </c>
      <c r="J15" s="12">
        <f t="shared" si="2"/>
        <v>100000</v>
      </c>
      <c r="K15" s="12">
        <f t="shared" si="3"/>
        <v>7309997.8722999496</v>
      </c>
      <c r="L15" s="15">
        <f t="shared" si="5"/>
        <v>73.099978722999495</v>
      </c>
    </row>
    <row r="16" spans="1:13" x14ac:dyDescent="0.2">
      <c r="A16" s="16">
        <v>7</v>
      </c>
      <c r="B16" s="59">
        <v>0</v>
      </c>
      <c r="C16" s="58">
        <v>816</v>
      </c>
      <c r="D16" s="58">
        <v>738</v>
      </c>
      <c r="E16" s="13">
        <v>0</v>
      </c>
      <c r="F16" s="14">
        <f t="shared" si="0"/>
        <v>0</v>
      </c>
      <c r="G16" s="14">
        <f t="shared" si="1"/>
        <v>0</v>
      </c>
      <c r="H16" s="12">
        <f t="shared" si="6"/>
        <v>100000</v>
      </c>
      <c r="I16" s="12">
        <f t="shared" si="4"/>
        <v>0</v>
      </c>
      <c r="J16" s="12">
        <f t="shared" si="2"/>
        <v>100000</v>
      </c>
      <c r="K16" s="12">
        <f t="shared" si="3"/>
        <v>7209997.8722999496</v>
      </c>
      <c r="L16" s="15">
        <f t="shared" si="5"/>
        <v>72.099978722999495</v>
      </c>
    </row>
    <row r="17" spans="1:12" x14ac:dyDescent="0.2">
      <c r="A17" s="16">
        <v>8</v>
      </c>
      <c r="B17" s="59">
        <v>0</v>
      </c>
      <c r="C17" s="58">
        <v>837</v>
      </c>
      <c r="D17" s="58">
        <v>804</v>
      </c>
      <c r="E17" s="13">
        <v>0</v>
      </c>
      <c r="F17" s="14">
        <f t="shared" si="0"/>
        <v>0</v>
      </c>
      <c r="G17" s="14">
        <f t="shared" si="1"/>
        <v>0</v>
      </c>
      <c r="H17" s="12">
        <f t="shared" si="6"/>
        <v>100000</v>
      </c>
      <c r="I17" s="12">
        <f t="shared" si="4"/>
        <v>0</v>
      </c>
      <c r="J17" s="12">
        <f t="shared" si="2"/>
        <v>100000</v>
      </c>
      <c r="K17" s="12">
        <f t="shared" si="3"/>
        <v>7109997.8722999496</v>
      </c>
      <c r="L17" s="15">
        <f t="shared" si="5"/>
        <v>71.099978722999495</v>
      </c>
    </row>
    <row r="18" spans="1:12" x14ac:dyDescent="0.2">
      <c r="A18" s="16">
        <v>9</v>
      </c>
      <c r="B18" s="59">
        <v>0</v>
      </c>
      <c r="C18" s="58">
        <v>830</v>
      </c>
      <c r="D18" s="58">
        <v>824</v>
      </c>
      <c r="E18" s="13">
        <v>0</v>
      </c>
      <c r="F18" s="14">
        <f t="shared" si="0"/>
        <v>0</v>
      </c>
      <c r="G18" s="14">
        <f t="shared" si="1"/>
        <v>0</v>
      </c>
      <c r="H18" s="12">
        <f t="shared" si="6"/>
        <v>100000</v>
      </c>
      <c r="I18" s="12">
        <f t="shared" si="4"/>
        <v>0</v>
      </c>
      <c r="J18" s="12">
        <f t="shared" si="2"/>
        <v>100000</v>
      </c>
      <c r="K18" s="12">
        <f t="shared" si="3"/>
        <v>7009997.8722999496</v>
      </c>
      <c r="L18" s="15">
        <f t="shared" si="5"/>
        <v>70.099978722999495</v>
      </c>
    </row>
    <row r="19" spans="1:12" x14ac:dyDescent="0.2">
      <c r="A19" s="16">
        <v>10</v>
      </c>
      <c r="B19" s="59">
        <v>0</v>
      </c>
      <c r="C19" s="58">
        <v>794</v>
      </c>
      <c r="D19" s="58">
        <v>827</v>
      </c>
      <c r="E19" s="13">
        <v>0</v>
      </c>
      <c r="F19" s="14">
        <f t="shared" si="0"/>
        <v>0</v>
      </c>
      <c r="G19" s="14">
        <f t="shared" si="1"/>
        <v>0</v>
      </c>
      <c r="H19" s="12">
        <f t="shared" si="6"/>
        <v>100000</v>
      </c>
      <c r="I19" s="12">
        <f t="shared" si="4"/>
        <v>0</v>
      </c>
      <c r="J19" s="12">
        <f t="shared" si="2"/>
        <v>100000</v>
      </c>
      <c r="K19" s="12">
        <f t="shared" si="3"/>
        <v>6909997.8722999496</v>
      </c>
      <c r="L19" s="15">
        <f t="shared" si="5"/>
        <v>69.099978722999495</v>
      </c>
    </row>
    <row r="20" spans="1:12" x14ac:dyDescent="0.2">
      <c r="A20" s="16">
        <v>11</v>
      </c>
      <c r="B20" s="59">
        <v>0</v>
      </c>
      <c r="C20" s="58">
        <v>829</v>
      </c>
      <c r="D20" s="58">
        <v>804</v>
      </c>
      <c r="E20" s="13">
        <v>0</v>
      </c>
      <c r="F20" s="14">
        <f t="shared" si="0"/>
        <v>0</v>
      </c>
      <c r="G20" s="14">
        <f t="shared" si="1"/>
        <v>0</v>
      </c>
      <c r="H20" s="12">
        <f t="shared" si="6"/>
        <v>100000</v>
      </c>
      <c r="I20" s="12">
        <f t="shared" si="4"/>
        <v>0</v>
      </c>
      <c r="J20" s="12">
        <f t="shared" si="2"/>
        <v>100000</v>
      </c>
      <c r="K20" s="12">
        <f t="shared" si="3"/>
        <v>6809997.8722999496</v>
      </c>
      <c r="L20" s="15">
        <f t="shared" si="5"/>
        <v>68.099978722999495</v>
      </c>
    </row>
    <row r="21" spans="1:12" x14ac:dyDescent="0.2">
      <c r="A21" s="16">
        <v>12</v>
      </c>
      <c r="B21" s="59">
        <v>0</v>
      </c>
      <c r="C21" s="58">
        <v>765</v>
      </c>
      <c r="D21" s="58">
        <v>823</v>
      </c>
      <c r="E21" s="13">
        <v>0</v>
      </c>
      <c r="F21" s="14">
        <f t="shared" si="0"/>
        <v>0</v>
      </c>
      <c r="G21" s="14">
        <f t="shared" si="1"/>
        <v>0</v>
      </c>
      <c r="H21" s="12">
        <f t="shared" si="6"/>
        <v>100000</v>
      </c>
      <c r="I21" s="12">
        <f t="shared" si="4"/>
        <v>0</v>
      </c>
      <c r="J21" s="12">
        <f t="shared" si="2"/>
        <v>100000</v>
      </c>
      <c r="K21" s="12">
        <f t="shared" si="3"/>
        <v>6709997.8722999496</v>
      </c>
      <c r="L21" s="15">
        <f t="shared" si="5"/>
        <v>67.099978722999495</v>
      </c>
    </row>
    <row r="22" spans="1:12" x14ac:dyDescent="0.2">
      <c r="A22" s="16">
        <v>13</v>
      </c>
      <c r="B22" s="59">
        <v>0</v>
      </c>
      <c r="C22" s="58">
        <v>715</v>
      </c>
      <c r="D22" s="58">
        <v>761</v>
      </c>
      <c r="E22" s="13">
        <v>0</v>
      </c>
      <c r="F22" s="14">
        <f t="shared" si="0"/>
        <v>0</v>
      </c>
      <c r="G22" s="14">
        <f t="shared" si="1"/>
        <v>0</v>
      </c>
      <c r="H22" s="12">
        <f t="shared" si="6"/>
        <v>100000</v>
      </c>
      <c r="I22" s="12">
        <f t="shared" si="4"/>
        <v>0</v>
      </c>
      <c r="J22" s="12">
        <f t="shared" si="2"/>
        <v>100000</v>
      </c>
      <c r="K22" s="12">
        <f t="shared" si="3"/>
        <v>6609997.8722999496</v>
      </c>
      <c r="L22" s="15">
        <f t="shared" si="5"/>
        <v>66.099978722999495</v>
      </c>
    </row>
    <row r="23" spans="1:12" x14ac:dyDescent="0.2">
      <c r="A23" s="16">
        <v>14</v>
      </c>
      <c r="B23" s="59">
        <v>0</v>
      </c>
      <c r="C23" s="58">
        <v>727</v>
      </c>
      <c r="D23" s="58">
        <v>723</v>
      </c>
      <c r="E23" s="13">
        <v>0</v>
      </c>
      <c r="F23" s="14">
        <f t="shared" si="0"/>
        <v>0</v>
      </c>
      <c r="G23" s="14">
        <f t="shared" si="1"/>
        <v>0</v>
      </c>
      <c r="H23" s="12">
        <f t="shared" si="6"/>
        <v>100000</v>
      </c>
      <c r="I23" s="12">
        <f t="shared" si="4"/>
        <v>0</v>
      </c>
      <c r="J23" s="12">
        <f t="shared" si="2"/>
        <v>100000</v>
      </c>
      <c r="K23" s="12">
        <f t="shared" si="3"/>
        <v>6509997.8722999496</v>
      </c>
      <c r="L23" s="15">
        <f t="shared" si="5"/>
        <v>65.099978722999495</v>
      </c>
    </row>
    <row r="24" spans="1:12" x14ac:dyDescent="0.2">
      <c r="A24" s="16">
        <v>15</v>
      </c>
      <c r="B24" s="59">
        <v>0</v>
      </c>
      <c r="C24" s="58">
        <v>756</v>
      </c>
      <c r="D24" s="58">
        <v>728</v>
      </c>
      <c r="E24" s="13">
        <v>0</v>
      </c>
      <c r="F24" s="14">
        <f t="shared" si="0"/>
        <v>0</v>
      </c>
      <c r="G24" s="14">
        <f t="shared" si="1"/>
        <v>0</v>
      </c>
      <c r="H24" s="12">
        <f t="shared" si="6"/>
        <v>100000</v>
      </c>
      <c r="I24" s="12">
        <f t="shared" si="4"/>
        <v>0</v>
      </c>
      <c r="J24" s="12">
        <f t="shared" si="2"/>
        <v>100000</v>
      </c>
      <c r="K24" s="12">
        <f t="shared" si="3"/>
        <v>6409997.8722999496</v>
      </c>
      <c r="L24" s="15">
        <f t="shared" si="5"/>
        <v>64.099978722999495</v>
      </c>
    </row>
    <row r="25" spans="1:12" x14ac:dyDescent="0.2">
      <c r="A25" s="16">
        <v>16</v>
      </c>
      <c r="B25" s="59">
        <v>0</v>
      </c>
      <c r="C25" s="58">
        <v>669</v>
      </c>
      <c r="D25" s="58">
        <v>767</v>
      </c>
      <c r="E25" s="13">
        <v>0</v>
      </c>
      <c r="F25" s="14">
        <f t="shared" si="0"/>
        <v>0</v>
      </c>
      <c r="G25" s="14">
        <f t="shared" si="1"/>
        <v>0</v>
      </c>
      <c r="H25" s="12">
        <f t="shared" si="6"/>
        <v>100000</v>
      </c>
      <c r="I25" s="12">
        <f t="shared" si="4"/>
        <v>0</v>
      </c>
      <c r="J25" s="12">
        <f t="shared" si="2"/>
        <v>100000</v>
      </c>
      <c r="K25" s="12">
        <f t="shared" si="3"/>
        <v>6309997.8722999496</v>
      </c>
      <c r="L25" s="15">
        <f t="shared" si="5"/>
        <v>63.099978722999495</v>
      </c>
    </row>
    <row r="26" spans="1:12" x14ac:dyDescent="0.2">
      <c r="A26" s="16">
        <v>17</v>
      </c>
      <c r="B26" s="59">
        <v>0</v>
      </c>
      <c r="C26" s="58">
        <v>657</v>
      </c>
      <c r="D26" s="58">
        <v>666</v>
      </c>
      <c r="E26" s="13">
        <v>0</v>
      </c>
      <c r="F26" s="14">
        <f t="shared" si="0"/>
        <v>0</v>
      </c>
      <c r="G26" s="14">
        <f t="shared" si="1"/>
        <v>0</v>
      </c>
      <c r="H26" s="12">
        <f t="shared" si="6"/>
        <v>100000</v>
      </c>
      <c r="I26" s="12">
        <f t="shared" si="4"/>
        <v>0</v>
      </c>
      <c r="J26" s="12">
        <f t="shared" si="2"/>
        <v>100000</v>
      </c>
      <c r="K26" s="12">
        <f t="shared" si="3"/>
        <v>6209997.8722999496</v>
      </c>
      <c r="L26" s="15">
        <f t="shared" si="5"/>
        <v>62.099978722999495</v>
      </c>
    </row>
    <row r="27" spans="1:12" x14ac:dyDescent="0.2">
      <c r="A27" s="16">
        <v>18</v>
      </c>
      <c r="B27" s="28">
        <v>1</v>
      </c>
      <c r="C27" s="58">
        <v>651</v>
      </c>
      <c r="D27" s="58">
        <v>678</v>
      </c>
      <c r="E27" s="13">
        <v>0.84399999999999997</v>
      </c>
      <c r="F27" s="14">
        <f t="shared" si="0"/>
        <v>1.5048908954100827E-3</v>
      </c>
      <c r="G27" s="14">
        <f t="shared" si="1"/>
        <v>1.5045376856599505E-3</v>
      </c>
      <c r="H27" s="12">
        <f t="shared" si="6"/>
        <v>100000</v>
      </c>
      <c r="I27" s="12">
        <f t="shared" si="4"/>
        <v>150.45376856599506</v>
      </c>
      <c r="J27" s="12">
        <f t="shared" si="2"/>
        <v>99976.529212103706</v>
      </c>
      <c r="K27" s="12">
        <f t="shared" si="3"/>
        <v>6109997.8722999496</v>
      </c>
      <c r="L27" s="15">
        <f t="shared" si="5"/>
        <v>61.099978722999495</v>
      </c>
    </row>
    <row r="28" spans="1:12" x14ac:dyDescent="0.2">
      <c r="A28" s="16">
        <v>19</v>
      </c>
      <c r="B28" s="28">
        <v>0</v>
      </c>
      <c r="C28" s="58">
        <v>646</v>
      </c>
      <c r="D28" s="58">
        <v>667</v>
      </c>
      <c r="E28" s="13">
        <v>0</v>
      </c>
      <c r="F28" s="14">
        <f t="shared" si="0"/>
        <v>0</v>
      </c>
      <c r="G28" s="14">
        <f t="shared" si="1"/>
        <v>0</v>
      </c>
      <c r="H28" s="12">
        <f t="shared" si="6"/>
        <v>99849.546231434011</v>
      </c>
      <c r="I28" s="12">
        <f t="shared" si="4"/>
        <v>0</v>
      </c>
      <c r="J28" s="12">
        <f t="shared" si="2"/>
        <v>99849.546231434011</v>
      </c>
      <c r="K28" s="12">
        <f t="shared" si="3"/>
        <v>6010021.3430878455</v>
      </c>
      <c r="L28" s="15">
        <f t="shared" si="5"/>
        <v>60.19077271675981</v>
      </c>
    </row>
    <row r="29" spans="1:12" x14ac:dyDescent="0.2">
      <c r="A29" s="16">
        <v>20</v>
      </c>
      <c r="B29" s="28">
        <v>0</v>
      </c>
      <c r="C29" s="58">
        <v>665</v>
      </c>
      <c r="D29" s="58">
        <v>653</v>
      </c>
      <c r="E29" s="13">
        <v>0</v>
      </c>
      <c r="F29" s="14">
        <f t="shared" si="0"/>
        <v>0</v>
      </c>
      <c r="G29" s="14">
        <f t="shared" si="1"/>
        <v>0</v>
      </c>
      <c r="H29" s="12">
        <f t="shared" si="6"/>
        <v>99849.546231434011</v>
      </c>
      <c r="I29" s="12">
        <f t="shared" si="4"/>
        <v>0</v>
      </c>
      <c r="J29" s="12">
        <f t="shared" si="2"/>
        <v>99849.546231434011</v>
      </c>
      <c r="K29" s="12">
        <f t="shared" si="3"/>
        <v>5910171.7968564117</v>
      </c>
      <c r="L29" s="15">
        <f t="shared" si="5"/>
        <v>59.19077271675981</v>
      </c>
    </row>
    <row r="30" spans="1:12" x14ac:dyDescent="0.2">
      <c r="A30" s="16">
        <v>21</v>
      </c>
      <c r="B30" s="28">
        <v>0</v>
      </c>
      <c r="C30" s="58">
        <v>619</v>
      </c>
      <c r="D30" s="58">
        <v>669</v>
      </c>
      <c r="E30" s="13">
        <v>0</v>
      </c>
      <c r="F30" s="14">
        <f t="shared" si="0"/>
        <v>0</v>
      </c>
      <c r="G30" s="14">
        <f t="shared" si="1"/>
        <v>0</v>
      </c>
      <c r="H30" s="12">
        <f t="shared" si="6"/>
        <v>99849.546231434011</v>
      </c>
      <c r="I30" s="12">
        <f t="shared" si="4"/>
        <v>0</v>
      </c>
      <c r="J30" s="12">
        <f t="shared" si="2"/>
        <v>99849.546231434011</v>
      </c>
      <c r="K30" s="12">
        <f t="shared" si="3"/>
        <v>5810322.250624978</v>
      </c>
      <c r="L30" s="15">
        <f t="shared" si="5"/>
        <v>58.190772716759817</v>
      </c>
    </row>
    <row r="31" spans="1:12" x14ac:dyDescent="0.2">
      <c r="A31" s="16">
        <v>22</v>
      </c>
      <c r="B31" s="28">
        <v>0</v>
      </c>
      <c r="C31" s="58">
        <v>668</v>
      </c>
      <c r="D31" s="58">
        <v>632</v>
      </c>
      <c r="E31" s="13">
        <v>0</v>
      </c>
      <c r="F31" s="14">
        <f t="shared" si="0"/>
        <v>0</v>
      </c>
      <c r="G31" s="14">
        <f t="shared" si="1"/>
        <v>0</v>
      </c>
      <c r="H31" s="12">
        <f t="shared" si="6"/>
        <v>99849.546231434011</v>
      </c>
      <c r="I31" s="12">
        <f t="shared" si="4"/>
        <v>0</v>
      </c>
      <c r="J31" s="12">
        <f t="shared" si="2"/>
        <v>99849.546231434011</v>
      </c>
      <c r="K31" s="12">
        <f t="shared" si="3"/>
        <v>5710472.7043935442</v>
      </c>
      <c r="L31" s="15">
        <f t="shared" si="5"/>
        <v>57.190772716759817</v>
      </c>
    </row>
    <row r="32" spans="1:12" x14ac:dyDescent="0.2">
      <c r="A32" s="16">
        <v>23</v>
      </c>
      <c r="B32" s="28">
        <v>0</v>
      </c>
      <c r="C32" s="58">
        <v>633</v>
      </c>
      <c r="D32" s="58">
        <v>667</v>
      </c>
      <c r="E32" s="13">
        <v>0</v>
      </c>
      <c r="F32" s="14">
        <f t="shared" si="0"/>
        <v>0</v>
      </c>
      <c r="G32" s="14">
        <f t="shared" si="1"/>
        <v>0</v>
      </c>
      <c r="H32" s="12">
        <f t="shared" si="6"/>
        <v>99849.546231434011</v>
      </c>
      <c r="I32" s="12">
        <f t="shared" si="4"/>
        <v>0</v>
      </c>
      <c r="J32" s="12">
        <f t="shared" si="2"/>
        <v>99849.546231434011</v>
      </c>
      <c r="K32" s="12">
        <f t="shared" si="3"/>
        <v>5610623.1581621105</v>
      </c>
      <c r="L32" s="15">
        <f t="shared" si="5"/>
        <v>56.190772716759817</v>
      </c>
    </row>
    <row r="33" spans="1:12" x14ac:dyDescent="0.2">
      <c r="A33" s="16">
        <v>24</v>
      </c>
      <c r="B33" s="28">
        <v>0</v>
      </c>
      <c r="C33" s="58">
        <v>638</v>
      </c>
      <c r="D33" s="58">
        <v>645</v>
      </c>
      <c r="E33" s="13">
        <v>0</v>
      </c>
      <c r="F33" s="14">
        <f t="shared" si="0"/>
        <v>0</v>
      </c>
      <c r="G33" s="14">
        <f t="shared" si="1"/>
        <v>0</v>
      </c>
      <c r="H33" s="12">
        <f t="shared" si="6"/>
        <v>99849.546231434011</v>
      </c>
      <c r="I33" s="12">
        <f t="shared" si="4"/>
        <v>0</v>
      </c>
      <c r="J33" s="12">
        <f t="shared" si="2"/>
        <v>99849.546231434011</v>
      </c>
      <c r="K33" s="12">
        <f t="shared" si="3"/>
        <v>5510773.6119306767</v>
      </c>
      <c r="L33" s="15">
        <f t="shared" si="5"/>
        <v>55.190772716759824</v>
      </c>
    </row>
    <row r="34" spans="1:12" x14ac:dyDescent="0.2">
      <c r="A34" s="16">
        <v>25</v>
      </c>
      <c r="B34" s="28">
        <v>1</v>
      </c>
      <c r="C34" s="58">
        <v>615</v>
      </c>
      <c r="D34" s="58">
        <v>657</v>
      </c>
      <c r="E34" s="13">
        <v>0.59599999999999997</v>
      </c>
      <c r="F34" s="14">
        <f t="shared" si="0"/>
        <v>1.5723270440251573E-3</v>
      </c>
      <c r="G34" s="14">
        <f t="shared" si="1"/>
        <v>1.5713289042809284E-3</v>
      </c>
      <c r="H34" s="12">
        <f t="shared" si="6"/>
        <v>99849.546231434011</v>
      </c>
      <c r="I34" s="12">
        <f t="shared" si="4"/>
        <v>156.89647807278712</v>
      </c>
      <c r="J34" s="12">
        <f t="shared" si="2"/>
        <v>99786.160054292603</v>
      </c>
      <c r="K34" s="12">
        <f t="shared" si="3"/>
        <v>5410924.065699243</v>
      </c>
      <c r="L34" s="15">
        <f t="shared" si="5"/>
        <v>54.190772716759824</v>
      </c>
    </row>
    <row r="35" spans="1:12" x14ac:dyDescent="0.2">
      <c r="A35" s="16">
        <v>26</v>
      </c>
      <c r="B35" s="28">
        <v>0</v>
      </c>
      <c r="C35" s="58">
        <v>660</v>
      </c>
      <c r="D35" s="58">
        <v>617</v>
      </c>
      <c r="E35" s="13">
        <v>0</v>
      </c>
      <c r="F35" s="14">
        <f t="shared" si="0"/>
        <v>0</v>
      </c>
      <c r="G35" s="14">
        <f t="shared" si="1"/>
        <v>0</v>
      </c>
      <c r="H35" s="12">
        <f t="shared" si="6"/>
        <v>99692.649753361227</v>
      </c>
      <c r="I35" s="12">
        <f t="shared" si="4"/>
        <v>0</v>
      </c>
      <c r="J35" s="12">
        <f t="shared" si="2"/>
        <v>99692.649753361227</v>
      </c>
      <c r="K35" s="12">
        <f t="shared" si="3"/>
        <v>5311137.9056449505</v>
      </c>
      <c r="L35" s="15">
        <f t="shared" si="5"/>
        <v>53.275120269996442</v>
      </c>
    </row>
    <row r="36" spans="1:12" x14ac:dyDescent="0.2">
      <c r="A36" s="16">
        <v>27</v>
      </c>
      <c r="B36" s="28">
        <v>0</v>
      </c>
      <c r="C36" s="58">
        <v>745</v>
      </c>
      <c r="D36" s="58">
        <v>681</v>
      </c>
      <c r="E36" s="13">
        <v>0</v>
      </c>
      <c r="F36" s="14">
        <f t="shared" si="0"/>
        <v>0</v>
      </c>
      <c r="G36" s="14">
        <f t="shared" si="1"/>
        <v>0</v>
      </c>
      <c r="H36" s="12">
        <f t="shared" si="6"/>
        <v>99692.649753361227</v>
      </c>
      <c r="I36" s="12">
        <f t="shared" si="4"/>
        <v>0</v>
      </c>
      <c r="J36" s="12">
        <f t="shared" si="2"/>
        <v>99692.649753361227</v>
      </c>
      <c r="K36" s="12">
        <f t="shared" si="3"/>
        <v>5211445.2558915894</v>
      </c>
      <c r="L36" s="15">
        <f t="shared" si="5"/>
        <v>52.275120269996442</v>
      </c>
    </row>
    <row r="37" spans="1:12" x14ac:dyDescent="0.2">
      <c r="A37" s="16">
        <v>28</v>
      </c>
      <c r="B37" s="28">
        <v>0</v>
      </c>
      <c r="C37" s="58">
        <v>720</v>
      </c>
      <c r="D37" s="58">
        <v>752</v>
      </c>
      <c r="E37" s="13">
        <v>0</v>
      </c>
      <c r="F37" s="14">
        <f t="shared" si="0"/>
        <v>0</v>
      </c>
      <c r="G37" s="14">
        <f t="shared" si="1"/>
        <v>0</v>
      </c>
      <c r="H37" s="12">
        <f t="shared" si="6"/>
        <v>99692.649753361227</v>
      </c>
      <c r="I37" s="12">
        <f t="shared" si="4"/>
        <v>0</v>
      </c>
      <c r="J37" s="12">
        <f t="shared" si="2"/>
        <v>99692.649753361227</v>
      </c>
      <c r="K37" s="12">
        <f t="shared" si="3"/>
        <v>5111752.6061382284</v>
      </c>
      <c r="L37" s="15">
        <f t="shared" si="5"/>
        <v>51.275120269996442</v>
      </c>
    </row>
    <row r="38" spans="1:12" x14ac:dyDescent="0.2">
      <c r="A38" s="16">
        <v>29</v>
      </c>
      <c r="B38" s="28">
        <v>1</v>
      </c>
      <c r="C38" s="58">
        <v>734</v>
      </c>
      <c r="D38" s="58">
        <v>737</v>
      </c>
      <c r="E38" s="13">
        <v>0.71299999999999997</v>
      </c>
      <c r="F38" s="14">
        <f t="shared" si="0"/>
        <v>1.3596193065941536E-3</v>
      </c>
      <c r="G38" s="14">
        <f t="shared" si="1"/>
        <v>1.3590889754779576E-3</v>
      </c>
      <c r="H38" s="12">
        <f t="shared" si="6"/>
        <v>99692.649753361227</v>
      </c>
      <c r="I38" s="12">
        <f t="shared" si="4"/>
        <v>135.49118121597857</v>
      </c>
      <c r="J38" s="12">
        <f t="shared" si="2"/>
        <v>99653.763784352239</v>
      </c>
      <c r="K38" s="12">
        <f t="shared" si="3"/>
        <v>5012059.9563848674</v>
      </c>
      <c r="L38" s="15">
        <f t="shared" si="5"/>
        <v>50.275120269996449</v>
      </c>
    </row>
    <row r="39" spans="1:12" x14ac:dyDescent="0.2">
      <c r="A39" s="16">
        <v>30</v>
      </c>
      <c r="B39" s="28">
        <v>1</v>
      </c>
      <c r="C39" s="58">
        <v>793</v>
      </c>
      <c r="D39" s="58">
        <v>731</v>
      </c>
      <c r="E39" s="13">
        <v>0.28100000000000003</v>
      </c>
      <c r="F39" s="14">
        <f t="shared" si="0"/>
        <v>1.3123359580052493E-3</v>
      </c>
      <c r="G39" s="14">
        <f t="shared" si="1"/>
        <v>1.3110988450530272E-3</v>
      </c>
      <c r="H39" s="12">
        <f t="shared" si="6"/>
        <v>99557.158572145243</v>
      </c>
      <c r="I39" s="12">
        <f t="shared" si="4"/>
        <v>130.52927562070073</v>
      </c>
      <c r="J39" s="12">
        <f t="shared" si="2"/>
        <v>99463.308022973957</v>
      </c>
      <c r="K39" s="12">
        <f t="shared" si="3"/>
        <v>4912406.1926005147</v>
      </c>
      <c r="L39" s="15">
        <f t="shared" si="5"/>
        <v>49.342571273171508</v>
      </c>
    </row>
    <row r="40" spans="1:12" x14ac:dyDescent="0.2">
      <c r="A40" s="16">
        <v>31</v>
      </c>
      <c r="B40" s="28">
        <v>2</v>
      </c>
      <c r="C40" s="58">
        <v>859</v>
      </c>
      <c r="D40" s="58">
        <v>816</v>
      </c>
      <c r="E40" s="13">
        <v>0.184</v>
      </c>
      <c r="F40" s="14">
        <f t="shared" si="0"/>
        <v>2.3880597014925373E-3</v>
      </c>
      <c r="G40" s="14">
        <f t="shared" si="1"/>
        <v>2.3834152433705302E-3</v>
      </c>
      <c r="H40" s="12">
        <f t="shared" si="6"/>
        <v>99426.629296524537</v>
      </c>
      <c r="I40" s="12">
        <f t="shared" si="4"/>
        <v>236.97494386228752</v>
      </c>
      <c r="J40" s="12">
        <f t="shared" si="2"/>
        <v>99233.25774233292</v>
      </c>
      <c r="K40" s="12">
        <f t="shared" si="3"/>
        <v>4812942.8845775407</v>
      </c>
      <c r="L40" s="15">
        <f t="shared" si="5"/>
        <v>48.40698028919077</v>
      </c>
    </row>
    <row r="41" spans="1:12" x14ac:dyDescent="0.2">
      <c r="A41" s="16">
        <v>32</v>
      </c>
      <c r="B41" s="28">
        <v>1</v>
      </c>
      <c r="C41" s="58">
        <v>875</v>
      </c>
      <c r="D41" s="58">
        <v>874</v>
      </c>
      <c r="E41" s="13">
        <v>0.58699999999999997</v>
      </c>
      <c r="F41" s="14">
        <f t="shared" si="0"/>
        <v>1.1435105774728416E-3</v>
      </c>
      <c r="G41" s="14">
        <f t="shared" si="1"/>
        <v>1.1429707868096601E-3</v>
      </c>
      <c r="H41" s="12">
        <f t="shared" si="6"/>
        <v>99189.654352662255</v>
      </c>
      <c r="I41" s="12">
        <f t="shared" si="4"/>
        <v>113.3708772788406</v>
      </c>
      <c r="J41" s="12">
        <f t="shared" si="2"/>
        <v>99142.8321803461</v>
      </c>
      <c r="K41" s="12">
        <f t="shared" si="3"/>
        <v>4713709.6268352075</v>
      </c>
      <c r="L41" s="15">
        <f t="shared" si="5"/>
        <v>47.522190268714162</v>
      </c>
    </row>
    <row r="42" spans="1:12" x14ac:dyDescent="0.2">
      <c r="A42" s="16">
        <v>33</v>
      </c>
      <c r="B42" s="28">
        <v>0</v>
      </c>
      <c r="C42" s="58">
        <v>941</v>
      </c>
      <c r="D42" s="58">
        <v>891</v>
      </c>
      <c r="E42" s="13">
        <v>0</v>
      </c>
      <c r="F42" s="14">
        <f t="shared" si="0"/>
        <v>0</v>
      </c>
      <c r="G42" s="14">
        <f t="shared" si="1"/>
        <v>0</v>
      </c>
      <c r="H42" s="12">
        <f t="shared" si="6"/>
        <v>99076.283475383418</v>
      </c>
      <c r="I42" s="12">
        <f t="shared" si="4"/>
        <v>0</v>
      </c>
      <c r="J42" s="12">
        <f t="shared" si="2"/>
        <v>99076.283475383418</v>
      </c>
      <c r="K42" s="12">
        <f t="shared" si="3"/>
        <v>4614566.7946548611</v>
      </c>
      <c r="L42" s="15">
        <f t="shared" si="5"/>
        <v>46.575897205524477</v>
      </c>
    </row>
    <row r="43" spans="1:12" x14ac:dyDescent="0.2">
      <c r="A43" s="16">
        <v>34</v>
      </c>
      <c r="B43" s="28">
        <v>1</v>
      </c>
      <c r="C43" s="58">
        <v>951</v>
      </c>
      <c r="D43" s="58">
        <v>943</v>
      </c>
      <c r="E43" s="13">
        <v>0.98899999999999999</v>
      </c>
      <c r="F43" s="14">
        <f t="shared" si="0"/>
        <v>1.0559662090813093E-3</v>
      </c>
      <c r="G43" s="14">
        <f t="shared" si="1"/>
        <v>1.0559539435127997E-3</v>
      </c>
      <c r="H43" s="12">
        <f t="shared" si="6"/>
        <v>99076.283475383418</v>
      </c>
      <c r="I43" s="12">
        <f t="shared" si="4"/>
        <v>104.61999224442314</v>
      </c>
      <c r="J43" s="12">
        <f t="shared" si="2"/>
        <v>99075.132655468726</v>
      </c>
      <c r="K43" s="12">
        <f t="shared" si="3"/>
        <v>4515490.5111794779</v>
      </c>
      <c r="L43" s="15">
        <f t="shared" si="5"/>
        <v>45.575897205524477</v>
      </c>
    </row>
    <row r="44" spans="1:12" x14ac:dyDescent="0.2">
      <c r="A44" s="16">
        <v>35</v>
      </c>
      <c r="B44" s="28">
        <v>0</v>
      </c>
      <c r="C44" s="58">
        <v>1016</v>
      </c>
      <c r="D44" s="58">
        <v>952</v>
      </c>
      <c r="E44" s="13">
        <v>0</v>
      </c>
      <c r="F44" s="14">
        <f t="shared" si="0"/>
        <v>0</v>
      </c>
      <c r="G44" s="14">
        <f t="shared" si="1"/>
        <v>0</v>
      </c>
      <c r="H44" s="12">
        <f t="shared" si="6"/>
        <v>98971.663483138997</v>
      </c>
      <c r="I44" s="12">
        <f t="shared" si="4"/>
        <v>0</v>
      </c>
      <c r="J44" s="12">
        <f t="shared" si="2"/>
        <v>98971.663483138997</v>
      </c>
      <c r="K44" s="12">
        <f t="shared" si="3"/>
        <v>4416415.3785240091</v>
      </c>
      <c r="L44" s="15">
        <f t="shared" si="5"/>
        <v>44.623028684128343</v>
      </c>
    </row>
    <row r="45" spans="1:12" x14ac:dyDescent="0.2">
      <c r="A45" s="16">
        <v>36</v>
      </c>
      <c r="B45" s="28">
        <v>1</v>
      </c>
      <c r="C45" s="58">
        <v>1078</v>
      </c>
      <c r="D45" s="58">
        <v>1003</v>
      </c>
      <c r="E45" s="13">
        <v>0.443</v>
      </c>
      <c r="F45" s="14">
        <f t="shared" si="0"/>
        <v>9.6107640557424319E-4</v>
      </c>
      <c r="G45" s="14">
        <f t="shared" si="1"/>
        <v>9.6056219784315373E-4</v>
      </c>
      <c r="H45" s="12">
        <f t="shared" si="6"/>
        <v>98971.663483138997</v>
      </c>
      <c r="I45" s="12">
        <f t="shared" si="4"/>
        <v>95.068438599556998</v>
      </c>
      <c r="J45" s="12">
        <f t="shared" si="2"/>
        <v>98918.710362839047</v>
      </c>
      <c r="K45" s="12">
        <f t="shared" si="3"/>
        <v>4317443.71504087</v>
      </c>
      <c r="L45" s="15">
        <f t="shared" si="5"/>
        <v>43.623028684128343</v>
      </c>
    </row>
    <row r="46" spans="1:12" x14ac:dyDescent="0.2">
      <c r="A46" s="16">
        <v>37</v>
      </c>
      <c r="B46" s="28">
        <v>0</v>
      </c>
      <c r="C46" s="58">
        <v>1230</v>
      </c>
      <c r="D46" s="58">
        <v>1055</v>
      </c>
      <c r="E46" s="13">
        <v>0</v>
      </c>
      <c r="F46" s="14">
        <f t="shared" si="0"/>
        <v>0</v>
      </c>
      <c r="G46" s="14">
        <f t="shared" si="1"/>
        <v>0</v>
      </c>
      <c r="H46" s="12">
        <f t="shared" si="6"/>
        <v>98876.595044539441</v>
      </c>
      <c r="I46" s="12">
        <f t="shared" si="4"/>
        <v>0</v>
      </c>
      <c r="J46" s="12">
        <f t="shared" si="2"/>
        <v>98876.595044539441</v>
      </c>
      <c r="K46" s="12">
        <f t="shared" si="3"/>
        <v>4218525.0046780314</v>
      </c>
      <c r="L46" s="15">
        <f t="shared" si="5"/>
        <v>42.664545667028442</v>
      </c>
    </row>
    <row r="47" spans="1:12" x14ac:dyDescent="0.2">
      <c r="A47" s="16">
        <v>38</v>
      </c>
      <c r="B47" s="28">
        <v>1</v>
      </c>
      <c r="C47" s="58">
        <v>1263</v>
      </c>
      <c r="D47" s="58">
        <v>1218</v>
      </c>
      <c r="E47" s="13">
        <v>0.23</v>
      </c>
      <c r="F47" s="14">
        <f t="shared" si="0"/>
        <v>8.0612656187021366E-4</v>
      </c>
      <c r="G47" s="14">
        <f t="shared" si="1"/>
        <v>8.0562649544418225E-4</v>
      </c>
      <c r="H47" s="12">
        <f t="shared" si="6"/>
        <v>98876.595044539441</v>
      </c>
      <c r="I47" s="12">
        <f t="shared" si="4"/>
        <v>79.657604747185914</v>
      </c>
      <c r="J47" s="12">
        <f t="shared" si="2"/>
        <v>98815.258688884103</v>
      </c>
      <c r="K47" s="12">
        <f t="shared" si="3"/>
        <v>4119648.4096334921</v>
      </c>
      <c r="L47" s="15">
        <f t="shared" si="5"/>
        <v>41.664545667028449</v>
      </c>
    </row>
    <row r="48" spans="1:12" x14ac:dyDescent="0.2">
      <c r="A48" s="16">
        <v>39</v>
      </c>
      <c r="B48" s="28">
        <v>1</v>
      </c>
      <c r="C48" s="58">
        <v>1303</v>
      </c>
      <c r="D48" s="58">
        <v>1263</v>
      </c>
      <c r="E48" s="13">
        <v>0.73</v>
      </c>
      <c r="F48" s="14">
        <f t="shared" si="0"/>
        <v>7.7942322681215901E-4</v>
      </c>
      <c r="G48" s="14">
        <f t="shared" si="1"/>
        <v>7.7925923617009685E-4</v>
      </c>
      <c r="H48" s="12">
        <f t="shared" si="6"/>
        <v>98796.937439792251</v>
      </c>
      <c r="I48" s="12">
        <f t="shared" si="4"/>
        <v>76.988426005277347</v>
      </c>
      <c r="J48" s="12">
        <f t="shared" si="2"/>
        <v>98776.150564770825</v>
      </c>
      <c r="K48" s="12">
        <f t="shared" si="3"/>
        <v>4020833.1509446078</v>
      </c>
      <c r="L48" s="15">
        <f t="shared" si="5"/>
        <v>40.697953348958208</v>
      </c>
    </row>
    <row r="49" spans="1:12" x14ac:dyDescent="0.2">
      <c r="A49" s="16">
        <v>40</v>
      </c>
      <c r="B49" s="28">
        <v>1</v>
      </c>
      <c r="C49" s="58">
        <v>1419</v>
      </c>
      <c r="D49" s="58">
        <v>1305</v>
      </c>
      <c r="E49" s="13">
        <v>0.67500000000000004</v>
      </c>
      <c r="F49" s="14">
        <f t="shared" si="0"/>
        <v>7.3421439060205576E-4</v>
      </c>
      <c r="G49" s="14">
        <f t="shared" si="1"/>
        <v>7.3403923439707849E-4</v>
      </c>
      <c r="H49" s="12">
        <f t="shared" si="6"/>
        <v>98719.949013786973</v>
      </c>
      <c r="I49" s="12">
        <f t="shared" si="4"/>
        <v>72.464315793798818</v>
      </c>
      <c r="J49" s="12">
        <f t="shared" si="2"/>
        <v>98696.398111153991</v>
      </c>
      <c r="K49" s="12">
        <f t="shared" si="3"/>
        <v>3922057.0003798371</v>
      </c>
      <c r="L49" s="15">
        <f t="shared" si="5"/>
        <v>39.729123035021956</v>
      </c>
    </row>
    <row r="50" spans="1:12" x14ac:dyDescent="0.2">
      <c r="A50" s="16">
        <v>41</v>
      </c>
      <c r="B50" s="28">
        <v>1</v>
      </c>
      <c r="C50" s="58">
        <v>1430</v>
      </c>
      <c r="D50" s="58">
        <v>1401</v>
      </c>
      <c r="E50" s="13">
        <v>0.377</v>
      </c>
      <c r="F50" s="14">
        <f t="shared" si="0"/>
        <v>7.0646414694454254E-4</v>
      </c>
      <c r="G50" s="14">
        <f t="shared" si="1"/>
        <v>7.0615334967372189E-4</v>
      </c>
      <c r="H50" s="12">
        <f t="shared" si="6"/>
        <v>98647.484697993175</v>
      </c>
      <c r="I50" s="12">
        <f t="shared" si="4"/>
        <v>69.660251756375104</v>
      </c>
      <c r="J50" s="12">
        <f t="shared" si="2"/>
        <v>98604.086361148962</v>
      </c>
      <c r="K50" s="12">
        <f t="shared" si="3"/>
        <v>3823360.6022686833</v>
      </c>
      <c r="L50" s="15">
        <f t="shared" si="5"/>
        <v>38.757811351944824</v>
      </c>
    </row>
    <row r="51" spans="1:12" x14ac:dyDescent="0.2">
      <c r="A51" s="16">
        <v>42</v>
      </c>
      <c r="B51" s="28">
        <v>1</v>
      </c>
      <c r="C51" s="58">
        <v>1415</v>
      </c>
      <c r="D51" s="58">
        <v>1417</v>
      </c>
      <c r="E51" s="13">
        <v>0.59599999999999997</v>
      </c>
      <c r="F51" s="14">
        <f t="shared" si="0"/>
        <v>7.0621468926553672E-4</v>
      </c>
      <c r="G51" s="14">
        <f t="shared" si="1"/>
        <v>7.0601325610489653E-4</v>
      </c>
      <c r="H51" s="12">
        <f t="shared" si="6"/>
        <v>98577.824446236802</v>
      </c>
      <c r="I51" s="12">
        <f t="shared" si="4"/>
        <v>69.597250817024516</v>
      </c>
      <c r="J51" s="12">
        <f t="shared" si="2"/>
        <v>98549.707156906719</v>
      </c>
      <c r="K51" s="12">
        <f t="shared" si="3"/>
        <v>3724756.5159075344</v>
      </c>
      <c r="L51" s="15">
        <f t="shared" si="5"/>
        <v>37.78493324265817</v>
      </c>
    </row>
    <row r="52" spans="1:12" x14ac:dyDescent="0.2">
      <c r="A52" s="16">
        <v>43</v>
      </c>
      <c r="B52" s="28">
        <v>2</v>
      </c>
      <c r="C52" s="58">
        <v>1524</v>
      </c>
      <c r="D52" s="58">
        <v>1395</v>
      </c>
      <c r="E52" s="13">
        <v>0.27600000000000002</v>
      </c>
      <c r="F52" s="14">
        <f t="shared" si="0"/>
        <v>1.3703323055841042E-3</v>
      </c>
      <c r="G52" s="14">
        <f t="shared" si="1"/>
        <v>1.3689741181753218E-3</v>
      </c>
      <c r="H52" s="12">
        <f t="shared" si="6"/>
        <v>98508.227195419779</v>
      </c>
      <c r="I52" s="12">
        <f t="shared" si="4"/>
        <v>134.85521345786404</v>
      </c>
      <c r="J52" s="12">
        <f t="shared" si="2"/>
        <v>98410.592020876284</v>
      </c>
      <c r="K52" s="12">
        <f t="shared" si="3"/>
        <v>3626206.8087506276</v>
      </c>
      <c r="L52" s="15">
        <f t="shared" si="5"/>
        <v>36.811207672603729</v>
      </c>
    </row>
    <row r="53" spans="1:12" x14ac:dyDescent="0.2">
      <c r="A53" s="16">
        <v>44</v>
      </c>
      <c r="B53" s="28">
        <v>2</v>
      </c>
      <c r="C53" s="58">
        <v>1433</v>
      </c>
      <c r="D53" s="58">
        <v>1497</v>
      </c>
      <c r="E53" s="13">
        <v>0.58599999999999997</v>
      </c>
      <c r="F53" s="14">
        <f t="shared" si="0"/>
        <v>1.3651877133105802E-3</v>
      </c>
      <c r="G53" s="14">
        <f t="shared" si="1"/>
        <v>1.3644165618339941E-3</v>
      </c>
      <c r="H53" s="12">
        <f t="shared" si="6"/>
        <v>98373.371981961915</v>
      </c>
      <c r="I53" s="12">
        <f t="shared" si="4"/>
        <v>134.22225797564505</v>
      </c>
      <c r="J53" s="12">
        <f t="shared" si="2"/>
        <v>98317.803967159998</v>
      </c>
      <c r="K53" s="12">
        <f t="shared" si="3"/>
        <v>3527796.2167297513</v>
      </c>
      <c r="L53" s="15">
        <f t="shared" si="5"/>
        <v>35.861291990444535</v>
      </c>
    </row>
    <row r="54" spans="1:12" x14ac:dyDescent="0.2">
      <c r="A54" s="16">
        <v>45</v>
      </c>
      <c r="B54" s="28">
        <v>2</v>
      </c>
      <c r="C54" s="58">
        <v>1352</v>
      </c>
      <c r="D54" s="58">
        <v>1415</v>
      </c>
      <c r="E54" s="13">
        <v>0.432</v>
      </c>
      <c r="F54" s="14">
        <f t="shared" si="0"/>
        <v>1.4456089627755693E-3</v>
      </c>
      <c r="G54" s="14">
        <f t="shared" si="1"/>
        <v>1.4444229385918033E-3</v>
      </c>
      <c r="H54" s="12">
        <f t="shared" si="6"/>
        <v>98239.149723986266</v>
      </c>
      <c r="I54" s="12">
        <f t="shared" si="4"/>
        <v>141.89888132908038</v>
      </c>
      <c r="J54" s="12">
        <f t="shared" si="2"/>
        <v>98158.551159391354</v>
      </c>
      <c r="K54" s="12">
        <f t="shared" si="3"/>
        <v>3429478.4127625911</v>
      </c>
      <c r="L54" s="15">
        <f t="shared" si="5"/>
        <v>34.909487942414906</v>
      </c>
    </row>
    <row r="55" spans="1:12" x14ac:dyDescent="0.2">
      <c r="A55" s="16">
        <v>46</v>
      </c>
      <c r="B55" s="28">
        <v>3</v>
      </c>
      <c r="C55" s="58">
        <v>1168</v>
      </c>
      <c r="D55" s="58">
        <v>1349</v>
      </c>
      <c r="E55" s="13">
        <v>0.19900000000000001</v>
      </c>
      <c r="F55" s="14">
        <f t="shared" si="0"/>
        <v>2.3837902264600714E-3</v>
      </c>
      <c r="G55" s="14">
        <f t="shared" si="1"/>
        <v>2.379247253753857E-3</v>
      </c>
      <c r="H55" s="12">
        <f t="shared" si="6"/>
        <v>98097.250842657188</v>
      </c>
      <c r="I55" s="12">
        <f t="shared" si="4"/>
        <v>233.39761466819536</v>
      </c>
      <c r="J55" s="12">
        <f t="shared" si="2"/>
        <v>97910.299353307957</v>
      </c>
      <c r="K55" s="12">
        <f t="shared" si="3"/>
        <v>3331319.8616032</v>
      </c>
      <c r="L55" s="15">
        <f t="shared" si="5"/>
        <v>33.95936005328489</v>
      </c>
    </row>
    <row r="56" spans="1:12" x14ac:dyDescent="0.2">
      <c r="A56" s="16">
        <v>47</v>
      </c>
      <c r="B56" s="28">
        <v>2</v>
      </c>
      <c r="C56" s="58">
        <v>1147</v>
      </c>
      <c r="D56" s="58">
        <v>1159</v>
      </c>
      <c r="E56" s="13">
        <v>0.53800000000000003</v>
      </c>
      <c r="F56" s="14">
        <f t="shared" si="0"/>
        <v>1.7346053772766695E-3</v>
      </c>
      <c r="G56" s="14">
        <f t="shared" si="1"/>
        <v>1.7332163990002806E-3</v>
      </c>
      <c r="H56" s="12">
        <f t="shared" si="6"/>
        <v>97863.853227988991</v>
      </c>
      <c r="I56" s="12">
        <f t="shared" si="4"/>
        <v>169.61923528410708</v>
      </c>
      <c r="J56" s="12">
        <f t="shared" si="2"/>
        <v>97785.489141287733</v>
      </c>
      <c r="K56" s="12">
        <f t="shared" si="3"/>
        <v>3233409.5622498919</v>
      </c>
      <c r="L56" s="15">
        <f t="shared" si="5"/>
        <v>33.039875864249531</v>
      </c>
    </row>
    <row r="57" spans="1:12" x14ac:dyDescent="0.2">
      <c r="A57" s="16">
        <v>48</v>
      </c>
      <c r="B57" s="28">
        <v>0</v>
      </c>
      <c r="C57" s="58">
        <v>1102</v>
      </c>
      <c r="D57" s="58">
        <v>1142</v>
      </c>
      <c r="E57" s="13">
        <v>0</v>
      </c>
      <c r="F57" s="14">
        <f t="shared" si="0"/>
        <v>0</v>
      </c>
      <c r="G57" s="14">
        <f t="shared" si="1"/>
        <v>0</v>
      </c>
      <c r="H57" s="12">
        <f t="shared" si="6"/>
        <v>97694.233992704889</v>
      </c>
      <c r="I57" s="12">
        <f t="shared" si="4"/>
        <v>0</v>
      </c>
      <c r="J57" s="12">
        <f t="shared" si="2"/>
        <v>97694.233992704889</v>
      </c>
      <c r="K57" s="12">
        <f t="shared" si="3"/>
        <v>3135624.0731086042</v>
      </c>
      <c r="L57" s="15">
        <f t="shared" si="5"/>
        <v>32.096306454920871</v>
      </c>
    </row>
    <row r="58" spans="1:12" x14ac:dyDescent="0.2">
      <c r="A58" s="16">
        <v>49</v>
      </c>
      <c r="B58" s="28">
        <v>4</v>
      </c>
      <c r="C58" s="58">
        <v>983</v>
      </c>
      <c r="D58" s="58">
        <v>1086</v>
      </c>
      <c r="E58" s="13">
        <v>0.439</v>
      </c>
      <c r="F58" s="14">
        <f t="shared" si="0"/>
        <v>3.8666022232962784E-3</v>
      </c>
      <c r="G58" s="14">
        <f t="shared" si="1"/>
        <v>3.858233083577045E-3</v>
      </c>
      <c r="H58" s="12">
        <f t="shared" si="6"/>
        <v>97694.233992704889</v>
      </c>
      <c r="I58" s="12">
        <f t="shared" si="4"/>
        <v>376.92712566537114</v>
      </c>
      <c r="J58" s="12">
        <f t="shared" si="2"/>
        <v>97482.777875206608</v>
      </c>
      <c r="K58" s="12">
        <f t="shared" si="3"/>
        <v>3037929.8391158991</v>
      </c>
      <c r="L58" s="15">
        <f t="shared" si="5"/>
        <v>31.096306454920871</v>
      </c>
    </row>
    <row r="59" spans="1:12" x14ac:dyDescent="0.2">
      <c r="A59" s="16">
        <v>50</v>
      </c>
      <c r="B59" s="28">
        <v>4</v>
      </c>
      <c r="C59" s="58">
        <v>1045</v>
      </c>
      <c r="D59" s="58">
        <v>956</v>
      </c>
      <c r="E59" s="13">
        <v>0.50800000000000001</v>
      </c>
      <c r="F59" s="14">
        <f t="shared" si="0"/>
        <v>3.9980009995002497E-3</v>
      </c>
      <c r="G59" s="14">
        <f t="shared" si="1"/>
        <v>3.9901523041134482E-3</v>
      </c>
      <c r="H59" s="12">
        <f t="shared" si="6"/>
        <v>97317.306867039515</v>
      </c>
      <c r="I59" s="12">
        <f t="shared" si="4"/>
        <v>388.31087622563319</v>
      </c>
      <c r="J59" s="12">
        <f t="shared" si="2"/>
        <v>97126.257915936512</v>
      </c>
      <c r="K59" s="12">
        <f t="shared" si="3"/>
        <v>2940447.0612406926</v>
      </c>
      <c r="L59" s="15">
        <f t="shared" si="5"/>
        <v>30.215047620030216</v>
      </c>
    </row>
    <row r="60" spans="1:12" x14ac:dyDescent="0.2">
      <c r="A60" s="16">
        <v>51</v>
      </c>
      <c r="B60" s="28">
        <v>1</v>
      </c>
      <c r="C60" s="58">
        <v>1005</v>
      </c>
      <c r="D60" s="58">
        <v>1031</v>
      </c>
      <c r="E60" s="13">
        <v>0.65</v>
      </c>
      <c r="F60" s="14">
        <f t="shared" si="0"/>
        <v>9.8231827111984276E-4</v>
      </c>
      <c r="G60" s="14">
        <f t="shared" si="1"/>
        <v>9.8198065498109684E-4</v>
      </c>
      <c r="H60" s="12">
        <f t="shared" si="6"/>
        <v>96928.995990813884</v>
      </c>
      <c r="I60" s="12">
        <f t="shared" si="4"/>
        <v>95.182398969719529</v>
      </c>
      <c r="J60" s="12">
        <f t="shared" si="2"/>
        <v>96895.682151174493</v>
      </c>
      <c r="K60" s="12">
        <f t="shared" si="3"/>
        <v>2843320.8033247562</v>
      </c>
      <c r="L60" s="15">
        <f t="shared" si="5"/>
        <v>29.334058134618687</v>
      </c>
    </row>
    <row r="61" spans="1:12" x14ac:dyDescent="0.2">
      <c r="A61" s="16">
        <v>52</v>
      </c>
      <c r="B61" s="28">
        <v>3</v>
      </c>
      <c r="C61" s="58">
        <v>974</v>
      </c>
      <c r="D61" s="58">
        <v>1001</v>
      </c>
      <c r="E61" s="13">
        <v>0.58599999999999997</v>
      </c>
      <c r="F61" s="14">
        <f t="shared" si="0"/>
        <v>3.0379746835443038E-3</v>
      </c>
      <c r="G61" s="14">
        <f t="shared" si="1"/>
        <v>3.0341585570351011E-3</v>
      </c>
      <c r="H61" s="12">
        <f t="shared" si="6"/>
        <v>96833.813591844169</v>
      </c>
      <c r="I61" s="12">
        <f t="shared" si="4"/>
        <v>293.80914412003585</v>
      </c>
      <c r="J61" s="12">
        <f t="shared" si="2"/>
        <v>96712.176606178473</v>
      </c>
      <c r="K61" s="12">
        <f t="shared" si="3"/>
        <v>2746425.1211735816</v>
      </c>
      <c r="L61" s="15">
        <f t="shared" si="5"/>
        <v>28.362253011637037</v>
      </c>
    </row>
    <row r="62" spans="1:12" x14ac:dyDescent="0.2">
      <c r="A62" s="16">
        <v>53</v>
      </c>
      <c r="B62" s="28">
        <v>3</v>
      </c>
      <c r="C62" s="58">
        <v>868</v>
      </c>
      <c r="D62" s="58">
        <v>969</v>
      </c>
      <c r="E62" s="13">
        <v>0.40100000000000002</v>
      </c>
      <c r="F62" s="14">
        <f t="shared" si="0"/>
        <v>3.2661948829613499E-3</v>
      </c>
      <c r="G62" s="14">
        <f t="shared" si="1"/>
        <v>3.2598172111829114E-3</v>
      </c>
      <c r="H62" s="12">
        <f t="shared" si="6"/>
        <v>96540.004447724132</v>
      </c>
      <c r="I62" s="12">
        <f t="shared" si="4"/>
        <v>314.70276806636593</v>
      </c>
      <c r="J62" s="12">
        <f t="shared" si="2"/>
        <v>96351.497489652378</v>
      </c>
      <c r="K62" s="12">
        <f t="shared" si="3"/>
        <v>2649712.9445674033</v>
      </c>
      <c r="L62" s="15">
        <f t="shared" si="5"/>
        <v>27.446787057092045</v>
      </c>
    </row>
    <row r="63" spans="1:12" x14ac:dyDescent="0.2">
      <c r="A63" s="16">
        <v>54</v>
      </c>
      <c r="B63" s="28">
        <v>2</v>
      </c>
      <c r="C63" s="58">
        <v>906</v>
      </c>
      <c r="D63" s="58">
        <v>869</v>
      </c>
      <c r="E63" s="13">
        <v>0.45900000000000002</v>
      </c>
      <c r="F63" s="14">
        <f t="shared" si="0"/>
        <v>2.2535211267605635E-3</v>
      </c>
      <c r="G63" s="14">
        <f t="shared" si="1"/>
        <v>2.250777080787142E-3</v>
      </c>
      <c r="H63" s="12">
        <f t="shared" si="6"/>
        <v>96225.301679657772</v>
      </c>
      <c r="I63" s="12">
        <f t="shared" si="4"/>
        <v>216.58170361240218</v>
      </c>
      <c r="J63" s="12">
        <f t="shared" si="2"/>
        <v>96108.130978003464</v>
      </c>
      <c r="K63" s="12">
        <f t="shared" si="3"/>
        <v>2553361.4470777507</v>
      </c>
      <c r="L63" s="15">
        <f t="shared" si="5"/>
        <v>26.535239718739554</v>
      </c>
    </row>
    <row r="64" spans="1:12" x14ac:dyDescent="0.2">
      <c r="A64" s="16">
        <v>55</v>
      </c>
      <c r="B64" s="28">
        <v>1</v>
      </c>
      <c r="C64" s="58">
        <v>836</v>
      </c>
      <c r="D64" s="58">
        <v>895</v>
      </c>
      <c r="E64" s="13">
        <v>0.96199999999999997</v>
      </c>
      <c r="F64" s="14">
        <f t="shared" si="0"/>
        <v>1.1554015020219526E-3</v>
      </c>
      <c r="G64" s="14">
        <f t="shared" si="1"/>
        <v>1.1553507760491161E-3</v>
      </c>
      <c r="H64" s="12">
        <f t="shared" si="6"/>
        <v>96008.719976045366</v>
      </c>
      <c r="I64" s="12">
        <f t="shared" si="4"/>
        <v>110.92374913180629</v>
      </c>
      <c r="J64" s="12">
        <f t="shared" si="2"/>
        <v>96004.504873578364</v>
      </c>
      <c r="K64" s="12">
        <f t="shared" si="3"/>
        <v>2457253.3160997471</v>
      </c>
      <c r="L64" s="15">
        <f t="shared" si="5"/>
        <v>25.594063921619238</v>
      </c>
    </row>
    <row r="65" spans="1:12" x14ac:dyDescent="0.2">
      <c r="A65" s="16">
        <v>56</v>
      </c>
      <c r="B65" s="28">
        <v>3</v>
      </c>
      <c r="C65" s="58">
        <v>832</v>
      </c>
      <c r="D65" s="58">
        <v>825</v>
      </c>
      <c r="E65" s="13">
        <v>0.52900000000000003</v>
      </c>
      <c r="F65" s="14">
        <f t="shared" si="0"/>
        <v>3.6210018105009051E-3</v>
      </c>
      <c r="G65" s="14">
        <f t="shared" si="1"/>
        <v>3.614836735898823E-3</v>
      </c>
      <c r="H65" s="12">
        <f t="shared" si="6"/>
        <v>95897.796226913561</v>
      </c>
      <c r="I65" s="12">
        <f t="shared" si="4"/>
        <v>346.65487669278667</v>
      </c>
      <c r="J65" s="12">
        <f t="shared" si="2"/>
        <v>95734.52177999125</v>
      </c>
      <c r="K65" s="12">
        <f t="shared" si="3"/>
        <v>2361248.8112261686</v>
      </c>
      <c r="L65" s="15">
        <f t="shared" si="5"/>
        <v>24.622555513569644</v>
      </c>
    </row>
    <row r="66" spans="1:12" x14ac:dyDescent="0.2">
      <c r="A66" s="16">
        <v>57</v>
      </c>
      <c r="B66" s="28">
        <v>4</v>
      </c>
      <c r="C66" s="58">
        <v>749</v>
      </c>
      <c r="D66" s="58">
        <v>825</v>
      </c>
      <c r="E66" s="13">
        <v>0.55000000000000004</v>
      </c>
      <c r="F66" s="14">
        <f t="shared" si="0"/>
        <v>5.0825921219822112E-3</v>
      </c>
      <c r="G66" s="14">
        <f t="shared" si="1"/>
        <v>5.0709939148073022E-3</v>
      </c>
      <c r="H66" s="12">
        <f t="shared" si="6"/>
        <v>95551.141350220772</v>
      </c>
      <c r="I66" s="12">
        <f t="shared" si="4"/>
        <v>484.53925633986194</v>
      </c>
      <c r="J66" s="12">
        <f t="shared" si="2"/>
        <v>95333.098684867829</v>
      </c>
      <c r="K66" s="12">
        <f t="shared" si="3"/>
        <v>2265514.2894461774</v>
      </c>
      <c r="L66" s="15">
        <f t="shared" si="5"/>
        <v>23.709965756897187</v>
      </c>
    </row>
    <row r="67" spans="1:12" x14ac:dyDescent="0.2">
      <c r="A67" s="16">
        <v>58</v>
      </c>
      <c r="B67" s="28">
        <v>5</v>
      </c>
      <c r="C67" s="58">
        <v>750</v>
      </c>
      <c r="D67" s="58">
        <v>733</v>
      </c>
      <c r="E67" s="13">
        <v>0.47</v>
      </c>
      <c r="F67" s="14">
        <f t="shared" si="0"/>
        <v>6.7430883344571811E-3</v>
      </c>
      <c r="G67" s="14">
        <f t="shared" si="1"/>
        <v>6.7190754552173626E-3</v>
      </c>
      <c r="H67" s="12">
        <f t="shared" si="6"/>
        <v>95066.602093880909</v>
      </c>
      <c r="I67" s="12">
        <f t="shared" si="4"/>
        <v>638.7596727399108</v>
      </c>
      <c r="J67" s="12">
        <f t="shared" si="2"/>
        <v>94728.059467328756</v>
      </c>
      <c r="K67" s="12">
        <f t="shared" si="3"/>
        <v>2170181.1907613096</v>
      </c>
      <c r="L67" s="15">
        <f t="shared" si="5"/>
        <v>22.828008395821232</v>
      </c>
    </row>
    <row r="68" spans="1:12" x14ac:dyDescent="0.2">
      <c r="A68" s="16">
        <v>59</v>
      </c>
      <c r="B68" s="28">
        <v>10</v>
      </c>
      <c r="C68" s="58">
        <v>675</v>
      </c>
      <c r="D68" s="58">
        <v>737</v>
      </c>
      <c r="E68" s="13">
        <v>0.55600000000000005</v>
      </c>
      <c r="F68" s="14">
        <f t="shared" si="0"/>
        <v>1.4164305949008499E-2</v>
      </c>
      <c r="G68" s="14">
        <f t="shared" si="1"/>
        <v>1.4075784021169978E-2</v>
      </c>
      <c r="H68" s="12">
        <f t="shared" si="6"/>
        <v>94427.842421141002</v>
      </c>
      <c r="I68" s="12">
        <f t="shared" si="4"/>
        <v>1329.1459155050532</v>
      </c>
      <c r="J68" s="12">
        <f t="shared" si="2"/>
        <v>93837.701634656754</v>
      </c>
      <c r="K68" s="12">
        <f t="shared" si="3"/>
        <v>2075453.1312939809</v>
      </c>
      <c r="L68" s="15">
        <f t="shared" si="5"/>
        <v>21.979249743286704</v>
      </c>
    </row>
    <row r="69" spans="1:12" x14ac:dyDescent="0.2">
      <c r="A69" s="16">
        <v>60</v>
      </c>
      <c r="B69" s="28">
        <v>9</v>
      </c>
      <c r="C69" s="58">
        <v>695</v>
      </c>
      <c r="D69" s="58">
        <v>653</v>
      </c>
      <c r="E69" s="13">
        <v>0.48</v>
      </c>
      <c r="F69" s="14">
        <f t="shared" si="0"/>
        <v>1.3353115727002967E-2</v>
      </c>
      <c r="G69" s="14">
        <f t="shared" si="1"/>
        <v>1.3261036128956209E-2</v>
      </c>
      <c r="H69" s="12">
        <f t="shared" si="6"/>
        <v>93098.696505635948</v>
      </c>
      <c r="I69" s="12">
        <f t="shared" si="4"/>
        <v>1234.5851779199675</v>
      </c>
      <c r="J69" s="12">
        <f t="shared" si="2"/>
        <v>92456.712213117557</v>
      </c>
      <c r="K69" s="12">
        <f t="shared" si="3"/>
        <v>1981615.4296593242</v>
      </c>
      <c r="L69" s="15">
        <f t="shared" si="5"/>
        <v>21.285103916995901</v>
      </c>
    </row>
    <row r="70" spans="1:12" x14ac:dyDescent="0.2">
      <c r="A70" s="16">
        <v>61</v>
      </c>
      <c r="B70" s="28">
        <v>4</v>
      </c>
      <c r="C70" s="58">
        <v>648</v>
      </c>
      <c r="D70" s="58">
        <v>687</v>
      </c>
      <c r="E70" s="13">
        <v>0.76400000000000001</v>
      </c>
      <c r="F70" s="14">
        <f t="shared" si="0"/>
        <v>5.9925093632958804E-3</v>
      </c>
      <c r="G70" s="14">
        <f t="shared" si="1"/>
        <v>5.9840465319458318E-3</v>
      </c>
      <c r="H70" s="12">
        <f t="shared" si="6"/>
        <v>91864.111327715975</v>
      </c>
      <c r="I70" s="12">
        <f t="shared" si="4"/>
        <v>549.71911680090454</v>
      </c>
      <c r="J70" s="12">
        <f t="shared" si="2"/>
        <v>91734.37761615096</v>
      </c>
      <c r="K70" s="12">
        <f t="shared" si="3"/>
        <v>1889158.7174462066</v>
      </c>
      <c r="L70" s="15">
        <f t="shared" si="5"/>
        <v>20.564709004878118</v>
      </c>
    </row>
    <row r="71" spans="1:12" x14ac:dyDescent="0.2">
      <c r="A71" s="16">
        <v>62</v>
      </c>
      <c r="B71" s="28">
        <v>3</v>
      </c>
      <c r="C71" s="58">
        <v>664</v>
      </c>
      <c r="D71" s="58">
        <v>632</v>
      </c>
      <c r="E71" s="13">
        <v>0.53</v>
      </c>
      <c r="F71" s="14">
        <f t="shared" si="0"/>
        <v>4.6296296296296294E-3</v>
      </c>
      <c r="G71" s="14">
        <f t="shared" si="1"/>
        <v>4.6195777705917672E-3</v>
      </c>
      <c r="H71" s="12">
        <f t="shared" si="6"/>
        <v>91314.392210915074</v>
      </c>
      <c r="I71" s="12">
        <f t="shared" si="4"/>
        <v>421.83393639264131</v>
      </c>
      <c r="J71" s="12">
        <f t="shared" si="2"/>
        <v>91116.130260810532</v>
      </c>
      <c r="K71" s="12">
        <f t="shared" si="3"/>
        <v>1797424.3398300556</v>
      </c>
      <c r="L71" s="15">
        <f t="shared" si="5"/>
        <v>19.683910677283183</v>
      </c>
    </row>
    <row r="72" spans="1:12" x14ac:dyDescent="0.2">
      <c r="A72" s="16">
        <v>63</v>
      </c>
      <c r="B72" s="28">
        <v>5</v>
      </c>
      <c r="C72" s="58">
        <v>584</v>
      </c>
      <c r="D72" s="58">
        <v>666</v>
      </c>
      <c r="E72" s="13">
        <v>0.26700000000000002</v>
      </c>
      <c r="F72" s="14">
        <f t="shared" si="0"/>
        <v>8.0000000000000002E-3</v>
      </c>
      <c r="G72" s="14">
        <f t="shared" si="1"/>
        <v>7.9533614882330017E-3</v>
      </c>
      <c r="H72" s="12">
        <f t="shared" si="6"/>
        <v>90892.558274522438</v>
      </c>
      <c r="I72" s="12">
        <f t="shared" si="4"/>
        <v>722.90137254756064</v>
      </c>
      <c r="J72" s="12">
        <f t="shared" si="2"/>
        <v>90362.671568445076</v>
      </c>
      <c r="K72" s="12">
        <f t="shared" si="3"/>
        <v>1706308.2095692451</v>
      </c>
      <c r="L72" s="15">
        <f t="shared" si="5"/>
        <v>18.772804308309698</v>
      </c>
    </row>
    <row r="73" spans="1:12" x14ac:dyDescent="0.2">
      <c r="A73" s="16">
        <v>64</v>
      </c>
      <c r="B73" s="28">
        <v>6</v>
      </c>
      <c r="C73" s="58">
        <v>572</v>
      </c>
      <c r="D73" s="58">
        <v>577</v>
      </c>
      <c r="E73" s="13">
        <v>0.41399999999999998</v>
      </c>
      <c r="F73" s="14">
        <f t="shared" ref="F73:F104" si="7">B73/((C73+D73)/2)</f>
        <v>1.0443864229765013E-2</v>
      </c>
      <c r="G73" s="14">
        <f t="shared" ref="G73:G103" si="8">F73/((1+(1-E73)*F73))</f>
        <v>1.0380335492443115E-2</v>
      </c>
      <c r="H73" s="12">
        <f t="shared" si="6"/>
        <v>90169.656901974871</v>
      </c>
      <c r="I73" s="12">
        <f t="shared" si="4"/>
        <v>935.99128988098801</v>
      </c>
      <c r="J73" s="12">
        <f t="shared" ref="J73:J103" si="9">H74+I73*E73</f>
        <v>89621.166006104613</v>
      </c>
      <c r="K73" s="12">
        <f t="shared" ref="K73:K97" si="10">K74+J73</f>
        <v>1615945.5380007999</v>
      </c>
      <c r="L73" s="15">
        <f t="shared" si="5"/>
        <v>17.921167646867335</v>
      </c>
    </row>
    <row r="74" spans="1:12" x14ac:dyDescent="0.2">
      <c r="A74" s="16">
        <v>65</v>
      </c>
      <c r="B74" s="28">
        <v>5</v>
      </c>
      <c r="C74" s="58">
        <v>574</v>
      </c>
      <c r="D74" s="58">
        <v>562</v>
      </c>
      <c r="E74" s="13">
        <v>0.47699999999999998</v>
      </c>
      <c r="F74" s="14">
        <f t="shared" si="7"/>
        <v>8.8028169014084511E-3</v>
      </c>
      <c r="G74" s="14">
        <f t="shared" si="8"/>
        <v>8.7624755745993356E-3</v>
      </c>
      <c r="H74" s="12">
        <f t="shared" si="6"/>
        <v>89233.665612093886</v>
      </c>
      <c r="I74" s="12">
        <f t="shared" ref="I74:I103" si="11">H74*G74</f>
        <v>781.90781535793735</v>
      </c>
      <c r="J74" s="12">
        <f t="shared" si="9"/>
        <v>88824.727824661692</v>
      </c>
      <c r="K74" s="12">
        <f t="shared" si="10"/>
        <v>1526324.3719946954</v>
      </c>
      <c r="L74" s="15">
        <f t="shared" ref="L74:L103" si="12">K74/H74</f>
        <v>17.104804128855957</v>
      </c>
    </row>
    <row r="75" spans="1:12" x14ac:dyDescent="0.2">
      <c r="A75" s="16">
        <v>66</v>
      </c>
      <c r="B75" s="28">
        <v>8</v>
      </c>
      <c r="C75" s="58">
        <v>632</v>
      </c>
      <c r="D75" s="58">
        <v>549</v>
      </c>
      <c r="E75" s="13">
        <v>0.47499999999999998</v>
      </c>
      <c r="F75" s="14">
        <f t="shared" si="7"/>
        <v>1.3547840812870448E-2</v>
      </c>
      <c r="G75" s="14">
        <f t="shared" si="8"/>
        <v>1.3452160753321002E-2</v>
      </c>
      <c r="H75" s="12">
        <f t="shared" ref="H75:H104" si="13">H74-I74</f>
        <v>88451.757796735954</v>
      </c>
      <c r="I75" s="12">
        <f t="shared" si="11"/>
        <v>1189.8672647955063</v>
      </c>
      <c r="J75" s="12">
        <f t="shared" si="9"/>
        <v>87827.077482718305</v>
      </c>
      <c r="K75" s="12">
        <f t="shared" si="10"/>
        <v>1437499.6441700337</v>
      </c>
      <c r="L75" s="15">
        <f t="shared" si="12"/>
        <v>16.25179284139767</v>
      </c>
    </row>
    <row r="76" spans="1:12" x14ac:dyDescent="0.2">
      <c r="A76" s="16">
        <v>67</v>
      </c>
      <c r="B76" s="28">
        <v>11</v>
      </c>
      <c r="C76" s="58">
        <v>653</v>
      </c>
      <c r="D76" s="58">
        <v>625</v>
      </c>
      <c r="E76" s="13">
        <v>0.45800000000000002</v>
      </c>
      <c r="F76" s="14">
        <f t="shared" si="7"/>
        <v>1.7214397496087636E-2</v>
      </c>
      <c r="G76" s="14">
        <f t="shared" si="8"/>
        <v>1.7055268372400234E-2</v>
      </c>
      <c r="H76" s="12">
        <f t="shared" si="13"/>
        <v>87261.890531940444</v>
      </c>
      <c r="I76" s="12">
        <f t="shared" si="11"/>
        <v>1488.2749617052552</v>
      </c>
      <c r="J76" s="12">
        <f t="shared" si="9"/>
        <v>86455.245502696183</v>
      </c>
      <c r="K76" s="12">
        <f t="shared" si="10"/>
        <v>1349672.5666873155</v>
      </c>
      <c r="L76" s="15">
        <f t="shared" si="12"/>
        <v>15.466918702538255</v>
      </c>
    </row>
    <row r="77" spans="1:12" x14ac:dyDescent="0.2">
      <c r="A77" s="16">
        <v>68</v>
      </c>
      <c r="B77" s="28">
        <v>10</v>
      </c>
      <c r="C77" s="58">
        <v>617</v>
      </c>
      <c r="D77" s="58">
        <v>638</v>
      </c>
      <c r="E77" s="13">
        <v>0.45600000000000002</v>
      </c>
      <c r="F77" s="14">
        <f t="shared" si="7"/>
        <v>1.5936254980079681E-2</v>
      </c>
      <c r="G77" s="14">
        <f t="shared" si="8"/>
        <v>1.5799285872278572E-2</v>
      </c>
      <c r="H77" s="12">
        <f t="shared" si="13"/>
        <v>85773.615570235183</v>
      </c>
      <c r="I77" s="12">
        <f t="shared" si="11"/>
        <v>1355.1618726930701</v>
      </c>
      <c r="J77" s="12">
        <f t="shared" si="9"/>
        <v>85036.40751149015</v>
      </c>
      <c r="K77" s="12">
        <f t="shared" si="10"/>
        <v>1263217.3211846193</v>
      </c>
      <c r="L77" s="15">
        <f t="shared" si="12"/>
        <v>14.727341418297121</v>
      </c>
    </row>
    <row r="78" spans="1:12" x14ac:dyDescent="0.2">
      <c r="A78" s="16">
        <v>69</v>
      </c>
      <c r="B78" s="28">
        <v>15</v>
      </c>
      <c r="C78" s="58">
        <v>571</v>
      </c>
      <c r="D78" s="58">
        <v>598</v>
      </c>
      <c r="E78" s="13">
        <v>0.45</v>
      </c>
      <c r="F78" s="14">
        <f t="shared" si="7"/>
        <v>2.5662959794696322E-2</v>
      </c>
      <c r="G78" s="14">
        <f t="shared" si="8"/>
        <v>2.5305778152678194E-2</v>
      </c>
      <c r="H78" s="12">
        <f t="shared" si="13"/>
        <v>84418.453697542107</v>
      </c>
      <c r="I78" s="12">
        <f t="shared" si="11"/>
        <v>2136.2746612621368</v>
      </c>
      <c r="J78" s="12">
        <f t="shared" si="9"/>
        <v>83243.502633847922</v>
      </c>
      <c r="K78" s="12">
        <f t="shared" si="10"/>
        <v>1178180.9136731292</v>
      </c>
      <c r="L78" s="15">
        <f t="shared" si="12"/>
        <v>13.956437983268019</v>
      </c>
    </row>
    <row r="79" spans="1:12" x14ac:dyDescent="0.2">
      <c r="A79" s="16">
        <v>70</v>
      </c>
      <c r="B79" s="28">
        <v>15</v>
      </c>
      <c r="C79" s="58">
        <v>627</v>
      </c>
      <c r="D79" s="58">
        <v>556</v>
      </c>
      <c r="E79" s="13">
        <v>0.39300000000000002</v>
      </c>
      <c r="F79" s="14">
        <f t="shared" si="7"/>
        <v>2.5359256128486898E-2</v>
      </c>
      <c r="G79" s="14">
        <f t="shared" si="8"/>
        <v>2.4974817059465044E-2</v>
      </c>
      <c r="H79" s="12">
        <f t="shared" si="13"/>
        <v>82282.179036279966</v>
      </c>
      <c r="I79" s="12">
        <f t="shared" si="11"/>
        <v>2054.9823686852419</v>
      </c>
      <c r="J79" s="12">
        <f t="shared" si="9"/>
        <v>81034.804738488019</v>
      </c>
      <c r="K79" s="12">
        <f t="shared" si="10"/>
        <v>1094937.4110392812</v>
      </c>
      <c r="L79" s="15">
        <f t="shared" si="12"/>
        <v>13.307102751332096</v>
      </c>
    </row>
    <row r="80" spans="1:12" x14ac:dyDescent="0.2">
      <c r="A80" s="16">
        <v>71</v>
      </c>
      <c r="B80" s="28">
        <v>14</v>
      </c>
      <c r="C80" s="58">
        <v>598</v>
      </c>
      <c r="D80" s="58">
        <v>611</v>
      </c>
      <c r="E80" s="13">
        <v>0.49399999999999999</v>
      </c>
      <c r="F80" s="14">
        <f t="shared" si="7"/>
        <v>2.3159636062861869E-2</v>
      </c>
      <c r="G80" s="14">
        <f t="shared" si="8"/>
        <v>2.2891377145249057E-2</v>
      </c>
      <c r="H80" s="12">
        <f t="shared" si="13"/>
        <v>80227.196667594719</v>
      </c>
      <c r="I80" s="12">
        <f t="shared" si="11"/>
        <v>1836.5110162239791</v>
      </c>
      <c r="J80" s="12">
        <f t="shared" si="9"/>
        <v>79297.922093385394</v>
      </c>
      <c r="K80" s="12">
        <f t="shared" si="10"/>
        <v>1013902.6063007932</v>
      </c>
      <c r="L80" s="15">
        <f t="shared" si="12"/>
        <v>12.637891493351002</v>
      </c>
    </row>
    <row r="81" spans="1:12" x14ac:dyDescent="0.2">
      <c r="A81" s="16">
        <v>72</v>
      </c>
      <c r="B81" s="28">
        <v>22</v>
      </c>
      <c r="C81" s="58">
        <v>491</v>
      </c>
      <c r="D81" s="58">
        <v>576</v>
      </c>
      <c r="E81" s="13">
        <v>0.48299999999999998</v>
      </c>
      <c r="F81" s="14">
        <f t="shared" si="7"/>
        <v>4.1237113402061855E-2</v>
      </c>
      <c r="G81" s="14">
        <f t="shared" si="8"/>
        <v>4.0376307182945048E-2</v>
      </c>
      <c r="H81" s="12">
        <f t="shared" si="13"/>
        <v>78390.685651370746</v>
      </c>
      <c r="I81" s="12">
        <f t="shared" si="11"/>
        <v>3165.1264041414279</v>
      </c>
      <c r="J81" s="12">
        <f t="shared" si="9"/>
        <v>76754.315300429633</v>
      </c>
      <c r="K81" s="12">
        <f t="shared" si="10"/>
        <v>934604.68420740787</v>
      </c>
      <c r="L81" s="15">
        <f t="shared" si="12"/>
        <v>11.922394560546433</v>
      </c>
    </row>
    <row r="82" spans="1:12" x14ac:dyDescent="0.2">
      <c r="A82" s="16">
        <v>73</v>
      </c>
      <c r="B82" s="28">
        <v>9</v>
      </c>
      <c r="C82" s="58">
        <v>388</v>
      </c>
      <c r="D82" s="58">
        <v>475</v>
      </c>
      <c r="E82" s="13">
        <v>0.52</v>
      </c>
      <c r="F82" s="14">
        <f t="shared" si="7"/>
        <v>2.085747392815759E-2</v>
      </c>
      <c r="G82" s="14">
        <f t="shared" si="8"/>
        <v>2.0650727364508285E-2</v>
      </c>
      <c r="H82" s="12">
        <f t="shared" si="13"/>
        <v>75225.559247229321</v>
      </c>
      <c r="I82" s="12">
        <f t="shared" si="11"/>
        <v>1553.4625148571979</v>
      </c>
      <c r="J82" s="12">
        <f t="shared" si="9"/>
        <v>74479.897240097867</v>
      </c>
      <c r="K82" s="12">
        <f t="shared" si="10"/>
        <v>857850.36890697828</v>
      </c>
      <c r="L82" s="15">
        <f t="shared" si="12"/>
        <v>11.403708759248264</v>
      </c>
    </row>
    <row r="83" spans="1:12" x14ac:dyDescent="0.2">
      <c r="A83" s="16">
        <v>74</v>
      </c>
      <c r="B83" s="28">
        <v>8</v>
      </c>
      <c r="C83" s="58">
        <v>452</v>
      </c>
      <c r="D83" s="58">
        <v>383</v>
      </c>
      <c r="E83" s="13">
        <v>0.70699999999999996</v>
      </c>
      <c r="F83" s="14">
        <f t="shared" si="7"/>
        <v>1.9161676646706587E-2</v>
      </c>
      <c r="G83" s="14">
        <f t="shared" si="8"/>
        <v>1.9054696506321397E-2</v>
      </c>
      <c r="H83" s="12">
        <f t="shared" si="13"/>
        <v>73672.096732372127</v>
      </c>
      <c r="I83" s="12">
        <f t="shared" si="11"/>
        <v>1403.7994442197032</v>
      </c>
      <c r="J83" s="12">
        <f t="shared" si="9"/>
        <v>73260.783495215743</v>
      </c>
      <c r="K83" s="12">
        <f t="shared" si="10"/>
        <v>783370.47166688042</v>
      </c>
      <c r="L83" s="15">
        <f t="shared" si="12"/>
        <v>10.633204515851128</v>
      </c>
    </row>
    <row r="84" spans="1:12" x14ac:dyDescent="0.2">
      <c r="A84" s="16">
        <v>75</v>
      </c>
      <c r="B84" s="28">
        <v>17</v>
      </c>
      <c r="C84" s="58">
        <v>393</v>
      </c>
      <c r="D84" s="58">
        <v>436</v>
      </c>
      <c r="E84" s="13">
        <v>0.53600000000000003</v>
      </c>
      <c r="F84" s="14">
        <f t="shared" si="7"/>
        <v>4.1013268998793727E-2</v>
      </c>
      <c r="G84" s="14">
        <f t="shared" si="8"/>
        <v>4.024735551199371E-2</v>
      </c>
      <c r="H84" s="12">
        <f t="shared" si="13"/>
        <v>72268.297288152418</v>
      </c>
      <c r="I84" s="12">
        <f t="shared" si="11"/>
        <v>2908.6078532027213</v>
      </c>
      <c r="J84" s="12">
        <f t="shared" si="9"/>
        <v>70918.703244266362</v>
      </c>
      <c r="K84" s="12">
        <f t="shared" si="10"/>
        <v>710109.68817166472</v>
      </c>
      <c r="L84" s="15">
        <f t="shared" si="12"/>
        <v>9.8260193586722195</v>
      </c>
    </row>
    <row r="85" spans="1:12" x14ac:dyDescent="0.2">
      <c r="A85" s="16">
        <v>76</v>
      </c>
      <c r="B85" s="28">
        <v>9</v>
      </c>
      <c r="C85" s="58">
        <v>347</v>
      </c>
      <c r="D85" s="58">
        <v>377</v>
      </c>
      <c r="E85" s="13">
        <v>0.52300000000000002</v>
      </c>
      <c r="F85" s="14">
        <f t="shared" si="7"/>
        <v>2.4861878453038673E-2</v>
      </c>
      <c r="G85" s="14">
        <f t="shared" si="8"/>
        <v>2.4570494112636603E-2</v>
      </c>
      <c r="H85" s="12">
        <f t="shared" si="13"/>
        <v>69359.689434949702</v>
      </c>
      <c r="I85" s="12">
        <f t="shared" si="11"/>
        <v>1704.2018409157349</v>
      </c>
      <c r="J85" s="12">
        <f t="shared" si="9"/>
        <v>68546.785156832906</v>
      </c>
      <c r="K85" s="12">
        <f t="shared" si="10"/>
        <v>639190.98492739839</v>
      </c>
      <c r="L85" s="15">
        <f t="shared" si="12"/>
        <v>9.2155975630034472</v>
      </c>
    </row>
    <row r="86" spans="1:12" x14ac:dyDescent="0.2">
      <c r="A86" s="16">
        <v>77</v>
      </c>
      <c r="B86" s="28">
        <v>23</v>
      </c>
      <c r="C86" s="58">
        <v>275</v>
      </c>
      <c r="D86" s="58">
        <v>324</v>
      </c>
      <c r="E86" s="13">
        <v>0.51200000000000001</v>
      </c>
      <c r="F86" s="14">
        <f t="shared" si="7"/>
        <v>7.6794657762938229E-2</v>
      </c>
      <c r="G86" s="14">
        <f t="shared" si="8"/>
        <v>7.4020674296159938E-2</v>
      </c>
      <c r="H86" s="12">
        <f t="shared" si="13"/>
        <v>67655.48759403397</v>
      </c>
      <c r="I86" s="12">
        <f t="shared" si="11"/>
        <v>5007.9048115458781</v>
      </c>
      <c r="J86" s="12">
        <f t="shared" si="9"/>
        <v>65211.630045999584</v>
      </c>
      <c r="K86" s="12">
        <f t="shared" si="10"/>
        <v>570644.19977056549</v>
      </c>
      <c r="L86" s="15">
        <f t="shared" si="12"/>
        <v>8.4345589702155408</v>
      </c>
    </row>
    <row r="87" spans="1:12" x14ac:dyDescent="0.2">
      <c r="A87" s="16">
        <v>78</v>
      </c>
      <c r="B87" s="28">
        <v>9</v>
      </c>
      <c r="C87" s="58">
        <v>252</v>
      </c>
      <c r="D87" s="58">
        <v>264</v>
      </c>
      <c r="E87" s="13">
        <v>0.60099999999999998</v>
      </c>
      <c r="F87" s="14">
        <f t="shared" si="7"/>
        <v>3.4883720930232558E-2</v>
      </c>
      <c r="G87" s="14">
        <f t="shared" si="8"/>
        <v>3.4404853377983186E-2</v>
      </c>
      <c r="H87" s="12">
        <f t="shared" si="13"/>
        <v>62647.582782488091</v>
      </c>
      <c r="I87" s="12">
        <f t="shared" si="11"/>
        <v>2155.3809001165669</v>
      </c>
      <c r="J87" s="12">
        <f t="shared" si="9"/>
        <v>61787.585803341586</v>
      </c>
      <c r="K87" s="12">
        <f t="shared" si="10"/>
        <v>505432.56972456595</v>
      </c>
      <c r="L87" s="15">
        <f t="shared" si="12"/>
        <v>8.0678702557355457</v>
      </c>
    </row>
    <row r="88" spans="1:12" x14ac:dyDescent="0.2">
      <c r="A88" s="16">
        <v>79</v>
      </c>
      <c r="B88" s="28">
        <v>18</v>
      </c>
      <c r="C88" s="58">
        <v>292</v>
      </c>
      <c r="D88" s="58">
        <v>229</v>
      </c>
      <c r="E88" s="13">
        <v>0.36399999999999999</v>
      </c>
      <c r="F88" s="14">
        <f t="shared" si="7"/>
        <v>6.9097888675623803E-2</v>
      </c>
      <c r="G88" s="14">
        <f t="shared" si="8"/>
        <v>6.6189124391427781E-2</v>
      </c>
      <c r="H88" s="12">
        <f t="shared" si="13"/>
        <v>60492.201882371526</v>
      </c>
      <c r="I88" s="12">
        <f t="shared" si="11"/>
        <v>4003.9258751036509</v>
      </c>
      <c r="J88" s="12">
        <f t="shared" si="9"/>
        <v>57945.705025805604</v>
      </c>
      <c r="K88" s="12">
        <f t="shared" si="10"/>
        <v>443644.98392122437</v>
      </c>
      <c r="L88" s="15">
        <f t="shared" si="12"/>
        <v>7.3339202428753083</v>
      </c>
    </row>
    <row r="89" spans="1:12" x14ac:dyDescent="0.2">
      <c r="A89" s="16">
        <v>80</v>
      </c>
      <c r="B89" s="28">
        <v>24</v>
      </c>
      <c r="C89" s="58">
        <v>167</v>
      </c>
      <c r="D89" s="58">
        <v>269</v>
      </c>
      <c r="E89" s="13">
        <v>0.55900000000000005</v>
      </c>
      <c r="F89" s="14">
        <f t="shared" si="7"/>
        <v>0.11009174311926606</v>
      </c>
      <c r="G89" s="14">
        <f t="shared" si="8"/>
        <v>0.10499422531760755</v>
      </c>
      <c r="H89" s="12">
        <f t="shared" si="13"/>
        <v>56488.276007267872</v>
      </c>
      <c r="I89" s="12">
        <f t="shared" si="11"/>
        <v>5930.9427789102874</v>
      </c>
      <c r="J89" s="12">
        <f t="shared" si="9"/>
        <v>53872.73024176844</v>
      </c>
      <c r="K89" s="12">
        <f t="shared" si="10"/>
        <v>385699.27889541874</v>
      </c>
      <c r="L89" s="15">
        <f t="shared" si="12"/>
        <v>6.8279527391806765</v>
      </c>
    </row>
    <row r="90" spans="1:12" x14ac:dyDescent="0.2">
      <c r="A90" s="16">
        <v>81</v>
      </c>
      <c r="B90" s="28">
        <v>13</v>
      </c>
      <c r="C90" s="58">
        <v>180</v>
      </c>
      <c r="D90" s="58">
        <v>148</v>
      </c>
      <c r="E90" s="13">
        <v>0.56399999999999995</v>
      </c>
      <c r="F90" s="14">
        <f t="shared" si="7"/>
        <v>7.926829268292683E-2</v>
      </c>
      <c r="G90" s="14">
        <f t="shared" si="8"/>
        <v>7.662022302378764E-2</v>
      </c>
      <c r="H90" s="12">
        <f t="shared" si="13"/>
        <v>50557.333228357587</v>
      </c>
      <c r="I90" s="12">
        <f t="shared" si="11"/>
        <v>3873.714147444708</v>
      </c>
      <c r="J90" s="12">
        <f t="shared" si="9"/>
        <v>48868.393860071694</v>
      </c>
      <c r="K90" s="12">
        <f t="shared" si="10"/>
        <v>331826.54865365033</v>
      </c>
      <c r="L90" s="15">
        <f t="shared" si="12"/>
        <v>6.5633712750404518</v>
      </c>
    </row>
    <row r="91" spans="1:12" x14ac:dyDescent="0.2">
      <c r="A91" s="16">
        <v>82</v>
      </c>
      <c r="B91" s="28">
        <v>14</v>
      </c>
      <c r="C91" s="58">
        <v>211</v>
      </c>
      <c r="D91" s="58">
        <v>160</v>
      </c>
      <c r="E91" s="13">
        <v>0.4</v>
      </c>
      <c r="F91" s="14">
        <f t="shared" si="7"/>
        <v>7.5471698113207544E-2</v>
      </c>
      <c r="G91" s="14">
        <f t="shared" si="8"/>
        <v>7.2202166064981949E-2</v>
      </c>
      <c r="H91" s="12">
        <f t="shared" si="13"/>
        <v>46683.619080912882</v>
      </c>
      <c r="I91" s="12">
        <f t="shared" si="11"/>
        <v>3370.658417394432</v>
      </c>
      <c r="J91" s="12">
        <f t="shared" si="9"/>
        <v>44661.224030476216</v>
      </c>
      <c r="K91" s="12">
        <f t="shared" si="10"/>
        <v>282958.15479357861</v>
      </c>
      <c r="L91" s="15">
        <f t="shared" si="12"/>
        <v>6.0611872079401232</v>
      </c>
    </row>
    <row r="92" spans="1:12" x14ac:dyDescent="0.2">
      <c r="A92" s="16">
        <v>83</v>
      </c>
      <c r="B92" s="28">
        <v>21</v>
      </c>
      <c r="C92" s="58">
        <v>164</v>
      </c>
      <c r="D92" s="58">
        <v>187</v>
      </c>
      <c r="E92" s="13">
        <v>0.30099999999999999</v>
      </c>
      <c r="F92" s="14">
        <f t="shared" si="7"/>
        <v>0.11965811965811966</v>
      </c>
      <c r="G92" s="14">
        <f t="shared" si="8"/>
        <v>0.11042228637231241</v>
      </c>
      <c r="H92" s="12">
        <f t="shared" si="13"/>
        <v>43312.960663518446</v>
      </c>
      <c r="I92" s="12">
        <f t="shared" si="11"/>
        <v>4782.7161460197367</v>
      </c>
      <c r="J92" s="12">
        <f t="shared" si="9"/>
        <v>39969.842077450652</v>
      </c>
      <c r="K92" s="12">
        <f t="shared" si="10"/>
        <v>238296.93076310237</v>
      </c>
      <c r="L92" s="15">
        <f t="shared" si="12"/>
        <v>5.5017465237331287</v>
      </c>
    </row>
    <row r="93" spans="1:12" x14ac:dyDescent="0.2">
      <c r="A93" s="16">
        <v>84</v>
      </c>
      <c r="B93" s="28">
        <v>10</v>
      </c>
      <c r="C93" s="58">
        <v>132</v>
      </c>
      <c r="D93" s="58">
        <v>151</v>
      </c>
      <c r="E93" s="13">
        <v>0.375</v>
      </c>
      <c r="F93" s="14">
        <f t="shared" si="7"/>
        <v>7.0671378091872794E-2</v>
      </c>
      <c r="G93" s="14">
        <f t="shared" si="8"/>
        <v>6.7681895093062605E-2</v>
      </c>
      <c r="H93" s="12">
        <f t="shared" si="13"/>
        <v>38530.244517498708</v>
      </c>
      <c r="I93" s="12">
        <f t="shared" si="11"/>
        <v>2607.7999673433983</v>
      </c>
      <c r="J93" s="12">
        <f t="shared" si="9"/>
        <v>36900.369537909086</v>
      </c>
      <c r="K93" s="12">
        <f t="shared" si="10"/>
        <v>198327.08868565172</v>
      </c>
      <c r="L93" s="15">
        <f t="shared" si="12"/>
        <v>5.1473093713583999</v>
      </c>
    </row>
    <row r="94" spans="1:12" x14ac:dyDescent="0.2">
      <c r="A94" s="16">
        <v>85</v>
      </c>
      <c r="B94" s="28">
        <v>13</v>
      </c>
      <c r="C94" s="58">
        <v>145</v>
      </c>
      <c r="D94" s="58">
        <v>119</v>
      </c>
      <c r="E94" s="13">
        <v>0.33900000000000002</v>
      </c>
      <c r="F94" s="14">
        <f t="shared" si="7"/>
        <v>9.8484848484848481E-2</v>
      </c>
      <c r="G94" s="14">
        <f t="shared" si="8"/>
        <v>9.2465485479362411E-2</v>
      </c>
      <c r="H94" s="12">
        <f t="shared" si="13"/>
        <v>35922.444550155313</v>
      </c>
      <c r="I94" s="12">
        <f t="shared" si="11"/>
        <v>3321.5862749355874</v>
      </c>
      <c r="J94" s="12">
        <f t="shared" si="9"/>
        <v>33726.87602242289</v>
      </c>
      <c r="K94" s="12">
        <f t="shared" si="10"/>
        <v>161426.71914774264</v>
      </c>
      <c r="L94" s="15">
        <f t="shared" si="12"/>
        <v>4.4937565126548353</v>
      </c>
    </row>
    <row r="95" spans="1:12" x14ac:dyDescent="0.2">
      <c r="A95" s="16">
        <v>86</v>
      </c>
      <c r="B95" s="28">
        <v>31</v>
      </c>
      <c r="C95" s="58">
        <v>120</v>
      </c>
      <c r="D95" s="58">
        <v>125</v>
      </c>
      <c r="E95" s="13">
        <v>0.49099999999999999</v>
      </c>
      <c r="F95" s="14">
        <f t="shared" si="7"/>
        <v>0.2530612244897959</v>
      </c>
      <c r="G95" s="14">
        <f t="shared" si="8"/>
        <v>0.22418443870725124</v>
      </c>
      <c r="H95" s="12">
        <f t="shared" si="13"/>
        <v>32600.858275219725</v>
      </c>
      <c r="I95" s="12">
        <f t="shared" si="11"/>
        <v>7308.6051138047806</v>
      </c>
      <c r="J95" s="12">
        <f t="shared" si="9"/>
        <v>28880.778272293093</v>
      </c>
      <c r="K95" s="12">
        <f t="shared" si="10"/>
        <v>127699.84312531975</v>
      </c>
      <c r="L95" s="15">
        <f t="shared" si="12"/>
        <v>3.9170699754977254</v>
      </c>
    </row>
    <row r="96" spans="1:12" x14ac:dyDescent="0.2">
      <c r="A96" s="16">
        <v>87</v>
      </c>
      <c r="B96" s="28">
        <v>21</v>
      </c>
      <c r="C96" s="58">
        <v>97</v>
      </c>
      <c r="D96" s="58">
        <v>95</v>
      </c>
      <c r="E96" s="13">
        <v>0.54100000000000004</v>
      </c>
      <c r="F96" s="14">
        <f t="shared" si="7"/>
        <v>0.21875</v>
      </c>
      <c r="G96" s="14">
        <f t="shared" si="8"/>
        <v>0.19879021952119955</v>
      </c>
      <c r="H96" s="12">
        <f t="shared" si="13"/>
        <v>25292.253161414945</v>
      </c>
      <c r="I96" s="12">
        <f t="shared" si="11"/>
        <v>5027.8525581434296</v>
      </c>
      <c r="J96" s="12">
        <f t="shared" si="9"/>
        <v>22984.468837227112</v>
      </c>
      <c r="K96" s="12">
        <f t="shared" si="10"/>
        <v>98819.064853026648</v>
      </c>
      <c r="L96" s="15">
        <f t="shared" si="12"/>
        <v>3.9070882385355001</v>
      </c>
    </row>
    <row r="97" spans="1:12" x14ac:dyDescent="0.2">
      <c r="A97" s="16">
        <v>88</v>
      </c>
      <c r="B97" s="28">
        <v>14</v>
      </c>
      <c r="C97" s="58">
        <v>85</v>
      </c>
      <c r="D97" s="58">
        <v>81</v>
      </c>
      <c r="E97" s="13">
        <v>0.63</v>
      </c>
      <c r="F97" s="14">
        <f t="shared" si="7"/>
        <v>0.16867469879518071</v>
      </c>
      <c r="G97" s="14">
        <f t="shared" si="8"/>
        <v>0.15876616012701292</v>
      </c>
      <c r="H97" s="12">
        <f t="shared" si="13"/>
        <v>20264.400603271515</v>
      </c>
      <c r="I97" s="12">
        <f t="shared" si="11"/>
        <v>3217.3010710569424</v>
      </c>
      <c r="J97" s="12">
        <f t="shared" si="9"/>
        <v>19073.999206980447</v>
      </c>
      <c r="K97" s="12">
        <f t="shared" si="10"/>
        <v>75834.596015799529</v>
      </c>
      <c r="L97" s="15">
        <f t="shared" si="12"/>
        <v>3.7422570497129177</v>
      </c>
    </row>
    <row r="98" spans="1:12" x14ac:dyDescent="0.2">
      <c r="A98" s="16">
        <v>89</v>
      </c>
      <c r="B98" s="28">
        <v>18</v>
      </c>
      <c r="C98" s="58">
        <v>83</v>
      </c>
      <c r="D98" s="58">
        <v>72</v>
      </c>
      <c r="E98" s="13">
        <v>0.53800000000000003</v>
      </c>
      <c r="F98" s="14">
        <f t="shared" si="7"/>
        <v>0.23225806451612904</v>
      </c>
      <c r="G98" s="14">
        <f t="shared" si="8"/>
        <v>0.20975109536683137</v>
      </c>
      <c r="H98" s="12">
        <f t="shared" si="13"/>
        <v>17047.099532214572</v>
      </c>
      <c r="I98" s="12">
        <f t="shared" si="11"/>
        <v>3575.6477997094053</v>
      </c>
      <c r="J98" s="12">
        <f t="shared" si="9"/>
        <v>15395.150248748827</v>
      </c>
      <c r="K98" s="12">
        <f>K99+J98</f>
        <v>56760.596808819086</v>
      </c>
      <c r="L98" s="15">
        <f t="shared" si="12"/>
        <v>3.3296336835223119</v>
      </c>
    </row>
    <row r="99" spans="1:12" x14ac:dyDescent="0.2">
      <c r="A99" s="16">
        <v>90</v>
      </c>
      <c r="B99" s="28">
        <v>13</v>
      </c>
      <c r="C99" s="58">
        <v>52</v>
      </c>
      <c r="D99" s="58">
        <v>64</v>
      </c>
      <c r="E99" s="13">
        <v>0.47299999999999998</v>
      </c>
      <c r="F99" s="31">
        <f t="shared" si="7"/>
        <v>0.22413793103448276</v>
      </c>
      <c r="G99" s="31">
        <f t="shared" si="8"/>
        <v>0.20045951488797401</v>
      </c>
      <c r="H99" s="32">
        <f t="shared" si="13"/>
        <v>13471.451732505167</v>
      </c>
      <c r="I99" s="32">
        <f t="shared" si="11"/>
        <v>2700.4806791347428</v>
      </c>
      <c r="J99" s="32">
        <f t="shared" si="9"/>
        <v>12048.298414601157</v>
      </c>
      <c r="K99" s="32">
        <f t="shared" ref="K99:K102" si="14">K100+J99</f>
        <v>41365.446560070261</v>
      </c>
      <c r="L99" s="17">
        <f t="shared" si="12"/>
        <v>3.0706005099851175</v>
      </c>
    </row>
    <row r="100" spans="1:12" x14ac:dyDescent="0.2">
      <c r="A100" s="16">
        <v>91</v>
      </c>
      <c r="B100" s="28">
        <v>7</v>
      </c>
      <c r="C100" s="58">
        <v>44</v>
      </c>
      <c r="D100" s="58">
        <v>40</v>
      </c>
      <c r="E100" s="13">
        <v>0.496</v>
      </c>
      <c r="F100" s="31">
        <f t="shared" si="7"/>
        <v>0.16666666666666666</v>
      </c>
      <c r="G100" s="31">
        <f t="shared" si="8"/>
        <v>0.15375153751537513</v>
      </c>
      <c r="H100" s="32">
        <f t="shared" si="13"/>
        <v>10770.971053370424</v>
      </c>
      <c r="I100" s="32">
        <f t="shared" si="11"/>
        <v>1656.0533599893022</v>
      </c>
      <c r="J100" s="32">
        <f t="shared" si="9"/>
        <v>9936.3201599358144</v>
      </c>
      <c r="K100" s="32">
        <f t="shared" si="14"/>
        <v>29317.148145469102</v>
      </c>
      <c r="L100" s="17">
        <f t="shared" si="12"/>
        <v>2.7218667657913032</v>
      </c>
    </row>
    <row r="101" spans="1:12" x14ac:dyDescent="0.2">
      <c r="A101" s="16">
        <v>92</v>
      </c>
      <c r="B101" s="28">
        <v>11</v>
      </c>
      <c r="C101" s="58">
        <v>36</v>
      </c>
      <c r="D101" s="58">
        <v>36</v>
      </c>
      <c r="E101" s="13">
        <v>0.57699999999999996</v>
      </c>
      <c r="F101" s="31">
        <f t="shared" si="7"/>
        <v>0.30555555555555558</v>
      </c>
      <c r="G101" s="31">
        <f t="shared" si="8"/>
        <v>0.27058273682139078</v>
      </c>
      <c r="H101" s="32">
        <f t="shared" si="13"/>
        <v>9114.9176933811214</v>
      </c>
      <c r="I101" s="32">
        <f t="shared" si="11"/>
        <v>2466.3393753767823</v>
      </c>
      <c r="J101" s="32">
        <f t="shared" si="9"/>
        <v>8071.6561375967422</v>
      </c>
      <c r="K101" s="32">
        <f t="shared" si="14"/>
        <v>19380.827985533288</v>
      </c>
      <c r="L101" s="17">
        <f t="shared" si="12"/>
        <v>2.126275698529549</v>
      </c>
    </row>
    <row r="102" spans="1:12" x14ac:dyDescent="0.2">
      <c r="A102" s="16">
        <v>93</v>
      </c>
      <c r="B102" s="28">
        <v>9</v>
      </c>
      <c r="C102" s="58">
        <v>29</v>
      </c>
      <c r="D102" s="58">
        <v>23</v>
      </c>
      <c r="E102" s="13">
        <v>0.46800000000000003</v>
      </c>
      <c r="F102" s="31">
        <f t="shared" si="7"/>
        <v>0.34615384615384615</v>
      </c>
      <c r="G102" s="31">
        <f t="shared" si="8"/>
        <v>0.29232168377289852</v>
      </c>
      <c r="H102" s="32">
        <f t="shared" si="13"/>
        <v>6648.5783180043391</v>
      </c>
      <c r="I102" s="32">
        <f t="shared" si="11"/>
        <v>1943.5236086150139</v>
      </c>
      <c r="J102" s="32">
        <f t="shared" si="9"/>
        <v>5614.6237582211525</v>
      </c>
      <c r="K102" s="32">
        <f t="shared" si="14"/>
        <v>11309.171847936546</v>
      </c>
      <c r="L102" s="17">
        <f t="shared" si="12"/>
        <v>1.700990994918617</v>
      </c>
    </row>
    <row r="103" spans="1:12" x14ac:dyDescent="0.2">
      <c r="A103" s="16">
        <v>94</v>
      </c>
      <c r="B103" s="28">
        <v>6</v>
      </c>
      <c r="C103" s="58">
        <v>17</v>
      </c>
      <c r="D103" s="58">
        <v>25</v>
      </c>
      <c r="E103" s="13">
        <v>0.57099999999999995</v>
      </c>
      <c r="F103" s="31">
        <f t="shared" si="7"/>
        <v>0.2857142857142857</v>
      </c>
      <c r="G103" s="31">
        <f t="shared" si="8"/>
        <v>0.25451768897938404</v>
      </c>
      <c r="H103" s="32">
        <f t="shared" si="13"/>
        <v>4705.0547093893256</v>
      </c>
      <c r="I103" s="32">
        <f t="shared" si="11"/>
        <v>1197.5196511553386</v>
      </c>
      <c r="J103" s="32">
        <f t="shared" si="9"/>
        <v>4191.318779043685</v>
      </c>
      <c r="K103" s="32">
        <f>K104+J103</f>
        <v>5694.5480897153939</v>
      </c>
      <c r="L103" s="17">
        <f t="shared" si="12"/>
        <v>1.2103043304366796</v>
      </c>
    </row>
    <row r="104" spans="1:12" x14ac:dyDescent="0.2">
      <c r="A104" s="16" t="s">
        <v>27</v>
      </c>
      <c r="B104" s="54">
        <v>15</v>
      </c>
      <c r="C104" s="55">
        <v>36</v>
      </c>
      <c r="D104" s="55">
        <v>34</v>
      </c>
      <c r="E104" s="30"/>
      <c r="F104" s="31">
        <f t="shared" si="7"/>
        <v>0.42857142857142855</v>
      </c>
      <c r="G104" s="31">
        <v>1</v>
      </c>
      <c r="H104" s="32">
        <f t="shared" si="13"/>
        <v>3507.535058233987</v>
      </c>
      <c r="I104" s="32">
        <f>H104*G104</f>
        <v>3507.535058233987</v>
      </c>
      <c r="J104" s="32">
        <f>H104*F104</f>
        <v>1503.2293106717086</v>
      </c>
      <c r="K104" s="32">
        <f>J104</f>
        <v>1503.2293106717086</v>
      </c>
      <c r="L104" s="17">
        <f>K104/H104</f>
        <v>0.42857142857142855</v>
      </c>
    </row>
    <row r="105" spans="1:12" x14ac:dyDescent="0.2">
      <c r="A105" s="18"/>
      <c r="B105" s="18"/>
      <c r="C105" s="18"/>
      <c r="D105" s="18"/>
      <c r="E105" s="20"/>
      <c r="F105" s="20"/>
      <c r="G105" s="20"/>
      <c r="H105" s="18"/>
      <c r="I105" s="18"/>
      <c r="J105" s="18"/>
      <c r="K105" s="18"/>
      <c r="L105" s="20"/>
    </row>
    <row r="106" spans="1:12" x14ac:dyDescent="0.2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25" customFormat="1" x14ac:dyDescent="0.2">
      <c r="A107" s="53" t="s">
        <v>30</v>
      </c>
      <c r="B107" s="12"/>
      <c r="C107" s="12"/>
      <c r="D107" s="12"/>
      <c r="E107" s="26"/>
      <c r="F107" s="26"/>
      <c r="G107" s="26"/>
      <c r="H107" s="34"/>
      <c r="I107" s="34"/>
      <c r="J107" s="34"/>
      <c r="K107" s="34"/>
      <c r="L107" s="26"/>
    </row>
    <row r="108" spans="1:12" s="25" customFormat="1" x14ac:dyDescent="0.2">
      <c r="A108" s="36" t="s">
        <v>12</v>
      </c>
      <c r="B108" s="8"/>
      <c r="C108" s="8"/>
      <c r="D108" s="8"/>
      <c r="H108" s="24"/>
      <c r="I108" s="24"/>
      <c r="J108" s="24"/>
      <c r="K108" s="24"/>
      <c r="L108" s="26"/>
    </row>
    <row r="109" spans="1:12" s="25" customFormat="1" x14ac:dyDescent="0.2">
      <c r="A109" s="35" t="s">
        <v>28</v>
      </c>
      <c r="B109" s="56"/>
      <c r="C109" s="56"/>
      <c r="D109" s="56"/>
      <c r="E109" s="38"/>
      <c r="F109" s="38"/>
      <c r="G109" s="38"/>
      <c r="H109" s="37"/>
      <c r="I109" s="37"/>
      <c r="J109" s="37"/>
      <c r="K109" s="37"/>
      <c r="L109" s="26"/>
    </row>
    <row r="110" spans="1:12" s="25" customFormat="1" x14ac:dyDescent="0.2">
      <c r="A110" s="35" t="s">
        <v>13</v>
      </c>
      <c r="B110" s="56"/>
      <c r="C110" s="56"/>
      <c r="D110" s="56"/>
      <c r="E110" s="38"/>
      <c r="F110" s="38"/>
      <c r="G110" s="38"/>
      <c r="H110" s="37"/>
      <c r="I110" s="37"/>
      <c r="J110" s="37"/>
      <c r="K110" s="37"/>
      <c r="L110" s="26"/>
    </row>
    <row r="111" spans="1:12" s="25" customFormat="1" x14ac:dyDescent="0.2">
      <c r="A111" s="35" t="s">
        <v>14</v>
      </c>
      <c r="B111" s="56"/>
      <c r="C111" s="56"/>
      <c r="D111" s="56"/>
      <c r="E111" s="38"/>
      <c r="F111" s="38"/>
      <c r="G111" s="38"/>
      <c r="H111" s="37"/>
      <c r="I111" s="37"/>
      <c r="J111" s="37"/>
      <c r="K111" s="37"/>
      <c r="L111" s="26"/>
    </row>
    <row r="112" spans="1:12" s="25" customFormat="1" x14ac:dyDescent="0.2">
      <c r="A112" s="35" t="s">
        <v>15</v>
      </c>
      <c r="B112" s="56"/>
      <c r="C112" s="56"/>
      <c r="D112" s="56"/>
      <c r="E112" s="38"/>
      <c r="F112" s="38"/>
      <c r="G112" s="38"/>
      <c r="H112" s="37"/>
      <c r="I112" s="37"/>
      <c r="J112" s="37"/>
      <c r="K112" s="37"/>
      <c r="L112" s="26"/>
    </row>
    <row r="113" spans="1:12" s="25" customFormat="1" x14ac:dyDescent="0.2">
      <c r="A113" s="35" t="s">
        <v>16</v>
      </c>
      <c r="B113" s="56"/>
      <c r="C113" s="56"/>
      <c r="D113" s="56"/>
      <c r="E113" s="38"/>
      <c r="F113" s="38"/>
      <c r="G113" s="38"/>
      <c r="H113" s="37"/>
      <c r="I113" s="37"/>
      <c r="J113" s="37"/>
      <c r="K113" s="37"/>
      <c r="L113" s="26"/>
    </row>
    <row r="114" spans="1:12" s="25" customFormat="1" x14ac:dyDescent="0.2">
      <c r="A114" s="35" t="s">
        <v>17</v>
      </c>
      <c r="B114" s="56"/>
      <c r="C114" s="56"/>
      <c r="D114" s="56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18</v>
      </c>
      <c r="B115" s="56"/>
      <c r="C115" s="56"/>
      <c r="D115" s="56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29</v>
      </c>
      <c r="B116" s="56"/>
      <c r="C116" s="56"/>
      <c r="D116" s="56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19</v>
      </c>
      <c r="B117" s="56"/>
      <c r="C117" s="56"/>
      <c r="D117" s="56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20</v>
      </c>
      <c r="B118" s="56"/>
      <c r="C118" s="56"/>
      <c r="D118" s="56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4"/>
      <c r="B119" s="56"/>
      <c r="C119" s="56"/>
      <c r="D119" s="56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4" t="s">
        <v>58</v>
      </c>
      <c r="B120" s="12"/>
      <c r="C120" s="12"/>
      <c r="D120" s="12"/>
      <c r="E120" s="26"/>
      <c r="F120" s="26"/>
      <c r="G120" s="26"/>
      <c r="H120" s="34"/>
      <c r="I120" s="34"/>
      <c r="J120" s="34"/>
      <c r="K120" s="34"/>
      <c r="L120" s="26"/>
    </row>
    <row r="121" spans="1:12" s="25" customFormat="1" x14ac:dyDescent="0.2">
      <c r="A121" s="24"/>
      <c r="B121" s="8"/>
      <c r="C121" s="8"/>
      <c r="D121" s="8"/>
      <c r="H121" s="24"/>
      <c r="I121" s="24"/>
      <c r="J121" s="24"/>
      <c r="K121" s="24"/>
      <c r="L121" s="26"/>
    </row>
    <row r="122" spans="1:12" s="25" customFormat="1" x14ac:dyDescent="0.2">
      <c r="A122" s="24"/>
      <c r="B122" s="8"/>
      <c r="C122" s="8"/>
      <c r="D122" s="8"/>
      <c r="H122" s="24"/>
      <c r="I122" s="24"/>
      <c r="J122" s="24"/>
      <c r="K122" s="24"/>
      <c r="L122" s="26"/>
    </row>
    <row r="123" spans="1:12" s="25" customFormat="1" x14ac:dyDescent="0.2">
      <c r="B123" s="8"/>
      <c r="C123" s="8"/>
      <c r="D123" s="8"/>
      <c r="H123" s="24"/>
      <c r="I123" s="24"/>
      <c r="J123" s="24"/>
      <c r="K123" s="24"/>
      <c r="L123" s="26"/>
    </row>
    <row r="124" spans="1:12" s="25" customFormat="1" x14ac:dyDescent="0.2">
      <c r="A124" s="24"/>
      <c r="B124" s="8"/>
      <c r="C124" s="8"/>
      <c r="D124" s="8"/>
      <c r="H124" s="24"/>
      <c r="I124" s="24"/>
      <c r="J124" s="24"/>
      <c r="K124" s="24"/>
      <c r="L124" s="26"/>
    </row>
    <row r="125" spans="1:12" s="25" customFormat="1" x14ac:dyDescent="0.2">
      <c r="A125" s="24"/>
      <c r="B125" s="8"/>
      <c r="C125" s="8"/>
      <c r="D125" s="8"/>
      <c r="H125" s="24"/>
      <c r="I125" s="24"/>
      <c r="J125" s="24"/>
      <c r="K125" s="2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x14ac:dyDescent="0.2">
      <c r="L127" s="21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ColWidth="10.85546875" defaultRowHeight="12.75" x14ac:dyDescent="0.2"/>
  <cols>
    <col min="1" max="1" width="8.7109375" style="8" customWidth="1"/>
    <col min="2" max="4" width="12.7109375" style="8" customWidth="1"/>
    <col min="5" max="7" width="12.42578125" style="9" customWidth="1"/>
    <col min="8" max="11" width="12.42578125" style="8" customWidth="1"/>
    <col min="12" max="12" width="12.42578125" style="9" customWidth="1"/>
    <col min="13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89.25" x14ac:dyDescent="0.2">
      <c r="A6" s="68" t="s">
        <v>36</v>
      </c>
      <c r="B6" s="69" t="s">
        <v>37</v>
      </c>
      <c r="C6" s="76" t="s">
        <v>38</v>
      </c>
      <c r="D6" s="76"/>
      <c r="E6" s="70" t="s">
        <v>39</v>
      </c>
      <c r="F6" s="70" t="s">
        <v>40</v>
      </c>
      <c r="G6" s="70" t="s">
        <v>41</v>
      </c>
      <c r="H6" s="69" t="s">
        <v>42</v>
      </c>
      <c r="I6" s="69" t="s">
        <v>43</v>
      </c>
      <c r="J6" s="69" t="s">
        <v>44</v>
      </c>
      <c r="K6" s="69" t="s">
        <v>45</v>
      </c>
      <c r="L6" s="70" t="s">
        <v>46</v>
      </c>
    </row>
    <row r="7" spans="1:13" s="40" customFormat="1" x14ac:dyDescent="0.2">
      <c r="A7" s="63"/>
      <c r="B7" s="64"/>
      <c r="C7" s="65">
        <v>43466</v>
      </c>
      <c r="D7" s="65">
        <v>43831</v>
      </c>
      <c r="E7" s="66" t="s">
        <v>47</v>
      </c>
      <c r="F7" s="66" t="s">
        <v>48</v>
      </c>
      <c r="G7" s="66" t="s">
        <v>49</v>
      </c>
      <c r="H7" s="60" t="s">
        <v>50</v>
      </c>
      <c r="I7" s="60" t="s">
        <v>51</v>
      </c>
      <c r="J7" s="60" t="s">
        <v>52</v>
      </c>
      <c r="K7" s="60" t="s">
        <v>53</v>
      </c>
      <c r="L7" s="66" t="s">
        <v>54</v>
      </c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2</v>
      </c>
      <c r="C9" s="58">
        <v>640</v>
      </c>
      <c r="D9" s="58">
        <v>594</v>
      </c>
      <c r="E9" s="13">
        <v>0.5</v>
      </c>
      <c r="F9" s="14">
        <f t="shared" ref="F9:F72" si="0">B9/((C9+D9)/2)</f>
        <v>3.2414910858995136E-3</v>
      </c>
      <c r="G9" s="14">
        <f t="shared" ref="G9:G72" si="1">F9/((1+(1-E9)*F9))</f>
        <v>3.2362459546925564E-3</v>
      </c>
      <c r="H9" s="12">
        <v>100000</v>
      </c>
      <c r="I9" s="12">
        <f>H9*G9</f>
        <v>323.62459546925561</v>
      </c>
      <c r="J9" s="12">
        <f t="shared" ref="J9:J72" si="2">H10+I9*E9</f>
        <v>99838.187702265364</v>
      </c>
      <c r="K9" s="12">
        <f t="shared" ref="K9:K72" si="3">K10+J9</f>
        <v>8178170.0365958409</v>
      </c>
      <c r="L9" s="29">
        <f>K9/H9</f>
        <v>81.781700365958415</v>
      </c>
    </row>
    <row r="10" spans="1:13" x14ac:dyDescent="0.2">
      <c r="A10" s="16">
        <v>1</v>
      </c>
      <c r="B10" s="28">
        <v>0</v>
      </c>
      <c r="C10" s="58">
        <v>756</v>
      </c>
      <c r="D10" s="58">
        <v>659</v>
      </c>
      <c r="E10" s="13">
        <v>0.5</v>
      </c>
      <c r="F10" s="14">
        <f t="shared" si="0"/>
        <v>0</v>
      </c>
      <c r="G10" s="14">
        <f t="shared" si="1"/>
        <v>0</v>
      </c>
      <c r="H10" s="12">
        <f>H9-I9</f>
        <v>99676.375404530743</v>
      </c>
      <c r="I10" s="12">
        <f t="shared" ref="I10:I73" si="4">H10*G10</f>
        <v>0</v>
      </c>
      <c r="J10" s="12">
        <f t="shared" si="2"/>
        <v>99676.375404530743</v>
      </c>
      <c r="K10" s="12">
        <f t="shared" si="3"/>
        <v>8078331.8488935754</v>
      </c>
      <c r="L10" s="15">
        <f t="shared" ref="L10:L73" si="5">K10/H10</f>
        <v>81.04560199052321</v>
      </c>
    </row>
    <row r="11" spans="1:13" x14ac:dyDescent="0.2">
      <c r="A11" s="16">
        <v>2</v>
      </c>
      <c r="B11" s="59">
        <v>0</v>
      </c>
      <c r="C11" s="58">
        <v>733</v>
      </c>
      <c r="D11" s="58">
        <v>740</v>
      </c>
      <c r="E11" s="13">
        <v>0.5</v>
      </c>
      <c r="F11" s="14">
        <f t="shared" si="0"/>
        <v>0</v>
      </c>
      <c r="G11" s="14">
        <f t="shared" si="1"/>
        <v>0</v>
      </c>
      <c r="H11" s="12">
        <f t="shared" ref="H11:H74" si="6">H10-I10</f>
        <v>99676.375404530743</v>
      </c>
      <c r="I11" s="12">
        <f t="shared" si="4"/>
        <v>0</v>
      </c>
      <c r="J11" s="12">
        <f t="shared" si="2"/>
        <v>99676.375404530743</v>
      </c>
      <c r="K11" s="12">
        <f t="shared" si="3"/>
        <v>7978655.4734890442</v>
      </c>
      <c r="L11" s="15">
        <f t="shared" si="5"/>
        <v>80.04560199052321</v>
      </c>
    </row>
    <row r="12" spans="1:13" x14ac:dyDescent="0.2">
      <c r="A12" s="16">
        <v>3</v>
      </c>
      <c r="B12" s="59">
        <v>0</v>
      </c>
      <c r="C12" s="58">
        <v>797</v>
      </c>
      <c r="D12" s="58">
        <v>740</v>
      </c>
      <c r="E12" s="13">
        <v>0.5</v>
      </c>
      <c r="F12" s="14">
        <f t="shared" si="0"/>
        <v>0</v>
      </c>
      <c r="G12" s="14">
        <f t="shared" si="1"/>
        <v>0</v>
      </c>
      <c r="H12" s="12">
        <f t="shared" si="6"/>
        <v>99676.375404530743</v>
      </c>
      <c r="I12" s="12">
        <f t="shared" si="4"/>
        <v>0</v>
      </c>
      <c r="J12" s="12">
        <f t="shared" si="2"/>
        <v>99676.375404530743</v>
      </c>
      <c r="K12" s="12">
        <f t="shared" si="3"/>
        <v>7878979.0980845131</v>
      </c>
      <c r="L12" s="15">
        <f t="shared" si="5"/>
        <v>79.045601990523195</v>
      </c>
    </row>
    <row r="13" spans="1:13" x14ac:dyDescent="0.2">
      <c r="A13" s="16">
        <v>4</v>
      </c>
      <c r="B13" s="59">
        <v>0</v>
      </c>
      <c r="C13" s="58">
        <v>834</v>
      </c>
      <c r="D13" s="58">
        <v>803</v>
      </c>
      <c r="E13" s="13">
        <v>0.5</v>
      </c>
      <c r="F13" s="14">
        <f t="shared" si="0"/>
        <v>0</v>
      </c>
      <c r="G13" s="14">
        <f t="shared" si="1"/>
        <v>0</v>
      </c>
      <c r="H13" s="12">
        <f t="shared" si="6"/>
        <v>99676.375404530743</v>
      </c>
      <c r="I13" s="12">
        <f t="shared" si="4"/>
        <v>0</v>
      </c>
      <c r="J13" s="12">
        <f t="shared" si="2"/>
        <v>99676.375404530743</v>
      </c>
      <c r="K13" s="12">
        <f t="shared" si="3"/>
        <v>7779302.722679982</v>
      </c>
      <c r="L13" s="15">
        <f t="shared" si="5"/>
        <v>78.045601990523195</v>
      </c>
    </row>
    <row r="14" spans="1:13" x14ac:dyDescent="0.2">
      <c r="A14" s="16">
        <v>5</v>
      </c>
      <c r="B14" s="59">
        <v>0</v>
      </c>
      <c r="C14" s="58">
        <v>762</v>
      </c>
      <c r="D14" s="58">
        <v>832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99676.375404530743</v>
      </c>
      <c r="I14" s="12">
        <f t="shared" si="4"/>
        <v>0</v>
      </c>
      <c r="J14" s="12">
        <f t="shared" si="2"/>
        <v>99676.375404530743</v>
      </c>
      <c r="K14" s="12">
        <f t="shared" si="3"/>
        <v>7679626.3472754508</v>
      </c>
      <c r="L14" s="15">
        <f t="shared" si="5"/>
        <v>77.045601990523195</v>
      </c>
    </row>
    <row r="15" spans="1:13" x14ac:dyDescent="0.2">
      <c r="A15" s="16">
        <v>6</v>
      </c>
      <c r="B15" s="59">
        <v>0</v>
      </c>
      <c r="C15" s="58">
        <v>805</v>
      </c>
      <c r="D15" s="58">
        <v>741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99676.375404530743</v>
      </c>
      <c r="I15" s="12">
        <f t="shared" si="4"/>
        <v>0</v>
      </c>
      <c r="J15" s="12">
        <f t="shared" si="2"/>
        <v>99676.375404530743</v>
      </c>
      <c r="K15" s="12">
        <f t="shared" si="3"/>
        <v>7579949.9718709197</v>
      </c>
      <c r="L15" s="15">
        <f t="shared" si="5"/>
        <v>76.045601990523195</v>
      </c>
    </row>
    <row r="16" spans="1:13" x14ac:dyDescent="0.2">
      <c r="A16" s="16">
        <v>7</v>
      </c>
      <c r="B16" s="59">
        <v>0</v>
      </c>
      <c r="C16" s="58">
        <v>850</v>
      </c>
      <c r="D16" s="58">
        <v>816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99676.375404530743</v>
      </c>
      <c r="I16" s="12">
        <f t="shared" si="4"/>
        <v>0</v>
      </c>
      <c r="J16" s="12">
        <f t="shared" si="2"/>
        <v>99676.375404530743</v>
      </c>
      <c r="K16" s="12">
        <f t="shared" si="3"/>
        <v>7480273.5964663886</v>
      </c>
      <c r="L16" s="15">
        <f t="shared" si="5"/>
        <v>75.045601990523181</v>
      </c>
    </row>
    <row r="17" spans="1:12" x14ac:dyDescent="0.2">
      <c r="A17" s="16">
        <v>8</v>
      </c>
      <c r="B17" s="59">
        <v>0</v>
      </c>
      <c r="C17" s="58">
        <v>826</v>
      </c>
      <c r="D17" s="58">
        <v>837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99676.375404530743</v>
      </c>
      <c r="I17" s="12">
        <f t="shared" si="4"/>
        <v>0</v>
      </c>
      <c r="J17" s="12">
        <f t="shared" si="2"/>
        <v>99676.375404530743</v>
      </c>
      <c r="K17" s="12">
        <f t="shared" si="3"/>
        <v>7380597.2210618574</v>
      </c>
      <c r="L17" s="15">
        <f t="shared" si="5"/>
        <v>74.045601990523181</v>
      </c>
    </row>
    <row r="18" spans="1:12" x14ac:dyDescent="0.2">
      <c r="A18" s="16">
        <v>9</v>
      </c>
      <c r="B18" s="59">
        <v>0</v>
      </c>
      <c r="C18" s="58">
        <v>792</v>
      </c>
      <c r="D18" s="58">
        <v>830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99676.375404530743</v>
      </c>
      <c r="I18" s="12">
        <f t="shared" si="4"/>
        <v>0</v>
      </c>
      <c r="J18" s="12">
        <f t="shared" si="2"/>
        <v>99676.375404530743</v>
      </c>
      <c r="K18" s="12">
        <f t="shared" si="3"/>
        <v>7280920.8456573263</v>
      </c>
      <c r="L18" s="15">
        <f t="shared" si="5"/>
        <v>73.045601990523181</v>
      </c>
    </row>
    <row r="19" spans="1:12" x14ac:dyDescent="0.2">
      <c r="A19" s="16">
        <v>10</v>
      </c>
      <c r="B19" s="59">
        <v>0</v>
      </c>
      <c r="C19" s="58">
        <v>834</v>
      </c>
      <c r="D19" s="58">
        <v>794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99676.375404530743</v>
      </c>
      <c r="I19" s="12">
        <f t="shared" si="4"/>
        <v>0</v>
      </c>
      <c r="J19" s="12">
        <f t="shared" si="2"/>
        <v>99676.375404530743</v>
      </c>
      <c r="K19" s="12">
        <f t="shared" si="3"/>
        <v>7181244.4702527951</v>
      </c>
      <c r="L19" s="15">
        <f t="shared" si="5"/>
        <v>72.045601990523167</v>
      </c>
    </row>
    <row r="20" spans="1:12" x14ac:dyDescent="0.2">
      <c r="A20" s="16">
        <v>11</v>
      </c>
      <c r="B20" s="59">
        <v>0</v>
      </c>
      <c r="C20" s="58">
        <v>761</v>
      </c>
      <c r="D20" s="58">
        <v>829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99676.375404530743</v>
      </c>
      <c r="I20" s="12">
        <f t="shared" si="4"/>
        <v>0</v>
      </c>
      <c r="J20" s="12">
        <f t="shared" si="2"/>
        <v>99676.375404530743</v>
      </c>
      <c r="K20" s="12">
        <f t="shared" si="3"/>
        <v>7081568.094848264</v>
      </c>
      <c r="L20" s="15">
        <f t="shared" si="5"/>
        <v>71.045601990523167</v>
      </c>
    </row>
    <row r="21" spans="1:12" x14ac:dyDescent="0.2">
      <c r="A21" s="16">
        <v>12</v>
      </c>
      <c r="B21" s="59">
        <v>0</v>
      </c>
      <c r="C21" s="58">
        <v>710</v>
      </c>
      <c r="D21" s="58">
        <v>765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99676.375404530743</v>
      </c>
      <c r="I21" s="12">
        <f t="shared" si="4"/>
        <v>0</v>
      </c>
      <c r="J21" s="12">
        <f t="shared" si="2"/>
        <v>99676.375404530743</v>
      </c>
      <c r="K21" s="12">
        <f t="shared" si="3"/>
        <v>6981891.7194437329</v>
      </c>
      <c r="L21" s="15">
        <f t="shared" si="5"/>
        <v>70.045601990523167</v>
      </c>
    </row>
    <row r="22" spans="1:12" x14ac:dyDescent="0.2">
      <c r="A22" s="16">
        <v>13</v>
      </c>
      <c r="B22" s="59">
        <v>0</v>
      </c>
      <c r="C22" s="58">
        <v>714</v>
      </c>
      <c r="D22" s="58">
        <v>715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99676.375404530743</v>
      </c>
      <c r="I22" s="12">
        <f t="shared" si="4"/>
        <v>0</v>
      </c>
      <c r="J22" s="12">
        <f t="shared" si="2"/>
        <v>99676.375404530743</v>
      </c>
      <c r="K22" s="12">
        <f t="shared" si="3"/>
        <v>6882215.3440392017</v>
      </c>
      <c r="L22" s="15">
        <f t="shared" si="5"/>
        <v>69.045601990523167</v>
      </c>
    </row>
    <row r="23" spans="1:12" x14ac:dyDescent="0.2">
      <c r="A23" s="16">
        <v>14</v>
      </c>
      <c r="B23" s="59">
        <v>0</v>
      </c>
      <c r="C23" s="58">
        <v>756</v>
      </c>
      <c r="D23" s="58">
        <v>727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99676.375404530743</v>
      </c>
      <c r="I23" s="12">
        <f t="shared" si="4"/>
        <v>0</v>
      </c>
      <c r="J23" s="12">
        <f t="shared" si="2"/>
        <v>99676.375404530743</v>
      </c>
      <c r="K23" s="12">
        <f t="shared" si="3"/>
        <v>6782538.9686346706</v>
      </c>
      <c r="L23" s="15">
        <f t="shared" si="5"/>
        <v>68.045601990523153</v>
      </c>
    </row>
    <row r="24" spans="1:12" x14ac:dyDescent="0.2">
      <c r="A24" s="16">
        <v>15</v>
      </c>
      <c r="B24" s="59">
        <v>0</v>
      </c>
      <c r="C24" s="58">
        <v>669</v>
      </c>
      <c r="D24" s="58">
        <v>756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99676.375404530743</v>
      </c>
      <c r="I24" s="12">
        <f t="shared" si="4"/>
        <v>0</v>
      </c>
      <c r="J24" s="12">
        <f t="shared" si="2"/>
        <v>99676.375404530743</v>
      </c>
      <c r="K24" s="12">
        <f t="shared" si="3"/>
        <v>6682862.5932301395</v>
      </c>
      <c r="L24" s="15">
        <f t="shared" si="5"/>
        <v>67.045601990523153</v>
      </c>
    </row>
    <row r="25" spans="1:12" x14ac:dyDescent="0.2">
      <c r="A25" s="16">
        <v>16</v>
      </c>
      <c r="B25" s="59">
        <v>0</v>
      </c>
      <c r="C25" s="58">
        <v>651</v>
      </c>
      <c r="D25" s="58">
        <v>669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99676.375404530743</v>
      </c>
      <c r="I25" s="12">
        <f t="shared" si="4"/>
        <v>0</v>
      </c>
      <c r="J25" s="12">
        <f t="shared" si="2"/>
        <v>99676.375404530743</v>
      </c>
      <c r="K25" s="12">
        <f t="shared" si="3"/>
        <v>6583186.2178256083</v>
      </c>
      <c r="L25" s="15">
        <f t="shared" si="5"/>
        <v>66.045601990523153</v>
      </c>
    </row>
    <row r="26" spans="1:12" x14ac:dyDescent="0.2">
      <c r="A26" s="16">
        <v>17</v>
      </c>
      <c r="B26" s="59">
        <v>0</v>
      </c>
      <c r="C26" s="58">
        <v>632</v>
      </c>
      <c r="D26" s="58">
        <v>657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99676.375404530743</v>
      </c>
      <c r="I26" s="12">
        <f t="shared" si="4"/>
        <v>0</v>
      </c>
      <c r="J26" s="12">
        <f t="shared" si="2"/>
        <v>99676.375404530743</v>
      </c>
      <c r="K26" s="12">
        <f t="shared" si="3"/>
        <v>6483509.8424210772</v>
      </c>
      <c r="L26" s="15">
        <f t="shared" si="5"/>
        <v>65.045601990523139</v>
      </c>
    </row>
    <row r="27" spans="1:12" x14ac:dyDescent="0.2">
      <c r="A27" s="16">
        <v>18</v>
      </c>
      <c r="B27" s="28">
        <v>0</v>
      </c>
      <c r="C27" s="58">
        <v>639</v>
      </c>
      <c r="D27" s="58">
        <v>651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99676.375404530743</v>
      </c>
      <c r="I27" s="12">
        <f t="shared" si="4"/>
        <v>0</v>
      </c>
      <c r="J27" s="12">
        <f t="shared" si="2"/>
        <v>99676.375404530743</v>
      </c>
      <c r="K27" s="12">
        <f t="shared" si="3"/>
        <v>6383833.4670165461</v>
      </c>
      <c r="L27" s="15">
        <f t="shared" si="5"/>
        <v>64.045601990523139</v>
      </c>
    </row>
    <row r="28" spans="1:12" x14ac:dyDescent="0.2">
      <c r="A28" s="16">
        <v>19</v>
      </c>
      <c r="B28" s="28">
        <v>0</v>
      </c>
      <c r="C28" s="58">
        <v>650</v>
      </c>
      <c r="D28" s="58">
        <v>646</v>
      </c>
      <c r="E28" s="13">
        <v>0.5</v>
      </c>
      <c r="F28" s="14">
        <f t="shared" si="0"/>
        <v>0</v>
      </c>
      <c r="G28" s="14">
        <f t="shared" si="1"/>
        <v>0</v>
      </c>
      <c r="H28" s="12">
        <f t="shared" si="6"/>
        <v>99676.375404530743</v>
      </c>
      <c r="I28" s="12">
        <f t="shared" si="4"/>
        <v>0</v>
      </c>
      <c r="J28" s="12">
        <f t="shared" si="2"/>
        <v>99676.375404530743</v>
      </c>
      <c r="K28" s="12">
        <f t="shared" si="3"/>
        <v>6284157.0916120149</v>
      </c>
      <c r="L28" s="15">
        <f t="shared" si="5"/>
        <v>63.045601990523139</v>
      </c>
    </row>
    <row r="29" spans="1:12" x14ac:dyDescent="0.2">
      <c r="A29" s="16">
        <v>20</v>
      </c>
      <c r="B29" s="28">
        <v>0</v>
      </c>
      <c r="C29" s="58">
        <v>601</v>
      </c>
      <c r="D29" s="58">
        <v>665</v>
      </c>
      <c r="E29" s="13">
        <v>0.5</v>
      </c>
      <c r="F29" s="14">
        <f t="shared" si="0"/>
        <v>0</v>
      </c>
      <c r="G29" s="14">
        <f t="shared" si="1"/>
        <v>0</v>
      </c>
      <c r="H29" s="12">
        <f t="shared" si="6"/>
        <v>99676.375404530743</v>
      </c>
      <c r="I29" s="12">
        <f t="shared" si="4"/>
        <v>0</v>
      </c>
      <c r="J29" s="12">
        <f t="shared" si="2"/>
        <v>99676.375404530743</v>
      </c>
      <c r="K29" s="12">
        <f t="shared" si="3"/>
        <v>6184480.7162074838</v>
      </c>
      <c r="L29" s="15">
        <f t="shared" si="5"/>
        <v>62.045601990523132</v>
      </c>
    </row>
    <row r="30" spans="1:12" x14ac:dyDescent="0.2">
      <c r="A30" s="16">
        <v>21</v>
      </c>
      <c r="B30" s="28">
        <v>0</v>
      </c>
      <c r="C30" s="58">
        <v>657</v>
      </c>
      <c r="D30" s="58">
        <v>619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99676.375404530743</v>
      </c>
      <c r="I30" s="12">
        <f t="shared" si="4"/>
        <v>0</v>
      </c>
      <c r="J30" s="12">
        <f t="shared" si="2"/>
        <v>99676.375404530743</v>
      </c>
      <c r="K30" s="12">
        <f t="shared" si="3"/>
        <v>6084804.3408029526</v>
      </c>
      <c r="L30" s="15">
        <f t="shared" si="5"/>
        <v>61.045601990523132</v>
      </c>
    </row>
    <row r="31" spans="1:12" x14ac:dyDescent="0.2">
      <c r="A31" s="16">
        <v>22</v>
      </c>
      <c r="B31" s="28">
        <v>1</v>
      </c>
      <c r="C31" s="58">
        <v>604</v>
      </c>
      <c r="D31" s="58">
        <v>668</v>
      </c>
      <c r="E31" s="13">
        <v>0.5</v>
      </c>
      <c r="F31" s="14">
        <f t="shared" si="0"/>
        <v>1.5723270440251573E-3</v>
      </c>
      <c r="G31" s="14">
        <f t="shared" si="1"/>
        <v>1.5710919088766694E-3</v>
      </c>
      <c r="H31" s="12">
        <f t="shared" si="6"/>
        <v>99676.375404530743</v>
      </c>
      <c r="I31" s="12">
        <f t="shared" si="4"/>
        <v>156.60074690421172</v>
      </c>
      <c r="J31" s="12">
        <f t="shared" si="2"/>
        <v>99598.075031078639</v>
      </c>
      <c r="K31" s="12">
        <f t="shared" si="3"/>
        <v>5985127.9653984215</v>
      </c>
      <c r="L31" s="15">
        <f t="shared" si="5"/>
        <v>60.045601990523124</v>
      </c>
    </row>
    <row r="32" spans="1:12" x14ac:dyDescent="0.2">
      <c r="A32" s="16">
        <v>23</v>
      </c>
      <c r="B32" s="28">
        <v>0</v>
      </c>
      <c r="C32" s="58">
        <v>612</v>
      </c>
      <c r="D32" s="58">
        <v>633</v>
      </c>
      <c r="E32" s="13">
        <v>0.5</v>
      </c>
      <c r="F32" s="14">
        <f t="shared" si="0"/>
        <v>0</v>
      </c>
      <c r="G32" s="14">
        <f t="shared" si="1"/>
        <v>0</v>
      </c>
      <c r="H32" s="12">
        <f t="shared" si="6"/>
        <v>99519.774657626534</v>
      </c>
      <c r="I32" s="12">
        <f t="shared" si="4"/>
        <v>0</v>
      </c>
      <c r="J32" s="12">
        <f t="shared" si="2"/>
        <v>99519.774657626534</v>
      </c>
      <c r="K32" s="12">
        <f t="shared" si="3"/>
        <v>5885529.8903673431</v>
      </c>
      <c r="L32" s="15">
        <f t="shared" si="5"/>
        <v>59.139300813482251</v>
      </c>
    </row>
    <row r="33" spans="1:12" x14ac:dyDescent="0.2">
      <c r="A33" s="16">
        <v>24</v>
      </c>
      <c r="B33" s="28">
        <v>0</v>
      </c>
      <c r="C33" s="58">
        <v>594</v>
      </c>
      <c r="D33" s="58">
        <v>638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99519.774657626534</v>
      </c>
      <c r="I33" s="12">
        <f t="shared" si="4"/>
        <v>0</v>
      </c>
      <c r="J33" s="12">
        <f t="shared" si="2"/>
        <v>99519.774657626534</v>
      </c>
      <c r="K33" s="12">
        <f t="shared" si="3"/>
        <v>5786010.1157097165</v>
      </c>
      <c r="L33" s="15">
        <f t="shared" si="5"/>
        <v>58.139300813482251</v>
      </c>
    </row>
    <row r="34" spans="1:12" x14ac:dyDescent="0.2">
      <c r="A34" s="16">
        <v>25</v>
      </c>
      <c r="B34" s="28">
        <v>0</v>
      </c>
      <c r="C34" s="58">
        <v>651</v>
      </c>
      <c r="D34" s="58">
        <v>615</v>
      </c>
      <c r="E34" s="13">
        <v>0.5</v>
      </c>
      <c r="F34" s="14">
        <f t="shared" si="0"/>
        <v>0</v>
      </c>
      <c r="G34" s="14">
        <f t="shared" si="1"/>
        <v>0</v>
      </c>
      <c r="H34" s="12">
        <f t="shared" si="6"/>
        <v>99519.774657626534</v>
      </c>
      <c r="I34" s="12">
        <f t="shared" si="4"/>
        <v>0</v>
      </c>
      <c r="J34" s="12">
        <f t="shared" si="2"/>
        <v>99519.774657626534</v>
      </c>
      <c r="K34" s="12">
        <f t="shared" si="3"/>
        <v>5686490.3410520898</v>
      </c>
      <c r="L34" s="15">
        <f t="shared" si="5"/>
        <v>57.139300813482251</v>
      </c>
    </row>
    <row r="35" spans="1:12" x14ac:dyDescent="0.2">
      <c r="A35" s="16">
        <v>26</v>
      </c>
      <c r="B35" s="28">
        <v>0</v>
      </c>
      <c r="C35" s="58">
        <v>723</v>
      </c>
      <c r="D35" s="58">
        <v>660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99519.774657626534</v>
      </c>
      <c r="I35" s="12">
        <f t="shared" si="4"/>
        <v>0</v>
      </c>
      <c r="J35" s="12">
        <f t="shared" si="2"/>
        <v>99519.774657626534</v>
      </c>
      <c r="K35" s="12">
        <f t="shared" si="3"/>
        <v>5586970.5663944632</v>
      </c>
      <c r="L35" s="15">
        <f t="shared" si="5"/>
        <v>56.139300813482244</v>
      </c>
    </row>
    <row r="36" spans="1:12" x14ac:dyDescent="0.2">
      <c r="A36" s="16">
        <v>27</v>
      </c>
      <c r="B36" s="28">
        <v>0</v>
      </c>
      <c r="C36" s="58">
        <v>717</v>
      </c>
      <c r="D36" s="58">
        <v>745</v>
      </c>
      <c r="E36" s="13">
        <v>0.5</v>
      </c>
      <c r="F36" s="14">
        <f t="shared" si="0"/>
        <v>0</v>
      </c>
      <c r="G36" s="14">
        <f t="shared" si="1"/>
        <v>0</v>
      </c>
      <c r="H36" s="12">
        <f t="shared" si="6"/>
        <v>99519.774657626534</v>
      </c>
      <c r="I36" s="12">
        <f t="shared" si="4"/>
        <v>0</v>
      </c>
      <c r="J36" s="12">
        <f t="shared" si="2"/>
        <v>99519.774657626534</v>
      </c>
      <c r="K36" s="12">
        <f t="shared" si="3"/>
        <v>5487450.7917368365</v>
      </c>
      <c r="L36" s="15">
        <f t="shared" si="5"/>
        <v>55.139300813482244</v>
      </c>
    </row>
    <row r="37" spans="1:12" x14ac:dyDescent="0.2">
      <c r="A37" s="16">
        <v>28</v>
      </c>
      <c r="B37" s="28">
        <v>0</v>
      </c>
      <c r="C37" s="58">
        <v>706</v>
      </c>
      <c r="D37" s="58">
        <v>720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99519.774657626534</v>
      </c>
      <c r="I37" s="12">
        <f t="shared" si="4"/>
        <v>0</v>
      </c>
      <c r="J37" s="12">
        <f t="shared" si="2"/>
        <v>99519.774657626534</v>
      </c>
      <c r="K37" s="12">
        <f t="shared" si="3"/>
        <v>5387931.0170792099</v>
      </c>
      <c r="L37" s="15">
        <f t="shared" si="5"/>
        <v>54.139300813482244</v>
      </c>
    </row>
    <row r="38" spans="1:12" x14ac:dyDescent="0.2">
      <c r="A38" s="16">
        <v>29</v>
      </c>
      <c r="B38" s="28">
        <v>0</v>
      </c>
      <c r="C38" s="58">
        <v>776</v>
      </c>
      <c r="D38" s="58">
        <v>734</v>
      </c>
      <c r="E38" s="13">
        <v>0.5</v>
      </c>
      <c r="F38" s="14">
        <f t="shared" si="0"/>
        <v>0</v>
      </c>
      <c r="G38" s="14">
        <f t="shared" si="1"/>
        <v>0</v>
      </c>
      <c r="H38" s="12">
        <f t="shared" si="6"/>
        <v>99519.774657626534</v>
      </c>
      <c r="I38" s="12">
        <f t="shared" si="4"/>
        <v>0</v>
      </c>
      <c r="J38" s="12">
        <f t="shared" si="2"/>
        <v>99519.774657626534</v>
      </c>
      <c r="K38" s="12">
        <f t="shared" si="3"/>
        <v>5288411.2424215833</v>
      </c>
      <c r="L38" s="15">
        <f t="shared" si="5"/>
        <v>53.139300813482244</v>
      </c>
    </row>
    <row r="39" spans="1:12" x14ac:dyDescent="0.2">
      <c r="A39" s="16">
        <v>30</v>
      </c>
      <c r="B39" s="28">
        <v>0</v>
      </c>
      <c r="C39" s="58">
        <v>847</v>
      </c>
      <c r="D39" s="58">
        <v>793</v>
      </c>
      <c r="E39" s="13">
        <v>0.5</v>
      </c>
      <c r="F39" s="14">
        <f t="shared" si="0"/>
        <v>0</v>
      </c>
      <c r="G39" s="14">
        <f t="shared" si="1"/>
        <v>0</v>
      </c>
      <c r="H39" s="12">
        <f t="shared" si="6"/>
        <v>99519.774657626534</v>
      </c>
      <c r="I39" s="12">
        <f t="shared" si="4"/>
        <v>0</v>
      </c>
      <c r="J39" s="12">
        <f t="shared" si="2"/>
        <v>99519.774657626534</v>
      </c>
      <c r="K39" s="12">
        <f t="shared" si="3"/>
        <v>5188891.4677639566</v>
      </c>
      <c r="L39" s="15">
        <f t="shared" si="5"/>
        <v>52.139300813482244</v>
      </c>
    </row>
    <row r="40" spans="1:12" x14ac:dyDescent="0.2">
      <c r="A40" s="16">
        <v>31</v>
      </c>
      <c r="B40" s="28">
        <v>0</v>
      </c>
      <c r="C40" s="58">
        <v>864</v>
      </c>
      <c r="D40" s="58">
        <v>859</v>
      </c>
      <c r="E40" s="13">
        <v>0.5</v>
      </c>
      <c r="F40" s="14">
        <f t="shared" si="0"/>
        <v>0</v>
      </c>
      <c r="G40" s="14">
        <f t="shared" si="1"/>
        <v>0</v>
      </c>
      <c r="H40" s="12">
        <f t="shared" si="6"/>
        <v>99519.774657626534</v>
      </c>
      <c r="I40" s="12">
        <f t="shared" si="4"/>
        <v>0</v>
      </c>
      <c r="J40" s="12">
        <f t="shared" si="2"/>
        <v>99519.774657626534</v>
      </c>
      <c r="K40" s="12">
        <f t="shared" si="3"/>
        <v>5089371.69310633</v>
      </c>
      <c r="L40" s="15">
        <f t="shared" si="5"/>
        <v>51.139300813482244</v>
      </c>
    </row>
    <row r="41" spans="1:12" x14ac:dyDescent="0.2">
      <c r="A41" s="16">
        <v>32</v>
      </c>
      <c r="B41" s="28">
        <v>1</v>
      </c>
      <c r="C41" s="58">
        <v>935</v>
      </c>
      <c r="D41" s="58">
        <v>875</v>
      </c>
      <c r="E41" s="13">
        <v>0.5</v>
      </c>
      <c r="F41" s="14">
        <f t="shared" si="0"/>
        <v>1.1049723756906078E-3</v>
      </c>
      <c r="G41" s="14">
        <f t="shared" si="1"/>
        <v>1.1043622308117063E-3</v>
      </c>
      <c r="H41" s="12">
        <f t="shared" si="6"/>
        <v>99519.774657626534</v>
      </c>
      <c r="I41" s="12">
        <f t="shared" si="4"/>
        <v>109.90588035077477</v>
      </c>
      <c r="J41" s="12">
        <f t="shared" si="2"/>
        <v>99464.821717451137</v>
      </c>
      <c r="K41" s="12">
        <f t="shared" si="3"/>
        <v>4989851.9184487034</v>
      </c>
      <c r="L41" s="15">
        <f t="shared" si="5"/>
        <v>50.139300813482244</v>
      </c>
    </row>
    <row r="42" spans="1:12" x14ac:dyDescent="0.2">
      <c r="A42" s="16">
        <v>33</v>
      </c>
      <c r="B42" s="28">
        <v>0</v>
      </c>
      <c r="C42" s="58">
        <v>957</v>
      </c>
      <c r="D42" s="58">
        <v>941</v>
      </c>
      <c r="E42" s="13">
        <v>0.5</v>
      </c>
      <c r="F42" s="14">
        <f t="shared" si="0"/>
        <v>0</v>
      </c>
      <c r="G42" s="14">
        <f t="shared" si="1"/>
        <v>0</v>
      </c>
      <c r="H42" s="12">
        <f t="shared" si="6"/>
        <v>99409.868777275755</v>
      </c>
      <c r="I42" s="12">
        <f t="shared" si="4"/>
        <v>0</v>
      </c>
      <c r="J42" s="12">
        <f t="shared" si="2"/>
        <v>99409.868777275755</v>
      </c>
      <c r="K42" s="12">
        <f t="shared" si="3"/>
        <v>4890387.096731252</v>
      </c>
      <c r="L42" s="15">
        <f t="shared" si="5"/>
        <v>49.194181190279899</v>
      </c>
    </row>
    <row r="43" spans="1:12" x14ac:dyDescent="0.2">
      <c r="A43" s="16">
        <v>34</v>
      </c>
      <c r="B43" s="28">
        <v>1</v>
      </c>
      <c r="C43" s="58">
        <v>1000</v>
      </c>
      <c r="D43" s="58">
        <v>951</v>
      </c>
      <c r="E43" s="13">
        <v>0.5</v>
      </c>
      <c r="F43" s="14">
        <f t="shared" si="0"/>
        <v>1.0251153254741158E-3</v>
      </c>
      <c r="G43" s="14">
        <f t="shared" si="1"/>
        <v>1.0245901639344261E-3</v>
      </c>
      <c r="H43" s="12">
        <f t="shared" si="6"/>
        <v>99409.868777275755</v>
      </c>
      <c r="I43" s="12">
        <f t="shared" si="4"/>
        <v>101.85437374720875</v>
      </c>
      <c r="J43" s="12">
        <f t="shared" si="2"/>
        <v>99358.941590402159</v>
      </c>
      <c r="K43" s="12">
        <f t="shared" si="3"/>
        <v>4790977.227953976</v>
      </c>
      <c r="L43" s="15">
        <f t="shared" si="5"/>
        <v>48.194181190279899</v>
      </c>
    </row>
    <row r="44" spans="1:12" x14ac:dyDescent="0.2">
      <c r="A44" s="16">
        <v>35</v>
      </c>
      <c r="B44" s="28">
        <v>0</v>
      </c>
      <c r="C44" s="58">
        <v>1070</v>
      </c>
      <c r="D44" s="58">
        <v>1016</v>
      </c>
      <c r="E44" s="13">
        <v>0.5</v>
      </c>
      <c r="F44" s="14">
        <f t="shared" si="0"/>
        <v>0</v>
      </c>
      <c r="G44" s="14">
        <f t="shared" si="1"/>
        <v>0</v>
      </c>
      <c r="H44" s="12">
        <f t="shared" si="6"/>
        <v>99308.014403528548</v>
      </c>
      <c r="I44" s="12">
        <f t="shared" si="4"/>
        <v>0</v>
      </c>
      <c r="J44" s="12">
        <f t="shared" si="2"/>
        <v>99308.014403528548</v>
      </c>
      <c r="K44" s="12">
        <f t="shared" si="3"/>
        <v>4691618.2863635737</v>
      </c>
      <c r="L44" s="15">
        <f t="shared" si="5"/>
        <v>47.243098299193001</v>
      </c>
    </row>
    <row r="45" spans="1:12" x14ac:dyDescent="0.2">
      <c r="A45" s="16">
        <v>36</v>
      </c>
      <c r="B45" s="28">
        <v>0</v>
      </c>
      <c r="C45" s="58">
        <v>1247</v>
      </c>
      <c r="D45" s="58">
        <v>1078</v>
      </c>
      <c r="E45" s="13">
        <v>0.5</v>
      </c>
      <c r="F45" s="14">
        <f t="shared" si="0"/>
        <v>0</v>
      </c>
      <c r="G45" s="14">
        <f t="shared" si="1"/>
        <v>0</v>
      </c>
      <c r="H45" s="12">
        <f t="shared" si="6"/>
        <v>99308.014403528548</v>
      </c>
      <c r="I45" s="12">
        <f t="shared" si="4"/>
        <v>0</v>
      </c>
      <c r="J45" s="12">
        <f t="shared" si="2"/>
        <v>99308.014403528548</v>
      </c>
      <c r="K45" s="12">
        <f t="shared" si="3"/>
        <v>4592310.2719600452</v>
      </c>
      <c r="L45" s="15">
        <f t="shared" si="5"/>
        <v>46.243098299193001</v>
      </c>
    </row>
    <row r="46" spans="1:12" x14ac:dyDescent="0.2">
      <c r="A46" s="16">
        <v>37</v>
      </c>
      <c r="B46" s="28">
        <v>2</v>
      </c>
      <c r="C46" s="58">
        <v>1236</v>
      </c>
      <c r="D46" s="58">
        <v>1230</v>
      </c>
      <c r="E46" s="13">
        <v>0.5</v>
      </c>
      <c r="F46" s="14">
        <f t="shared" si="0"/>
        <v>1.6220600162206002E-3</v>
      </c>
      <c r="G46" s="14">
        <f t="shared" si="1"/>
        <v>1.6207455429497568E-3</v>
      </c>
      <c r="H46" s="12">
        <f t="shared" si="6"/>
        <v>99308.014403528548</v>
      </c>
      <c r="I46" s="12">
        <f t="shared" si="4"/>
        <v>160.95302172370916</v>
      </c>
      <c r="J46" s="12">
        <f t="shared" si="2"/>
        <v>99227.537892666704</v>
      </c>
      <c r="K46" s="12">
        <f t="shared" si="3"/>
        <v>4493002.2575565167</v>
      </c>
      <c r="L46" s="15">
        <f t="shared" si="5"/>
        <v>45.243098299193001</v>
      </c>
    </row>
    <row r="47" spans="1:12" x14ac:dyDescent="0.2">
      <c r="A47" s="16">
        <v>38</v>
      </c>
      <c r="B47" s="28">
        <v>0</v>
      </c>
      <c r="C47" s="58">
        <v>1282</v>
      </c>
      <c r="D47" s="58">
        <v>1263</v>
      </c>
      <c r="E47" s="13">
        <v>0.5</v>
      </c>
      <c r="F47" s="14">
        <f t="shared" si="0"/>
        <v>0</v>
      </c>
      <c r="G47" s="14">
        <f t="shared" si="1"/>
        <v>0</v>
      </c>
      <c r="H47" s="12">
        <f t="shared" si="6"/>
        <v>99147.061381804844</v>
      </c>
      <c r="I47" s="12">
        <f t="shared" si="4"/>
        <v>0</v>
      </c>
      <c r="J47" s="12">
        <f t="shared" si="2"/>
        <v>99147.061381804844</v>
      </c>
      <c r="K47" s="12">
        <f t="shared" si="3"/>
        <v>4393774.71966385</v>
      </c>
      <c r="L47" s="15">
        <f t="shared" si="5"/>
        <v>44.315733199029353</v>
      </c>
    </row>
    <row r="48" spans="1:12" x14ac:dyDescent="0.2">
      <c r="A48" s="16">
        <v>39</v>
      </c>
      <c r="B48" s="28">
        <v>1</v>
      </c>
      <c r="C48" s="58">
        <v>1448</v>
      </c>
      <c r="D48" s="58">
        <v>1303</v>
      </c>
      <c r="E48" s="13">
        <v>0.5</v>
      </c>
      <c r="F48" s="14">
        <f t="shared" si="0"/>
        <v>7.2700836059614682E-4</v>
      </c>
      <c r="G48" s="14">
        <f t="shared" si="1"/>
        <v>7.2674418604651162E-4</v>
      </c>
      <c r="H48" s="12">
        <f t="shared" si="6"/>
        <v>99147.061381804844</v>
      </c>
      <c r="I48" s="12">
        <f t="shared" si="4"/>
        <v>72.054550422823283</v>
      </c>
      <c r="J48" s="12">
        <f t="shared" si="2"/>
        <v>99111.034106593434</v>
      </c>
      <c r="K48" s="12">
        <f t="shared" si="3"/>
        <v>4294627.6582820453</v>
      </c>
      <c r="L48" s="15">
        <f t="shared" si="5"/>
        <v>43.315733199029353</v>
      </c>
    </row>
    <row r="49" spans="1:12" x14ac:dyDescent="0.2">
      <c r="A49" s="16">
        <v>40</v>
      </c>
      <c r="B49" s="28">
        <v>0</v>
      </c>
      <c r="C49" s="58">
        <v>1424</v>
      </c>
      <c r="D49" s="58">
        <v>1419</v>
      </c>
      <c r="E49" s="13">
        <v>0.5</v>
      </c>
      <c r="F49" s="14">
        <f t="shared" si="0"/>
        <v>0</v>
      </c>
      <c r="G49" s="14">
        <f t="shared" si="1"/>
        <v>0</v>
      </c>
      <c r="H49" s="12">
        <f t="shared" si="6"/>
        <v>99075.006831382023</v>
      </c>
      <c r="I49" s="12">
        <f t="shared" si="4"/>
        <v>0</v>
      </c>
      <c r="J49" s="12">
        <f t="shared" si="2"/>
        <v>99075.006831382023</v>
      </c>
      <c r="K49" s="12">
        <f t="shared" si="3"/>
        <v>4195516.6241754517</v>
      </c>
      <c r="L49" s="15">
        <f t="shared" si="5"/>
        <v>42.346871914083188</v>
      </c>
    </row>
    <row r="50" spans="1:12" x14ac:dyDescent="0.2">
      <c r="A50" s="16">
        <v>41</v>
      </c>
      <c r="B50" s="28">
        <v>0</v>
      </c>
      <c r="C50" s="58">
        <v>1417</v>
      </c>
      <c r="D50" s="58">
        <v>1430</v>
      </c>
      <c r="E50" s="13">
        <v>0.5</v>
      </c>
      <c r="F50" s="14">
        <f t="shared" si="0"/>
        <v>0</v>
      </c>
      <c r="G50" s="14">
        <f t="shared" si="1"/>
        <v>0</v>
      </c>
      <c r="H50" s="12">
        <f t="shared" si="6"/>
        <v>99075.006831382023</v>
      </c>
      <c r="I50" s="12">
        <f t="shared" si="4"/>
        <v>0</v>
      </c>
      <c r="J50" s="12">
        <f t="shared" si="2"/>
        <v>99075.006831382023</v>
      </c>
      <c r="K50" s="12">
        <f t="shared" si="3"/>
        <v>4096441.6173440698</v>
      </c>
      <c r="L50" s="15">
        <f t="shared" si="5"/>
        <v>41.346871914083195</v>
      </c>
    </row>
    <row r="51" spans="1:12" x14ac:dyDescent="0.2">
      <c r="A51" s="16">
        <v>42</v>
      </c>
      <c r="B51" s="28">
        <v>1</v>
      </c>
      <c r="C51" s="58">
        <v>1521</v>
      </c>
      <c r="D51" s="58">
        <v>1415</v>
      </c>
      <c r="E51" s="13">
        <v>0.5</v>
      </c>
      <c r="F51" s="14">
        <f t="shared" si="0"/>
        <v>6.8119891008174384E-4</v>
      </c>
      <c r="G51" s="14">
        <f t="shared" si="1"/>
        <v>6.8096697310180451E-4</v>
      </c>
      <c r="H51" s="12">
        <f t="shared" si="6"/>
        <v>99075.006831382023</v>
      </c>
      <c r="I51" s="12">
        <f t="shared" si="4"/>
        <v>67.466807512006824</v>
      </c>
      <c r="J51" s="12">
        <f t="shared" si="2"/>
        <v>99041.273427626016</v>
      </c>
      <c r="K51" s="12">
        <f t="shared" si="3"/>
        <v>3997366.6105126878</v>
      </c>
      <c r="L51" s="15">
        <f t="shared" si="5"/>
        <v>40.346871914083195</v>
      </c>
    </row>
    <row r="52" spans="1:12" x14ac:dyDescent="0.2">
      <c r="A52" s="16">
        <v>43</v>
      </c>
      <c r="B52" s="28">
        <v>2</v>
      </c>
      <c r="C52" s="58">
        <v>1452</v>
      </c>
      <c r="D52" s="58">
        <v>1524</v>
      </c>
      <c r="E52" s="13">
        <v>0.5</v>
      </c>
      <c r="F52" s="14">
        <f t="shared" si="0"/>
        <v>1.3440860215053765E-3</v>
      </c>
      <c r="G52" s="14">
        <f t="shared" si="1"/>
        <v>1.3431833445265279E-3</v>
      </c>
      <c r="H52" s="12">
        <f t="shared" si="6"/>
        <v>99007.540023870009</v>
      </c>
      <c r="I52" s="12">
        <f t="shared" si="4"/>
        <v>132.9852787426058</v>
      </c>
      <c r="J52" s="12">
        <f t="shared" si="2"/>
        <v>98941.047384498699</v>
      </c>
      <c r="K52" s="12">
        <f t="shared" si="3"/>
        <v>3898325.3370850617</v>
      </c>
      <c r="L52" s="15">
        <f t="shared" si="5"/>
        <v>39.374024808062124</v>
      </c>
    </row>
    <row r="53" spans="1:12" x14ac:dyDescent="0.2">
      <c r="A53" s="16">
        <v>44</v>
      </c>
      <c r="B53" s="28">
        <v>1</v>
      </c>
      <c r="C53" s="58">
        <v>1348</v>
      </c>
      <c r="D53" s="58">
        <v>1433</v>
      </c>
      <c r="E53" s="13">
        <v>0.5</v>
      </c>
      <c r="F53" s="14">
        <f t="shared" si="0"/>
        <v>7.19165767709457E-4</v>
      </c>
      <c r="G53" s="14">
        <f t="shared" si="1"/>
        <v>7.1890726096333565E-4</v>
      </c>
      <c r="H53" s="12">
        <f t="shared" si="6"/>
        <v>98874.554745127403</v>
      </c>
      <c r="I53" s="12">
        <f t="shared" si="4"/>
        <v>71.081635330788927</v>
      </c>
      <c r="J53" s="12">
        <f t="shared" si="2"/>
        <v>98839.013927462001</v>
      </c>
      <c r="K53" s="12">
        <f t="shared" si="3"/>
        <v>3799384.2897005631</v>
      </c>
      <c r="L53" s="15">
        <f t="shared" si="5"/>
        <v>38.426309979290188</v>
      </c>
    </row>
    <row r="54" spans="1:12" x14ac:dyDescent="0.2">
      <c r="A54" s="16">
        <v>45</v>
      </c>
      <c r="B54" s="28">
        <v>0</v>
      </c>
      <c r="C54" s="58">
        <v>1175</v>
      </c>
      <c r="D54" s="58">
        <v>1352</v>
      </c>
      <c r="E54" s="13">
        <v>0.5</v>
      </c>
      <c r="F54" s="14">
        <f t="shared" si="0"/>
        <v>0</v>
      </c>
      <c r="G54" s="14">
        <f t="shared" si="1"/>
        <v>0</v>
      </c>
      <c r="H54" s="12">
        <f t="shared" si="6"/>
        <v>98803.473109796614</v>
      </c>
      <c r="I54" s="12">
        <f t="shared" si="4"/>
        <v>0</v>
      </c>
      <c r="J54" s="12">
        <f t="shared" si="2"/>
        <v>98803.473109796614</v>
      </c>
      <c r="K54" s="12">
        <f t="shared" si="3"/>
        <v>3700545.275773101</v>
      </c>
      <c r="L54" s="15">
        <f t="shared" si="5"/>
        <v>37.453595094383203</v>
      </c>
    </row>
    <row r="55" spans="1:12" x14ac:dyDescent="0.2">
      <c r="A55" s="16">
        <v>46</v>
      </c>
      <c r="B55" s="28">
        <v>1</v>
      </c>
      <c r="C55" s="58">
        <v>1155</v>
      </c>
      <c r="D55" s="58">
        <v>1168</v>
      </c>
      <c r="E55" s="13">
        <v>0.5</v>
      </c>
      <c r="F55" s="14">
        <f t="shared" si="0"/>
        <v>8.6095566078346966E-4</v>
      </c>
      <c r="G55" s="14">
        <f t="shared" si="1"/>
        <v>8.6058519793459566E-4</v>
      </c>
      <c r="H55" s="12">
        <f t="shared" si="6"/>
        <v>98803.473109796614</v>
      </c>
      <c r="I55" s="12">
        <f t="shared" si="4"/>
        <v>85.028806462819816</v>
      </c>
      <c r="J55" s="12">
        <f t="shared" si="2"/>
        <v>98760.958706565201</v>
      </c>
      <c r="K55" s="12">
        <f t="shared" si="3"/>
        <v>3601741.8026633044</v>
      </c>
      <c r="L55" s="15">
        <f t="shared" si="5"/>
        <v>36.453595094383203</v>
      </c>
    </row>
    <row r="56" spans="1:12" x14ac:dyDescent="0.2">
      <c r="A56" s="16">
        <v>47</v>
      </c>
      <c r="B56" s="28">
        <v>0</v>
      </c>
      <c r="C56" s="58">
        <v>1099</v>
      </c>
      <c r="D56" s="58">
        <v>1147</v>
      </c>
      <c r="E56" s="13">
        <v>0.5</v>
      </c>
      <c r="F56" s="14">
        <f t="shared" si="0"/>
        <v>0</v>
      </c>
      <c r="G56" s="14">
        <f t="shared" si="1"/>
        <v>0</v>
      </c>
      <c r="H56" s="12">
        <f t="shared" si="6"/>
        <v>98718.444303333788</v>
      </c>
      <c r="I56" s="12">
        <f t="shared" si="4"/>
        <v>0</v>
      </c>
      <c r="J56" s="12">
        <f t="shared" si="2"/>
        <v>98718.444303333788</v>
      </c>
      <c r="K56" s="12">
        <f t="shared" si="3"/>
        <v>3502980.8439567392</v>
      </c>
      <c r="L56" s="15">
        <f t="shared" si="5"/>
        <v>35.484562876548907</v>
      </c>
    </row>
    <row r="57" spans="1:12" x14ac:dyDescent="0.2">
      <c r="A57" s="16">
        <v>48</v>
      </c>
      <c r="B57" s="28">
        <v>1</v>
      </c>
      <c r="C57" s="58">
        <v>996</v>
      </c>
      <c r="D57" s="58">
        <v>1102</v>
      </c>
      <c r="E57" s="13">
        <v>0.5</v>
      </c>
      <c r="F57" s="14">
        <f t="shared" si="0"/>
        <v>9.5328884652049568E-4</v>
      </c>
      <c r="G57" s="14">
        <f t="shared" si="1"/>
        <v>9.528346831824678E-4</v>
      </c>
      <c r="H57" s="12">
        <f t="shared" si="6"/>
        <v>98718.444303333788</v>
      </c>
      <c r="I57" s="12">
        <f t="shared" si="4"/>
        <v>94.062357602033146</v>
      </c>
      <c r="J57" s="12">
        <f t="shared" si="2"/>
        <v>98671.413124532774</v>
      </c>
      <c r="K57" s="12">
        <f t="shared" si="3"/>
        <v>3404262.3996534054</v>
      </c>
      <c r="L57" s="15">
        <f t="shared" si="5"/>
        <v>34.484562876548907</v>
      </c>
    </row>
    <row r="58" spans="1:12" x14ac:dyDescent="0.2">
      <c r="A58" s="16">
        <v>49</v>
      </c>
      <c r="B58" s="28">
        <v>4</v>
      </c>
      <c r="C58" s="58">
        <v>1044</v>
      </c>
      <c r="D58" s="58">
        <v>983</v>
      </c>
      <c r="E58" s="13">
        <v>0.5</v>
      </c>
      <c r="F58" s="14">
        <f t="shared" si="0"/>
        <v>3.9467192895905282E-3</v>
      </c>
      <c r="G58" s="14">
        <f t="shared" si="1"/>
        <v>3.9389463318562287E-3</v>
      </c>
      <c r="H58" s="12">
        <f t="shared" si="6"/>
        <v>98624.381945731759</v>
      </c>
      <c r="I58" s="12">
        <f t="shared" si="4"/>
        <v>388.47614749672778</v>
      </c>
      <c r="J58" s="12">
        <f t="shared" si="2"/>
        <v>98430.143871983397</v>
      </c>
      <c r="K58" s="12">
        <f t="shared" si="3"/>
        <v>3305590.9865288725</v>
      </c>
      <c r="L58" s="15">
        <f t="shared" si="5"/>
        <v>33.516975430556109</v>
      </c>
    </row>
    <row r="59" spans="1:12" x14ac:dyDescent="0.2">
      <c r="A59" s="16">
        <v>50</v>
      </c>
      <c r="B59" s="28">
        <v>4</v>
      </c>
      <c r="C59" s="58">
        <v>1014</v>
      </c>
      <c r="D59" s="58">
        <v>1045</v>
      </c>
      <c r="E59" s="13">
        <v>0.5</v>
      </c>
      <c r="F59" s="14">
        <f t="shared" si="0"/>
        <v>3.885381253035454E-3</v>
      </c>
      <c r="G59" s="14">
        <f t="shared" si="1"/>
        <v>3.8778477944740671E-3</v>
      </c>
      <c r="H59" s="12">
        <f t="shared" si="6"/>
        <v>98235.905798235035</v>
      </c>
      <c r="I59" s="12">
        <f t="shared" si="4"/>
        <v>380.94389063784797</v>
      </c>
      <c r="J59" s="12">
        <f t="shared" si="2"/>
        <v>98045.433852916103</v>
      </c>
      <c r="K59" s="12">
        <f t="shared" si="3"/>
        <v>3207160.842656889</v>
      </c>
      <c r="L59" s="15">
        <f t="shared" si="5"/>
        <v>32.647541818813366</v>
      </c>
    </row>
    <row r="60" spans="1:12" x14ac:dyDescent="0.2">
      <c r="A60" s="16">
        <v>51</v>
      </c>
      <c r="B60" s="28">
        <v>2</v>
      </c>
      <c r="C60" s="58">
        <v>985</v>
      </c>
      <c r="D60" s="58">
        <v>1005</v>
      </c>
      <c r="E60" s="13">
        <v>0.5</v>
      </c>
      <c r="F60" s="14">
        <f t="shared" si="0"/>
        <v>2.0100502512562816E-3</v>
      </c>
      <c r="G60" s="14">
        <f t="shared" si="1"/>
        <v>2.0080321285140565E-3</v>
      </c>
      <c r="H60" s="12">
        <f t="shared" si="6"/>
        <v>97854.961907597186</v>
      </c>
      <c r="I60" s="12">
        <f t="shared" si="4"/>
        <v>196.49590744497431</v>
      </c>
      <c r="J60" s="12">
        <f t="shared" si="2"/>
        <v>97756.7139538747</v>
      </c>
      <c r="K60" s="12">
        <f t="shared" si="3"/>
        <v>3109115.4088039729</v>
      </c>
      <c r="L60" s="15">
        <f t="shared" si="5"/>
        <v>31.772690400103155</v>
      </c>
    </row>
    <row r="61" spans="1:12" x14ac:dyDescent="0.2">
      <c r="A61" s="16">
        <v>52</v>
      </c>
      <c r="B61" s="28">
        <v>2</v>
      </c>
      <c r="C61" s="58">
        <v>878</v>
      </c>
      <c r="D61" s="58">
        <v>974</v>
      </c>
      <c r="E61" s="13">
        <v>0.5</v>
      </c>
      <c r="F61" s="14">
        <f t="shared" si="0"/>
        <v>2.1598272138228943E-3</v>
      </c>
      <c r="G61" s="14">
        <f t="shared" si="1"/>
        <v>2.1574973031283709E-3</v>
      </c>
      <c r="H61" s="12">
        <f t="shared" si="6"/>
        <v>97658.466000152213</v>
      </c>
      <c r="I61" s="12">
        <f t="shared" si="4"/>
        <v>210.69787702298211</v>
      </c>
      <c r="J61" s="12">
        <f t="shared" si="2"/>
        <v>97553.117061640733</v>
      </c>
      <c r="K61" s="12">
        <f t="shared" si="3"/>
        <v>3011358.6948500983</v>
      </c>
      <c r="L61" s="15">
        <f t="shared" si="5"/>
        <v>30.83561331841322</v>
      </c>
    </row>
    <row r="62" spans="1:12" x14ac:dyDescent="0.2">
      <c r="A62" s="16">
        <v>53</v>
      </c>
      <c r="B62" s="28">
        <v>2</v>
      </c>
      <c r="C62" s="58">
        <v>915</v>
      </c>
      <c r="D62" s="58">
        <v>868</v>
      </c>
      <c r="E62" s="13">
        <v>0.5</v>
      </c>
      <c r="F62" s="14">
        <f t="shared" si="0"/>
        <v>2.2434099831744251E-3</v>
      </c>
      <c r="G62" s="14">
        <f t="shared" si="1"/>
        <v>2.2408963585434172E-3</v>
      </c>
      <c r="H62" s="12">
        <f t="shared" si="6"/>
        <v>97447.768123129237</v>
      </c>
      <c r="I62" s="12">
        <f t="shared" si="4"/>
        <v>218.37034873530359</v>
      </c>
      <c r="J62" s="12">
        <f t="shared" si="2"/>
        <v>97338.582948761585</v>
      </c>
      <c r="K62" s="12">
        <f t="shared" si="3"/>
        <v>2913805.5777884577</v>
      </c>
      <c r="L62" s="15">
        <f t="shared" si="5"/>
        <v>29.901203833696275</v>
      </c>
    </row>
    <row r="63" spans="1:12" x14ac:dyDescent="0.2">
      <c r="A63" s="16">
        <v>54</v>
      </c>
      <c r="B63" s="28">
        <v>3</v>
      </c>
      <c r="C63" s="58">
        <v>843</v>
      </c>
      <c r="D63" s="58">
        <v>906</v>
      </c>
      <c r="E63" s="13">
        <v>0.5</v>
      </c>
      <c r="F63" s="14">
        <f t="shared" si="0"/>
        <v>3.4305317324185248E-3</v>
      </c>
      <c r="G63" s="14">
        <f t="shared" si="1"/>
        <v>3.4246575342465756E-3</v>
      </c>
      <c r="H63" s="12">
        <f t="shared" si="6"/>
        <v>97229.397774393932</v>
      </c>
      <c r="I63" s="12">
        <f t="shared" si="4"/>
        <v>332.97738963833541</v>
      </c>
      <c r="J63" s="12">
        <f t="shared" si="2"/>
        <v>97062.909079574762</v>
      </c>
      <c r="K63" s="12">
        <f t="shared" si="3"/>
        <v>2816466.9948396962</v>
      </c>
      <c r="L63" s="15">
        <f t="shared" si="5"/>
        <v>28.96723685746651</v>
      </c>
    </row>
    <row r="64" spans="1:12" x14ac:dyDescent="0.2">
      <c r="A64" s="16">
        <v>55</v>
      </c>
      <c r="B64" s="28">
        <v>1</v>
      </c>
      <c r="C64" s="58">
        <v>828</v>
      </c>
      <c r="D64" s="58">
        <v>836</v>
      </c>
      <c r="E64" s="13">
        <v>0.5</v>
      </c>
      <c r="F64" s="14">
        <f t="shared" si="0"/>
        <v>1.201923076923077E-3</v>
      </c>
      <c r="G64" s="14">
        <f t="shared" si="1"/>
        <v>1.2012012012012014E-3</v>
      </c>
      <c r="H64" s="12">
        <f t="shared" si="6"/>
        <v>96896.420384755591</v>
      </c>
      <c r="I64" s="12">
        <f t="shared" si="4"/>
        <v>116.392096558265</v>
      </c>
      <c r="J64" s="12">
        <f t="shared" si="2"/>
        <v>96838.224336476458</v>
      </c>
      <c r="K64" s="12">
        <f t="shared" si="3"/>
        <v>2719404.0857601212</v>
      </c>
      <c r="L64" s="15">
        <f t="shared" si="5"/>
        <v>28.065062413677737</v>
      </c>
    </row>
    <row r="65" spans="1:12" x14ac:dyDescent="0.2">
      <c r="A65" s="16">
        <v>56</v>
      </c>
      <c r="B65" s="28">
        <v>2</v>
      </c>
      <c r="C65" s="58">
        <v>740</v>
      </c>
      <c r="D65" s="58">
        <v>832</v>
      </c>
      <c r="E65" s="13">
        <v>0.5</v>
      </c>
      <c r="F65" s="14">
        <f t="shared" si="0"/>
        <v>2.5445292620865142E-3</v>
      </c>
      <c r="G65" s="14">
        <f t="shared" si="1"/>
        <v>2.5412960609911056E-3</v>
      </c>
      <c r="H65" s="12">
        <f t="shared" si="6"/>
        <v>96780.028288197325</v>
      </c>
      <c r="I65" s="12">
        <f t="shared" si="4"/>
        <v>245.94670467140364</v>
      </c>
      <c r="J65" s="12">
        <f t="shared" si="2"/>
        <v>96657.054935861626</v>
      </c>
      <c r="K65" s="12">
        <f t="shared" si="3"/>
        <v>2622565.8614236447</v>
      </c>
      <c r="L65" s="15">
        <f t="shared" si="5"/>
        <v>27.098213420789794</v>
      </c>
    </row>
    <row r="66" spans="1:12" x14ac:dyDescent="0.2">
      <c r="A66" s="16">
        <v>57</v>
      </c>
      <c r="B66" s="28">
        <v>2</v>
      </c>
      <c r="C66" s="58">
        <v>742</v>
      </c>
      <c r="D66" s="58">
        <v>749</v>
      </c>
      <c r="E66" s="13">
        <v>0.5</v>
      </c>
      <c r="F66" s="14">
        <f t="shared" si="0"/>
        <v>2.6827632461435278E-3</v>
      </c>
      <c r="G66" s="14">
        <f t="shared" si="1"/>
        <v>2.6791694574681848E-3</v>
      </c>
      <c r="H66" s="12">
        <f t="shared" si="6"/>
        <v>96534.081583525927</v>
      </c>
      <c r="I66" s="12">
        <f t="shared" si="4"/>
        <v>258.63116298332466</v>
      </c>
      <c r="J66" s="12">
        <f t="shared" si="2"/>
        <v>96404.766002034274</v>
      </c>
      <c r="K66" s="12">
        <f t="shared" si="3"/>
        <v>2525908.8064877829</v>
      </c>
      <c r="L66" s="15">
        <f t="shared" si="5"/>
        <v>26.165979569632569</v>
      </c>
    </row>
    <row r="67" spans="1:12" x14ac:dyDescent="0.2">
      <c r="A67" s="16">
        <v>58</v>
      </c>
      <c r="B67" s="28">
        <v>3</v>
      </c>
      <c r="C67" s="58">
        <v>660</v>
      </c>
      <c r="D67" s="58">
        <v>750</v>
      </c>
      <c r="E67" s="13">
        <v>0.5</v>
      </c>
      <c r="F67" s="14">
        <f t="shared" si="0"/>
        <v>4.2553191489361703E-3</v>
      </c>
      <c r="G67" s="14">
        <f t="shared" si="1"/>
        <v>4.246284501061571E-3</v>
      </c>
      <c r="H67" s="12">
        <f t="shared" si="6"/>
        <v>96275.450420542606</v>
      </c>
      <c r="I67" s="12">
        <f t="shared" si="4"/>
        <v>408.81295295347178</v>
      </c>
      <c r="J67" s="12">
        <f t="shared" si="2"/>
        <v>96071.043944065867</v>
      </c>
      <c r="K67" s="12">
        <f t="shared" si="3"/>
        <v>2429504.0404857486</v>
      </c>
      <c r="L67" s="15">
        <f t="shared" si="5"/>
        <v>25.234927802190342</v>
      </c>
    </row>
    <row r="68" spans="1:12" x14ac:dyDescent="0.2">
      <c r="A68" s="16">
        <v>59</v>
      </c>
      <c r="B68" s="28">
        <v>5</v>
      </c>
      <c r="C68" s="58">
        <v>691</v>
      </c>
      <c r="D68" s="58">
        <v>675</v>
      </c>
      <c r="E68" s="13">
        <v>0.5</v>
      </c>
      <c r="F68" s="14">
        <f t="shared" si="0"/>
        <v>7.320644216691069E-3</v>
      </c>
      <c r="G68" s="14">
        <f t="shared" si="1"/>
        <v>7.2939460247994168E-3</v>
      </c>
      <c r="H68" s="12">
        <f t="shared" si="6"/>
        <v>95866.637467589127</v>
      </c>
      <c r="I68" s="12">
        <f t="shared" si="4"/>
        <v>699.24607926760859</v>
      </c>
      <c r="J68" s="12">
        <f t="shared" si="2"/>
        <v>95517.014427955321</v>
      </c>
      <c r="K68" s="12">
        <f t="shared" si="3"/>
        <v>2333432.9965416826</v>
      </c>
      <c r="L68" s="15">
        <f t="shared" si="5"/>
        <v>24.340407238447018</v>
      </c>
    </row>
    <row r="69" spans="1:12" x14ac:dyDescent="0.2">
      <c r="A69" s="16">
        <v>60</v>
      </c>
      <c r="B69" s="28">
        <v>1</v>
      </c>
      <c r="C69" s="58">
        <v>649</v>
      </c>
      <c r="D69" s="58">
        <v>695</v>
      </c>
      <c r="E69" s="13">
        <v>0.5</v>
      </c>
      <c r="F69" s="14">
        <f t="shared" si="0"/>
        <v>1.488095238095238E-3</v>
      </c>
      <c r="G69" s="14">
        <f t="shared" si="1"/>
        <v>1.4869888475836429E-3</v>
      </c>
      <c r="H69" s="12">
        <f t="shared" si="6"/>
        <v>95167.391388321514</v>
      </c>
      <c r="I69" s="12">
        <f t="shared" si="4"/>
        <v>141.51284964806172</v>
      </c>
      <c r="J69" s="12">
        <f t="shared" si="2"/>
        <v>95096.63496349749</v>
      </c>
      <c r="K69" s="12">
        <f t="shared" si="3"/>
        <v>2237915.9821137274</v>
      </c>
      <c r="L69" s="15">
        <f t="shared" si="5"/>
        <v>23.515575550265147</v>
      </c>
    </row>
    <row r="70" spans="1:12" x14ac:dyDescent="0.2">
      <c r="A70" s="16">
        <v>61</v>
      </c>
      <c r="B70" s="28">
        <v>6</v>
      </c>
      <c r="C70" s="58">
        <v>667</v>
      </c>
      <c r="D70" s="58">
        <v>648</v>
      </c>
      <c r="E70" s="13">
        <v>0.5</v>
      </c>
      <c r="F70" s="14">
        <f t="shared" si="0"/>
        <v>9.125475285171103E-3</v>
      </c>
      <c r="G70" s="14">
        <f t="shared" si="1"/>
        <v>9.0840272520817562E-3</v>
      </c>
      <c r="H70" s="12">
        <f t="shared" si="6"/>
        <v>95025.878538673453</v>
      </c>
      <c r="I70" s="12">
        <f t="shared" si="4"/>
        <v>863.21767029832051</v>
      </c>
      <c r="J70" s="12">
        <f t="shared" si="2"/>
        <v>94594.269703524289</v>
      </c>
      <c r="K70" s="12">
        <f t="shared" si="3"/>
        <v>2142819.3471502298</v>
      </c>
      <c r="L70" s="15">
        <f t="shared" si="5"/>
        <v>22.549850420779318</v>
      </c>
    </row>
    <row r="71" spans="1:12" x14ac:dyDescent="0.2">
      <c r="A71" s="16">
        <v>62</v>
      </c>
      <c r="B71" s="28">
        <v>3</v>
      </c>
      <c r="C71" s="58">
        <v>582</v>
      </c>
      <c r="D71" s="58">
        <v>664</v>
      </c>
      <c r="E71" s="13">
        <v>0.5</v>
      </c>
      <c r="F71" s="14">
        <f t="shared" si="0"/>
        <v>4.815409309791332E-3</v>
      </c>
      <c r="G71" s="14">
        <f t="shared" si="1"/>
        <v>4.8038430744595673E-3</v>
      </c>
      <c r="H71" s="12">
        <f t="shared" si="6"/>
        <v>94162.660868375126</v>
      </c>
      <c r="I71" s="12">
        <f t="shared" si="4"/>
        <v>452.34264628522874</v>
      </c>
      <c r="J71" s="12">
        <f t="shared" si="2"/>
        <v>93936.489545232515</v>
      </c>
      <c r="K71" s="12">
        <f t="shared" si="3"/>
        <v>2048225.0774467054</v>
      </c>
      <c r="L71" s="15">
        <f t="shared" si="5"/>
        <v>21.751988086974393</v>
      </c>
    </row>
    <row r="72" spans="1:12" x14ac:dyDescent="0.2">
      <c r="A72" s="16">
        <v>63</v>
      </c>
      <c r="B72" s="28">
        <v>2</v>
      </c>
      <c r="C72" s="58">
        <v>580</v>
      </c>
      <c r="D72" s="58">
        <v>584</v>
      </c>
      <c r="E72" s="13">
        <v>0.5</v>
      </c>
      <c r="F72" s="14">
        <f t="shared" si="0"/>
        <v>3.4364261168384879E-3</v>
      </c>
      <c r="G72" s="14">
        <f t="shared" si="1"/>
        <v>3.4305317324185248E-3</v>
      </c>
      <c r="H72" s="12">
        <f t="shared" si="6"/>
        <v>93710.318222089903</v>
      </c>
      <c r="I72" s="12">
        <f t="shared" si="4"/>
        <v>321.47622031591732</v>
      </c>
      <c r="J72" s="12">
        <f t="shared" si="2"/>
        <v>93549.580111931937</v>
      </c>
      <c r="K72" s="12">
        <f t="shared" si="3"/>
        <v>1954288.5879014728</v>
      </c>
      <c r="L72" s="15">
        <f t="shared" si="5"/>
        <v>20.854572100266299</v>
      </c>
    </row>
    <row r="73" spans="1:12" x14ac:dyDescent="0.2">
      <c r="A73" s="16">
        <v>64</v>
      </c>
      <c r="B73" s="28">
        <v>8</v>
      </c>
      <c r="C73" s="58">
        <v>570</v>
      </c>
      <c r="D73" s="58">
        <v>572</v>
      </c>
      <c r="E73" s="13">
        <v>0.5</v>
      </c>
      <c r="F73" s="14">
        <f t="shared" ref="F73:F104" si="7">B73/((C73+D73)/2)</f>
        <v>1.4010507880910683E-2</v>
      </c>
      <c r="G73" s="14">
        <f t="shared" ref="G73:G103" si="8">F73/((1+(1-E73)*F73))</f>
        <v>1.391304347826087E-2</v>
      </c>
      <c r="H73" s="12">
        <f t="shared" si="6"/>
        <v>93388.842001773985</v>
      </c>
      <c r="I73" s="12">
        <f t="shared" si="4"/>
        <v>1299.3230191551163</v>
      </c>
      <c r="J73" s="12">
        <f t="shared" ref="J73:J103" si="9">H74+I73*E73</f>
        <v>92739.180492196436</v>
      </c>
      <c r="K73" s="12">
        <f t="shared" ref="K73:K97" si="10">K74+J73</f>
        <v>1860739.0077895408</v>
      </c>
      <c r="L73" s="15">
        <f t="shared" si="5"/>
        <v>19.924639474105426</v>
      </c>
    </row>
    <row r="74" spans="1:12" x14ac:dyDescent="0.2">
      <c r="A74" s="16">
        <v>65</v>
      </c>
      <c r="B74" s="28">
        <v>3</v>
      </c>
      <c r="C74" s="58">
        <v>639</v>
      </c>
      <c r="D74" s="58">
        <v>574</v>
      </c>
      <c r="E74" s="13">
        <v>0.5</v>
      </c>
      <c r="F74" s="14">
        <f t="shared" si="7"/>
        <v>4.9464138499587798E-3</v>
      </c>
      <c r="G74" s="14">
        <f t="shared" si="8"/>
        <v>4.9342105263157901E-3</v>
      </c>
      <c r="H74" s="12">
        <f t="shared" si="6"/>
        <v>92089.518982618873</v>
      </c>
      <c r="I74" s="12">
        <f t="shared" ref="I74:I103" si="11">H74*G74</f>
        <v>454.38907392739583</v>
      </c>
      <c r="J74" s="12">
        <f t="shared" si="9"/>
        <v>91862.324445655177</v>
      </c>
      <c r="K74" s="12">
        <f t="shared" si="10"/>
        <v>1767999.8272973443</v>
      </c>
      <c r="L74" s="15">
        <f t="shared" ref="L74:L103" si="12">K74/H74</f>
        <v>19.198708461394389</v>
      </c>
    </row>
    <row r="75" spans="1:12" x14ac:dyDescent="0.2">
      <c r="A75" s="16">
        <v>66</v>
      </c>
      <c r="B75" s="28">
        <v>8</v>
      </c>
      <c r="C75" s="58">
        <v>662</v>
      </c>
      <c r="D75" s="58">
        <v>632</v>
      </c>
      <c r="E75" s="13">
        <v>0.5</v>
      </c>
      <c r="F75" s="14">
        <f t="shared" si="7"/>
        <v>1.2364760432766615E-2</v>
      </c>
      <c r="G75" s="14">
        <f t="shared" si="8"/>
        <v>1.2288786482334868E-2</v>
      </c>
      <c r="H75" s="12">
        <f t="shared" ref="H75:H104" si="13">H74-I74</f>
        <v>91635.129908691481</v>
      </c>
      <c r="I75" s="12">
        <f t="shared" si="11"/>
        <v>1126.0845457289274</v>
      </c>
      <c r="J75" s="12">
        <f t="shared" si="9"/>
        <v>91072.087635827018</v>
      </c>
      <c r="K75" s="12">
        <f t="shared" si="10"/>
        <v>1676137.5028516892</v>
      </c>
      <c r="L75" s="15">
        <f t="shared" si="12"/>
        <v>18.291429329798</v>
      </c>
    </row>
    <row r="76" spans="1:12" x14ac:dyDescent="0.2">
      <c r="A76" s="16">
        <v>67</v>
      </c>
      <c r="B76" s="28">
        <v>8</v>
      </c>
      <c r="C76" s="58">
        <v>615</v>
      </c>
      <c r="D76" s="58">
        <v>653</v>
      </c>
      <c r="E76" s="13">
        <v>0.5</v>
      </c>
      <c r="F76" s="14">
        <f t="shared" si="7"/>
        <v>1.2618296529968454E-2</v>
      </c>
      <c r="G76" s="14">
        <f t="shared" si="8"/>
        <v>1.2539184952978056E-2</v>
      </c>
      <c r="H76" s="12">
        <f t="shared" si="13"/>
        <v>90509.045362962555</v>
      </c>
      <c r="I76" s="12">
        <f t="shared" si="11"/>
        <v>1134.9096597236683</v>
      </c>
      <c r="J76" s="12">
        <f t="shared" si="9"/>
        <v>89941.590533100723</v>
      </c>
      <c r="K76" s="12">
        <f t="shared" si="10"/>
        <v>1585065.4152158622</v>
      </c>
      <c r="L76" s="15">
        <f t="shared" si="12"/>
        <v>17.512784593621301</v>
      </c>
    </row>
    <row r="77" spans="1:12" x14ac:dyDescent="0.2">
      <c r="A77" s="16">
        <v>68</v>
      </c>
      <c r="B77" s="28">
        <v>9</v>
      </c>
      <c r="C77" s="58">
        <v>565</v>
      </c>
      <c r="D77" s="58">
        <v>617</v>
      </c>
      <c r="E77" s="13">
        <v>0.5</v>
      </c>
      <c r="F77" s="14">
        <f t="shared" si="7"/>
        <v>1.5228426395939087E-2</v>
      </c>
      <c r="G77" s="14">
        <f t="shared" si="8"/>
        <v>1.5113350125944586E-2</v>
      </c>
      <c r="H77" s="12">
        <f t="shared" si="13"/>
        <v>89374.135703238891</v>
      </c>
      <c r="I77" s="12">
        <f t="shared" si="11"/>
        <v>1350.7426050867341</v>
      </c>
      <c r="J77" s="12">
        <f t="shared" si="9"/>
        <v>88698.764400695523</v>
      </c>
      <c r="K77" s="12">
        <f t="shared" si="10"/>
        <v>1495123.8246827614</v>
      </c>
      <c r="L77" s="15">
        <f t="shared" si="12"/>
        <v>16.728819953540302</v>
      </c>
    </row>
    <row r="78" spans="1:12" x14ac:dyDescent="0.2">
      <c r="A78" s="16">
        <v>69</v>
      </c>
      <c r="B78" s="28">
        <v>3</v>
      </c>
      <c r="C78" s="58">
        <v>629</v>
      </c>
      <c r="D78" s="58">
        <v>571</v>
      </c>
      <c r="E78" s="13">
        <v>0.5</v>
      </c>
      <c r="F78" s="14">
        <f t="shared" si="7"/>
        <v>5.0000000000000001E-3</v>
      </c>
      <c r="G78" s="14">
        <f t="shared" si="8"/>
        <v>4.9875311720698262E-3</v>
      </c>
      <c r="H78" s="12">
        <f t="shared" si="13"/>
        <v>88023.393098152155</v>
      </c>
      <c r="I78" s="12">
        <f t="shared" si="11"/>
        <v>439.01941694838985</v>
      </c>
      <c r="J78" s="12">
        <f t="shared" si="9"/>
        <v>87803.883389677969</v>
      </c>
      <c r="K78" s="12">
        <f t="shared" si="10"/>
        <v>1406425.060282066</v>
      </c>
      <c r="L78" s="15">
        <f t="shared" si="12"/>
        <v>15.977855553850384</v>
      </c>
    </row>
    <row r="79" spans="1:12" x14ac:dyDescent="0.2">
      <c r="A79" s="16">
        <v>70</v>
      </c>
      <c r="B79" s="28">
        <v>9</v>
      </c>
      <c r="C79" s="58">
        <v>608</v>
      </c>
      <c r="D79" s="58">
        <v>627</v>
      </c>
      <c r="E79" s="13">
        <v>0.5</v>
      </c>
      <c r="F79" s="14">
        <f t="shared" si="7"/>
        <v>1.4574898785425101E-2</v>
      </c>
      <c r="G79" s="14">
        <f t="shared" si="8"/>
        <v>1.4469453376205785E-2</v>
      </c>
      <c r="H79" s="12">
        <f t="shared" si="13"/>
        <v>87584.373681203768</v>
      </c>
      <c r="I79" s="12">
        <f t="shared" si="11"/>
        <v>1267.2980114643631</v>
      </c>
      <c r="J79" s="12">
        <f t="shared" si="9"/>
        <v>86950.724675471589</v>
      </c>
      <c r="K79" s="12">
        <f t="shared" si="10"/>
        <v>1318621.1768923879</v>
      </c>
      <c r="L79" s="15">
        <f t="shared" si="12"/>
        <v>15.055438789709282</v>
      </c>
    </row>
    <row r="80" spans="1:12" x14ac:dyDescent="0.2">
      <c r="A80" s="16">
        <v>71</v>
      </c>
      <c r="B80" s="28">
        <v>8</v>
      </c>
      <c r="C80" s="58">
        <v>500</v>
      </c>
      <c r="D80" s="58">
        <v>598</v>
      </c>
      <c r="E80" s="13">
        <v>0.5</v>
      </c>
      <c r="F80" s="14">
        <f t="shared" si="7"/>
        <v>1.4571948998178506E-2</v>
      </c>
      <c r="G80" s="14">
        <f t="shared" si="8"/>
        <v>1.4466546112115734E-2</v>
      </c>
      <c r="H80" s="12">
        <f t="shared" si="13"/>
        <v>86317.07566973941</v>
      </c>
      <c r="I80" s="12">
        <f t="shared" si="11"/>
        <v>1248.7099554392682</v>
      </c>
      <c r="J80" s="12">
        <f t="shared" si="9"/>
        <v>85692.720692019779</v>
      </c>
      <c r="K80" s="12">
        <f t="shared" si="10"/>
        <v>1231670.4522169163</v>
      </c>
      <c r="L80" s="15">
        <f t="shared" si="12"/>
        <v>14.2691401748763</v>
      </c>
    </row>
    <row r="81" spans="1:12" x14ac:dyDescent="0.2">
      <c r="A81" s="16">
        <v>72</v>
      </c>
      <c r="B81" s="28">
        <v>10</v>
      </c>
      <c r="C81" s="58">
        <v>389</v>
      </c>
      <c r="D81" s="58">
        <v>491</v>
      </c>
      <c r="E81" s="13">
        <v>0.5</v>
      </c>
      <c r="F81" s="14">
        <f t="shared" si="7"/>
        <v>2.2727272727272728E-2</v>
      </c>
      <c r="G81" s="14">
        <f t="shared" si="8"/>
        <v>2.247191011235955E-2</v>
      </c>
      <c r="H81" s="12">
        <f t="shared" si="13"/>
        <v>85068.365714300147</v>
      </c>
      <c r="I81" s="12">
        <f t="shared" si="11"/>
        <v>1911.648667737082</v>
      </c>
      <c r="J81" s="12">
        <f t="shared" si="9"/>
        <v>84112.541380431605</v>
      </c>
      <c r="K81" s="12">
        <f t="shared" si="10"/>
        <v>1145977.7315248966</v>
      </c>
      <c r="L81" s="15">
        <f t="shared" si="12"/>
        <v>13.471255993957053</v>
      </c>
    </row>
    <row r="82" spans="1:12" x14ac:dyDescent="0.2">
      <c r="A82" s="16">
        <v>73</v>
      </c>
      <c r="B82" s="28">
        <v>7</v>
      </c>
      <c r="C82" s="58">
        <v>457</v>
      </c>
      <c r="D82" s="58">
        <v>388</v>
      </c>
      <c r="E82" s="13">
        <v>0.5</v>
      </c>
      <c r="F82" s="14">
        <f t="shared" si="7"/>
        <v>1.6568047337278107E-2</v>
      </c>
      <c r="G82" s="14">
        <f t="shared" si="8"/>
        <v>1.6431924882629109E-2</v>
      </c>
      <c r="H82" s="12">
        <f t="shared" si="13"/>
        <v>83156.717046563062</v>
      </c>
      <c r="I82" s="12">
        <f t="shared" si="11"/>
        <v>1366.4249279951678</v>
      </c>
      <c r="J82" s="12">
        <f t="shared" si="9"/>
        <v>82473.504582565482</v>
      </c>
      <c r="K82" s="12">
        <f t="shared" si="10"/>
        <v>1061865.1901444651</v>
      </c>
      <c r="L82" s="15">
        <f t="shared" si="12"/>
        <v>12.769445786921585</v>
      </c>
    </row>
    <row r="83" spans="1:12" x14ac:dyDescent="0.2">
      <c r="A83" s="16">
        <v>74</v>
      </c>
      <c r="B83" s="28">
        <v>10</v>
      </c>
      <c r="C83" s="58">
        <v>405</v>
      </c>
      <c r="D83" s="58">
        <v>452</v>
      </c>
      <c r="E83" s="13">
        <v>0.5</v>
      </c>
      <c r="F83" s="14">
        <f t="shared" si="7"/>
        <v>2.3337222870478413E-2</v>
      </c>
      <c r="G83" s="14">
        <f t="shared" si="8"/>
        <v>2.306805074971165E-2</v>
      </c>
      <c r="H83" s="12">
        <f t="shared" si="13"/>
        <v>81790.292118567901</v>
      </c>
      <c r="I83" s="12">
        <f t="shared" si="11"/>
        <v>1886.7426094248651</v>
      </c>
      <c r="J83" s="12">
        <f t="shared" si="9"/>
        <v>80846.920813855468</v>
      </c>
      <c r="K83" s="12">
        <f t="shared" si="10"/>
        <v>979391.68556189956</v>
      </c>
      <c r="L83" s="15">
        <f t="shared" si="12"/>
        <v>11.974424594817648</v>
      </c>
    </row>
    <row r="84" spans="1:12" x14ac:dyDescent="0.2">
      <c r="A84" s="16">
        <v>75</v>
      </c>
      <c r="B84" s="28">
        <v>8</v>
      </c>
      <c r="C84" s="58">
        <v>356</v>
      </c>
      <c r="D84" s="58">
        <v>393</v>
      </c>
      <c r="E84" s="13">
        <v>0.5</v>
      </c>
      <c r="F84" s="14">
        <f t="shared" si="7"/>
        <v>2.1361815754339118E-2</v>
      </c>
      <c r="G84" s="14">
        <f t="shared" si="8"/>
        <v>2.1136063408190225E-2</v>
      </c>
      <c r="H84" s="12">
        <f t="shared" si="13"/>
        <v>79903.549509143035</v>
      </c>
      <c r="I84" s="12">
        <f t="shared" si="11"/>
        <v>1688.8464889647141</v>
      </c>
      <c r="J84" s="12">
        <f t="shared" si="9"/>
        <v>79059.126264660677</v>
      </c>
      <c r="K84" s="12">
        <f t="shared" si="10"/>
        <v>898544.76474804408</v>
      </c>
      <c r="L84" s="15">
        <f t="shared" si="12"/>
        <v>11.245367324329282</v>
      </c>
    </row>
    <row r="85" spans="1:12" x14ac:dyDescent="0.2">
      <c r="A85" s="16">
        <v>76</v>
      </c>
      <c r="B85" s="28">
        <v>11</v>
      </c>
      <c r="C85" s="58">
        <v>287</v>
      </c>
      <c r="D85" s="58">
        <v>347</v>
      </c>
      <c r="E85" s="13">
        <v>0.5</v>
      </c>
      <c r="F85" s="14">
        <f t="shared" si="7"/>
        <v>3.4700315457413249E-2</v>
      </c>
      <c r="G85" s="14">
        <f t="shared" si="8"/>
        <v>3.4108527131782945E-2</v>
      </c>
      <c r="H85" s="12">
        <f t="shared" si="13"/>
        <v>78214.70302017832</v>
      </c>
      <c r="I85" s="12">
        <f t="shared" si="11"/>
        <v>2667.7883200680976</v>
      </c>
      <c r="J85" s="12">
        <f t="shared" si="9"/>
        <v>76880.808860144272</v>
      </c>
      <c r="K85" s="12">
        <f t="shared" si="10"/>
        <v>819485.63848338334</v>
      </c>
      <c r="L85" s="15">
        <f t="shared" si="12"/>
        <v>10.477386051980115</v>
      </c>
    </row>
    <row r="86" spans="1:12" x14ac:dyDescent="0.2">
      <c r="A86" s="16">
        <v>77</v>
      </c>
      <c r="B86" s="28">
        <v>6</v>
      </c>
      <c r="C86" s="58">
        <v>250</v>
      </c>
      <c r="D86" s="58">
        <v>275</v>
      </c>
      <c r="E86" s="13">
        <v>0.5</v>
      </c>
      <c r="F86" s="14">
        <f t="shared" si="7"/>
        <v>2.2857142857142857E-2</v>
      </c>
      <c r="G86" s="14">
        <f t="shared" si="8"/>
        <v>2.2598870056497179E-2</v>
      </c>
      <c r="H86" s="12">
        <f t="shared" si="13"/>
        <v>75546.914700110225</v>
      </c>
      <c r="I86" s="12">
        <f t="shared" si="11"/>
        <v>1707.2749084770676</v>
      </c>
      <c r="J86" s="12">
        <f t="shared" si="9"/>
        <v>74693.277245871694</v>
      </c>
      <c r="K86" s="12">
        <f t="shared" si="10"/>
        <v>742604.82962323911</v>
      </c>
      <c r="L86" s="15">
        <f t="shared" si="12"/>
        <v>9.829717501648755</v>
      </c>
    </row>
    <row r="87" spans="1:12" x14ac:dyDescent="0.2">
      <c r="A87" s="16">
        <v>78</v>
      </c>
      <c r="B87" s="28">
        <v>13</v>
      </c>
      <c r="C87" s="58">
        <v>297</v>
      </c>
      <c r="D87" s="58">
        <v>252</v>
      </c>
      <c r="E87" s="13">
        <v>0.5</v>
      </c>
      <c r="F87" s="14">
        <f t="shared" si="7"/>
        <v>4.7358834244080147E-2</v>
      </c>
      <c r="G87" s="14">
        <f t="shared" si="8"/>
        <v>4.6263345195729541E-2</v>
      </c>
      <c r="H87" s="12">
        <f t="shared" si="13"/>
        <v>73839.639791633163</v>
      </c>
      <c r="I87" s="12">
        <f t="shared" si="11"/>
        <v>3416.0687448086519</v>
      </c>
      <c r="J87" s="12">
        <f t="shared" si="9"/>
        <v>72131.605419228828</v>
      </c>
      <c r="K87" s="12">
        <f t="shared" si="10"/>
        <v>667911.55237736739</v>
      </c>
      <c r="L87" s="15">
        <f t="shared" si="12"/>
        <v>9.0454335132475698</v>
      </c>
    </row>
    <row r="88" spans="1:12" x14ac:dyDescent="0.2">
      <c r="A88" s="16">
        <v>79</v>
      </c>
      <c r="B88" s="28">
        <v>9</v>
      </c>
      <c r="C88" s="58">
        <v>183</v>
      </c>
      <c r="D88" s="58">
        <v>292</v>
      </c>
      <c r="E88" s="13">
        <v>0.5</v>
      </c>
      <c r="F88" s="14">
        <f t="shared" si="7"/>
        <v>3.7894736842105266E-2</v>
      </c>
      <c r="G88" s="14">
        <f t="shared" si="8"/>
        <v>3.71900826446281E-2</v>
      </c>
      <c r="H88" s="12">
        <f t="shared" si="13"/>
        <v>70423.571046824509</v>
      </c>
      <c r="I88" s="12">
        <f t="shared" si="11"/>
        <v>2619.0584273612421</v>
      </c>
      <c r="J88" s="12">
        <f t="shared" si="9"/>
        <v>69114.041833143885</v>
      </c>
      <c r="K88" s="12">
        <f t="shared" si="10"/>
        <v>595779.94695813861</v>
      </c>
      <c r="L88" s="15">
        <f t="shared" si="12"/>
        <v>8.4599508105319678</v>
      </c>
    </row>
    <row r="89" spans="1:12" x14ac:dyDescent="0.2">
      <c r="A89" s="16">
        <v>80</v>
      </c>
      <c r="B89" s="28">
        <v>18</v>
      </c>
      <c r="C89" s="58">
        <v>195</v>
      </c>
      <c r="D89" s="58">
        <v>167</v>
      </c>
      <c r="E89" s="13">
        <v>0.5</v>
      </c>
      <c r="F89" s="14">
        <f t="shared" si="7"/>
        <v>9.9447513812154692E-2</v>
      </c>
      <c r="G89" s="14">
        <f t="shared" si="8"/>
        <v>9.4736842105263161E-2</v>
      </c>
      <c r="H89" s="12">
        <f t="shared" si="13"/>
        <v>67804.512619463261</v>
      </c>
      <c r="I89" s="12">
        <f t="shared" si="11"/>
        <v>6423.5854060544143</v>
      </c>
      <c r="J89" s="12">
        <f t="shared" si="9"/>
        <v>64592.71991643605</v>
      </c>
      <c r="K89" s="12">
        <f t="shared" si="10"/>
        <v>526665.90512499469</v>
      </c>
      <c r="L89" s="15">
        <f t="shared" si="12"/>
        <v>7.767416721668396</v>
      </c>
    </row>
    <row r="90" spans="1:12" x14ac:dyDescent="0.2">
      <c r="A90" s="16">
        <v>81</v>
      </c>
      <c r="B90" s="28">
        <v>8</v>
      </c>
      <c r="C90" s="58">
        <v>225</v>
      </c>
      <c r="D90" s="58">
        <v>180</v>
      </c>
      <c r="E90" s="13">
        <v>0.5</v>
      </c>
      <c r="F90" s="14">
        <f t="shared" si="7"/>
        <v>3.9506172839506172E-2</v>
      </c>
      <c r="G90" s="14">
        <f t="shared" si="8"/>
        <v>3.8740920096852302E-2</v>
      </c>
      <c r="H90" s="12">
        <f t="shared" si="13"/>
        <v>61380.927213408846</v>
      </c>
      <c r="I90" s="12">
        <f t="shared" si="11"/>
        <v>2377.9535966453791</v>
      </c>
      <c r="J90" s="12">
        <f t="shared" si="9"/>
        <v>60191.950415086161</v>
      </c>
      <c r="K90" s="12">
        <f t="shared" si="10"/>
        <v>462073.18520855863</v>
      </c>
      <c r="L90" s="15">
        <f t="shared" si="12"/>
        <v>7.527960332075553</v>
      </c>
    </row>
    <row r="91" spans="1:12" x14ac:dyDescent="0.2">
      <c r="A91" s="16">
        <v>82</v>
      </c>
      <c r="B91" s="28">
        <v>18</v>
      </c>
      <c r="C91" s="58">
        <v>182</v>
      </c>
      <c r="D91" s="58">
        <v>211</v>
      </c>
      <c r="E91" s="13">
        <v>0.5</v>
      </c>
      <c r="F91" s="14">
        <f t="shared" si="7"/>
        <v>9.1603053435114504E-2</v>
      </c>
      <c r="G91" s="14">
        <f t="shared" si="8"/>
        <v>8.7591240875912399E-2</v>
      </c>
      <c r="H91" s="12">
        <f t="shared" si="13"/>
        <v>59002.973616763469</v>
      </c>
      <c r="I91" s="12">
        <f t="shared" si="11"/>
        <v>5168.1436744610328</v>
      </c>
      <c r="J91" s="12">
        <f t="shared" si="9"/>
        <v>56418.901779532956</v>
      </c>
      <c r="K91" s="12">
        <f t="shared" si="10"/>
        <v>401881.23479347245</v>
      </c>
      <c r="L91" s="15">
        <f t="shared" si="12"/>
        <v>6.8112030658619727</v>
      </c>
    </row>
    <row r="92" spans="1:12" x14ac:dyDescent="0.2">
      <c r="A92" s="16">
        <v>83</v>
      </c>
      <c r="B92" s="28">
        <v>18</v>
      </c>
      <c r="C92" s="58">
        <v>151</v>
      </c>
      <c r="D92" s="58">
        <v>164</v>
      </c>
      <c r="E92" s="13">
        <v>0.5</v>
      </c>
      <c r="F92" s="14">
        <f t="shared" si="7"/>
        <v>0.11428571428571428</v>
      </c>
      <c r="G92" s="14">
        <f t="shared" si="8"/>
        <v>0.1081081081081081</v>
      </c>
      <c r="H92" s="12">
        <f t="shared" si="13"/>
        <v>53834.829942302436</v>
      </c>
      <c r="I92" s="12">
        <f t="shared" si="11"/>
        <v>5819.9816153840466</v>
      </c>
      <c r="J92" s="12">
        <f t="shared" si="9"/>
        <v>50924.839134610418</v>
      </c>
      <c r="K92" s="12">
        <f t="shared" si="10"/>
        <v>345462.3330139395</v>
      </c>
      <c r="L92" s="15">
        <f t="shared" si="12"/>
        <v>6.4170785601847227</v>
      </c>
    </row>
    <row r="93" spans="1:12" x14ac:dyDescent="0.2">
      <c r="A93" s="16">
        <v>84</v>
      </c>
      <c r="B93" s="28">
        <v>13</v>
      </c>
      <c r="C93" s="58">
        <v>151</v>
      </c>
      <c r="D93" s="58">
        <v>132</v>
      </c>
      <c r="E93" s="13">
        <v>0.5</v>
      </c>
      <c r="F93" s="14">
        <f t="shared" si="7"/>
        <v>9.187279151943463E-2</v>
      </c>
      <c r="G93" s="14">
        <f t="shared" si="8"/>
        <v>8.7837837837837829E-2</v>
      </c>
      <c r="H93" s="12">
        <f t="shared" si="13"/>
        <v>48014.848326918393</v>
      </c>
      <c r="I93" s="12">
        <f t="shared" si="11"/>
        <v>4217.5204611482368</v>
      </c>
      <c r="J93" s="12">
        <f t="shared" si="9"/>
        <v>45906.088096344276</v>
      </c>
      <c r="K93" s="12">
        <f t="shared" si="10"/>
        <v>294537.49387932906</v>
      </c>
      <c r="L93" s="15">
        <f t="shared" si="12"/>
        <v>6.134300203843476</v>
      </c>
    </row>
    <row r="94" spans="1:12" x14ac:dyDescent="0.2">
      <c r="A94" s="16">
        <v>85</v>
      </c>
      <c r="B94" s="28">
        <v>10</v>
      </c>
      <c r="C94" s="58">
        <v>130</v>
      </c>
      <c r="D94" s="58">
        <v>145</v>
      </c>
      <c r="E94" s="13">
        <v>0.5</v>
      </c>
      <c r="F94" s="14">
        <f t="shared" si="7"/>
        <v>7.2727272727272724E-2</v>
      </c>
      <c r="G94" s="14">
        <f t="shared" si="8"/>
        <v>7.0175438596491224E-2</v>
      </c>
      <c r="H94" s="12">
        <f t="shared" si="13"/>
        <v>43797.327865770159</v>
      </c>
      <c r="I94" s="12">
        <f t="shared" si="11"/>
        <v>3073.4966923347479</v>
      </c>
      <c r="J94" s="12">
        <f t="shared" si="9"/>
        <v>42260.57951960279</v>
      </c>
      <c r="K94" s="12">
        <f t="shared" si="10"/>
        <v>248631.40578298477</v>
      </c>
      <c r="L94" s="15">
        <f t="shared" si="12"/>
        <v>5.6768624456950691</v>
      </c>
    </row>
    <row r="95" spans="1:12" x14ac:dyDescent="0.2">
      <c r="A95" s="16">
        <v>86</v>
      </c>
      <c r="B95" s="28">
        <v>12</v>
      </c>
      <c r="C95" s="58">
        <v>112</v>
      </c>
      <c r="D95" s="58">
        <v>120</v>
      </c>
      <c r="E95" s="13">
        <v>0.5</v>
      </c>
      <c r="F95" s="14">
        <f t="shared" si="7"/>
        <v>0.10344827586206896</v>
      </c>
      <c r="G95" s="14">
        <f t="shared" si="8"/>
        <v>9.8360655737704916E-2</v>
      </c>
      <c r="H95" s="12">
        <f t="shared" si="13"/>
        <v>40723.831173435414</v>
      </c>
      <c r="I95" s="12">
        <f t="shared" si="11"/>
        <v>4005.6227383706964</v>
      </c>
      <c r="J95" s="12">
        <f t="shared" si="9"/>
        <v>38721.019804250071</v>
      </c>
      <c r="K95" s="12">
        <f t="shared" si="10"/>
        <v>206370.82626338198</v>
      </c>
      <c r="L95" s="15">
        <f t="shared" si="12"/>
        <v>5.0675690453701678</v>
      </c>
    </row>
    <row r="96" spans="1:12" x14ac:dyDescent="0.2">
      <c r="A96" s="16">
        <v>87</v>
      </c>
      <c r="B96" s="28">
        <v>9</v>
      </c>
      <c r="C96" s="58">
        <v>96</v>
      </c>
      <c r="D96" s="58">
        <v>97</v>
      </c>
      <c r="E96" s="13">
        <v>0.5</v>
      </c>
      <c r="F96" s="14">
        <f t="shared" si="7"/>
        <v>9.3264248704663211E-2</v>
      </c>
      <c r="G96" s="14">
        <f t="shared" si="8"/>
        <v>8.9108910891089119E-2</v>
      </c>
      <c r="H96" s="12">
        <f t="shared" si="13"/>
        <v>36718.20843506472</v>
      </c>
      <c r="I96" s="12">
        <f t="shared" si="11"/>
        <v>3271.9195635206188</v>
      </c>
      <c r="J96" s="12">
        <f t="shared" si="9"/>
        <v>35082.248653304407</v>
      </c>
      <c r="K96" s="12">
        <f t="shared" si="10"/>
        <v>167649.80645913191</v>
      </c>
      <c r="L96" s="15">
        <f t="shared" si="12"/>
        <v>4.565849304865095</v>
      </c>
    </row>
    <row r="97" spans="1:12" x14ac:dyDescent="0.2">
      <c r="A97" s="16">
        <v>88</v>
      </c>
      <c r="B97" s="28">
        <v>13</v>
      </c>
      <c r="C97" s="58">
        <v>95</v>
      </c>
      <c r="D97" s="58">
        <v>85</v>
      </c>
      <c r="E97" s="13">
        <v>0.5</v>
      </c>
      <c r="F97" s="14">
        <f t="shared" si="7"/>
        <v>0.14444444444444443</v>
      </c>
      <c r="G97" s="14">
        <f t="shared" si="8"/>
        <v>0.13471502590673573</v>
      </c>
      <c r="H97" s="12">
        <f t="shared" si="13"/>
        <v>33446.2888715441</v>
      </c>
      <c r="I97" s="12">
        <f t="shared" si="11"/>
        <v>4505.71767181423</v>
      </c>
      <c r="J97" s="12">
        <f t="shared" si="9"/>
        <v>31193.430035636986</v>
      </c>
      <c r="K97" s="12">
        <f t="shared" si="10"/>
        <v>132567.5578058275</v>
      </c>
      <c r="L97" s="15">
        <f t="shared" si="12"/>
        <v>3.963595432514941</v>
      </c>
    </row>
    <row r="98" spans="1:12" x14ac:dyDescent="0.2">
      <c r="A98" s="16">
        <v>89</v>
      </c>
      <c r="B98" s="28">
        <v>12</v>
      </c>
      <c r="C98" s="58">
        <v>67</v>
      </c>
      <c r="D98" s="58">
        <v>83</v>
      </c>
      <c r="E98" s="13">
        <v>0.5</v>
      </c>
      <c r="F98" s="14">
        <f t="shared" si="7"/>
        <v>0.16</v>
      </c>
      <c r="G98" s="14">
        <f t="shared" si="8"/>
        <v>0.14814814814814814</v>
      </c>
      <c r="H98" s="12">
        <f t="shared" si="13"/>
        <v>28940.571199729871</v>
      </c>
      <c r="I98" s="12">
        <f t="shared" si="11"/>
        <v>4287.49202958961</v>
      </c>
      <c r="J98" s="12">
        <f t="shared" si="9"/>
        <v>26796.825184935067</v>
      </c>
      <c r="K98" s="12">
        <f>K99+J98</f>
        <v>101374.12777019051</v>
      </c>
      <c r="L98" s="15">
        <f t="shared" si="12"/>
        <v>3.5028378351819374</v>
      </c>
    </row>
    <row r="99" spans="1:12" x14ac:dyDescent="0.2">
      <c r="A99" s="16">
        <v>90</v>
      </c>
      <c r="B99" s="28">
        <v>13</v>
      </c>
      <c r="C99" s="58">
        <v>48</v>
      </c>
      <c r="D99" s="58">
        <v>52</v>
      </c>
      <c r="E99" s="13">
        <v>0.5</v>
      </c>
      <c r="F99" s="31">
        <f t="shared" si="7"/>
        <v>0.26</v>
      </c>
      <c r="G99" s="31">
        <f t="shared" si="8"/>
        <v>0.23008849557522126</v>
      </c>
      <c r="H99" s="32">
        <f t="shared" si="13"/>
        <v>24653.079170140263</v>
      </c>
      <c r="I99" s="32">
        <f t="shared" si="11"/>
        <v>5672.3898975543971</v>
      </c>
      <c r="J99" s="32">
        <f t="shared" si="9"/>
        <v>21816.884221363067</v>
      </c>
      <c r="K99" s="32">
        <f t="shared" ref="K99:K102" si="14">K100+J99</f>
        <v>74577.302585255442</v>
      </c>
      <c r="L99" s="17">
        <f t="shared" si="12"/>
        <v>3.0250705021701001</v>
      </c>
    </row>
    <row r="100" spans="1:12" x14ac:dyDescent="0.2">
      <c r="A100" s="16">
        <v>91</v>
      </c>
      <c r="B100" s="28">
        <v>9</v>
      </c>
      <c r="C100" s="58">
        <v>42</v>
      </c>
      <c r="D100" s="58">
        <v>44</v>
      </c>
      <c r="E100" s="13">
        <v>0.5</v>
      </c>
      <c r="F100" s="31">
        <f t="shared" si="7"/>
        <v>0.20930232558139536</v>
      </c>
      <c r="G100" s="31">
        <f t="shared" si="8"/>
        <v>0.18947368421052632</v>
      </c>
      <c r="H100" s="32">
        <f t="shared" si="13"/>
        <v>18980.689272585867</v>
      </c>
      <c r="I100" s="32">
        <f t="shared" si="11"/>
        <v>3596.3411253320592</v>
      </c>
      <c r="J100" s="32">
        <f t="shared" si="9"/>
        <v>17182.518709919837</v>
      </c>
      <c r="K100" s="32">
        <f t="shared" si="14"/>
        <v>52760.418363892371</v>
      </c>
      <c r="L100" s="17">
        <f t="shared" si="12"/>
        <v>2.7796892729335778</v>
      </c>
    </row>
    <row r="101" spans="1:12" x14ac:dyDescent="0.2">
      <c r="A101" s="16">
        <v>92</v>
      </c>
      <c r="B101" s="28">
        <v>6</v>
      </c>
      <c r="C101" s="58">
        <v>30</v>
      </c>
      <c r="D101" s="58">
        <v>36</v>
      </c>
      <c r="E101" s="13">
        <v>0.5</v>
      </c>
      <c r="F101" s="31">
        <f t="shared" si="7"/>
        <v>0.18181818181818182</v>
      </c>
      <c r="G101" s="31">
        <f t="shared" si="8"/>
        <v>0.16666666666666669</v>
      </c>
      <c r="H101" s="32">
        <f t="shared" si="13"/>
        <v>15384.348147253808</v>
      </c>
      <c r="I101" s="32">
        <f t="shared" si="11"/>
        <v>2564.0580245423016</v>
      </c>
      <c r="J101" s="32">
        <f t="shared" si="9"/>
        <v>14102.319134982657</v>
      </c>
      <c r="K101" s="32">
        <f t="shared" si="14"/>
        <v>35577.899653972534</v>
      </c>
      <c r="L101" s="17">
        <f t="shared" si="12"/>
        <v>2.3126036484245445</v>
      </c>
    </row>
    <row r="102" spans="1:12" x14ac:dyDescent="0.2">
      <c r="A102" s="16">
        <v>93</v>
      </c>
      <c r="B102" s="28">
        <v>6</v>
      </c>
      <c r="C102" s="58">
        <v>25</v>
      </c>
      <c r="D102" s="58">
        <v>29</v>
      </c>
      <c r="E102" s="13">
        <v>0.5</v>
      </c>
      <c r="F102" s="31">
        <f t="shared" si="7"/>
        <v>0.22222222222222221</v>
      </c>
      <c r="G102" s="31">
        <f t="shared" si="8"/>
        <v>0.19999999999999998</v>
      </c>
      <c r="H102" s="32">
        <f t="shared" si="13"/>
        <v>12820.290122711507</v>
      </c>
      <c r="I102" s="32">
        <f t="shared" si="11"/>
        <v>2564.0580245423012</v>
      </c>
      <c r="J102" s="32">
        <f t="shared" si="9"/>
        <v>11538.261110440357</v>
      </c>
      <c r="K102" s="32">
        <f t="shared" si="14"/>
        <v>21475.580518989875</v>
      </c>
      <c r="L102" s="17">
        <f t="shared" si="12"/>
        <v>1.6751243781094529</v>
      </c>
    </row>
    <row r="103" spans="1:12" x14ac:dyDescent="0.2">
      <c r="A103" s="16">
        <v>94</v>
      </c>
      <c r="B103" s="28">
        <v>5</v>
      </c>
      <c r="C103" s="58">
        <v>14</v>
      </c>
      <c r="D103" s="58">
        <v>17</v>
      </c>
      <c r="E103" s="13">
        <v>0.5</v>
      </c>
      <c r="F103" s="31">
        <f t="shared" si="7"/>
        <v>0.32258064516129031</v>
      </c>
      <c r="G103" s="31">
        <f t="shared" si="8"/>
        <v>0.27777777777777773</v>
      </c>
      <c r="H103" s="32">
        <f t="shared" si="13"/>
        <v>10256.232098169206</v>
      </c>
      <c r="I103" s="32">
        <f t="shared" si="11"/>
        <v>2848.953360602557</v>
      </c>
      <c r="J103" s="32">
        <f t="shared" si="9"/>
        <v>8831.7554178679275</v>
      </c>
      <c r="K103" s="32">
        <f>K104+J103</f>
        <v>9937.3194085495161</v>
      </c>
      <c r="L103" s="17">
        <f t="shared" si="12"/>
        <v>0.96890547263681581</v>
      </c>
    </row>
    <row r="104" spans="1:12" x14ac:dyDescent="0.2">
      <c r="A104" s="16" t="s">
        <v>27</v>
      </c>
      <c r="B104" s="54">
        <v>5</v>
      </c>
      <c r="C104" s="55">
        <v>31</v>
      </c>
      <c r="D104" s="55">
        <v>36</v>
      </c>
      <c r="E104" s="30"/>
      <c r="F104" s="31">
        <f t="shared" si="7"/>
        <v>0.14925373134328357</v>
      </c>
      <c r="G104" s="31">
        <v>1</v>
      </c>
      <c r="H104" s="32">
        <f t="shared" si="13"/>
        <v>7407.2787375666494</v>
      </c>
      <c r="I104" s="32">
        <f>H104*G104</f>
        <v>7407.2787375666494</v>
      </c>
      <c r="J104" s="32">
        <f>H104*F104</f>
        <v>1105.5639906815893</v>
      </c>
      <c r="K104" s="32">
        <f>J104</f>
        <v>1105.5639906815893</v>
      </c>
      <c r="L104" s="17">
        <f>K104/H104</f>
        <v>0.14925373134328357</v>
      </c>
    </row>
    <row r="105" spans="1:12" x14ac:dyDescent="0.2">
      <c r="A105" s="18"/>
      <c r="B105" s="18"/>
      <c r="C105" s="18"/>
      <c r="D105" s="18"/>
      <c r="E105" s="20"/>
      <c r="F105" s="20"/>
      <c r="G105" s="20"/>
      <c r="H105" s="18"/>
      <c r="I105" s="18"/>
      <c r="J105" s="18"/>
      <c r="K105" s="18"/>
      <c r="L105" s="20"/>
    </row>
    <row r="106" spans="1:12" x14ac:dyDescent="0.2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25" customFormat="1" x14ac:dyDescent="0.2">
      <c r="A107" s="53" t="s">
        <v>30</v>
      </c>
      <c r="B107" s="12"/>
      <c r="C107" s="12"/>
      <c r="D107" s="12"/>
      <c r="E107" s="26"/>
      <c r="F107" s="26"/>
      <c r="G107" s="26"/>
      <c r="H107" s="34"/>
      <c r="I107" s="34"/>
      <c r="J107" s="34"/>
      <c r="K107" s="34"/>
      <c r="L107" s="26"/>
    </row>
    <row r="108" spans="1:12" s="25" customFormat="1" x14ac:dyDescent="0.2">
      <c r="A108" s="36" t="s">
        <v>12</v>
      </c>
      <c r="B108" s="8"/>
      <c r="C108" s="8"/>
      <c r="D108" s="8"/>
      <c r="H108" s="24"/>
      <c r="I108" s="24"/>
      <c r="J108" s="24"/>
      <c r="K108" s="24"/>
      <c r="L108" s="26"/>
    </row>
    <row r="109" spans="1:12" s="25" customFormat="1" x14ac:dyDescent="0.2">
      <c r="A109" s="35" t="s">
        <v>28</v>
      </c>
      <c r="B109" s="56"/>
      <c r="C109" s="56"/>
      <c r="D109" s="56"/>
      <c r="E109" s="38"/>
      <c r="F109" s="38"/>
      <c r="G109" s="38"/>
      <c r="H109" s="37"/>
      <c r="I109" s="37"/>
      <c r="J109" s="37"/>
      <c r="K109" s="37"/>
      <c r="L109" s="26"/>
    </row>
    <row r="110" spans="1:12" s="25" customFormat="1" x14ac:dyDescent="0.2">
      <c r="A110" s="35" t="s">
        <v>13</v>
      </c>
      <c r="B110" s="56"/>
      <c r="C110" s="56"/>
      <c r="D110" s="56"/>
      <c r="E110" s="38"/>
      <c r="F110" s="38"/>
      <c r="G110" s="38"/>
      <c r="H110" s="37"/>
      <c r="I110" s="37"/>
      <c r="J110" s="37"/>
      <c r="K110" s="37"/>
      <c r="L110" s="26"/>
    </row>
    <row r="111" spans="1:12" s="25" customFormat="1" x14ac:dyDescent="0.2">
      <c r="A111" s="35" t="s">
        <v>14</v>
      </c>
      <c r="B111" s="56"/>
      <c r="C111" s="56"/>
      <c r="D111" s="56"/>
      <c r="E111" s="38"/>
      <c r="F111" s="38"/>
      <c r="G111" s="38"/>
      <c r="H111" s="37"/>
      <c r="I111" s="37"/>
      <c r="J111" s="37"/>
      <c r="K111" s="37"/>
      <c r="L111" s="26"/>
    </row>
    <row r="112" spans="1:12" s="25" customFormat="1" x14ac:dyDescent="0.2">
      <c r="A112" s="35" t="s">
        <v>15</v>
      </c>
      <c r="B112" s="56"/>
      <c r="C112" s="56"/>
      <c r="D112" s="56"/>
      <c r="E112" s="38"/>
      <c r="F112" s="38"/>
      <c r="G112" s="38"/>
      <c r="H112" s="37"/>
      <c r="I112" s="37"/>
      <c r="J112" s="37"/>
      <c r="K112" s="37"/>
      <c r="L112" s="26"/>
    </row>
    <row r="113" spans="1:12" s="25" customFormat="1" x14ac:dyDescent="0.2">
      <c r="A113" s="35" t="s">
        <v>16</v>
      </c>
      <c r="B113" s="56"/>
      <c r="C113" s="56"/>
      <c r="D113" s="56"/>
      <c r="E113" s="38"/>
      <c r="F113" s="38"/>
      <c r="G113" s="38"/>
      <c r="H113" s="37"/>
      <c r="I113" s="37"/>
      <c r="J113" s="37"/>
      <c r="K113" s="37"/>
      <c r="L113" s="26"/>
    </row>
    <row r="114" spans="1:12" s="25" customFormat="1" x14ac:dyDescent="0.2">
      <c r="A114" s="35" t="s">
        <v>17</v>
      </c>
      <c r="B114" s="56"/>
      <c r="C114" s="56"/>
      <c r="D114" s="56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18</v>
      </c>
      <c r="B115" s="56"/>
      <c r="C115" s="56"/>
      <c r="D115" s="56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29</v>
      </c>
      <c r="B116" s="56"/>
      <c r="C116" s="56"/>
      <c r="D116" s="56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19</v>
      </c>
      <c r="B117" s="56"/>
      <c r="C117" s="56"/>
      <c r="D117" s="56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20</v>
      </c>
      <c r="B118" s="56"/>
      <c r="C118" s="56"/>
      <c r="D118" s="56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4"/>
      <c r="B119" s="56"/>
      <c r="C119" s="56"/>
      <c r="D119" s="56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4" t="s">
        <v>58</v>
      </c>
      <c r="B120" s="12"/>
      <c r="C120" s="12"/>
      <c r="D120" s="12"/>
      <c r="E120" s="26"/>
      <c r="F120" s="26"/>
      <c r="G120" s="26"/>
      <c r="H120" s="34"/>
      <c r="I120" s="34"/>
      <c r="J120" s="34"/>
      <c r="K120" s="34"/>
      <c r="L120" s="26"/>
    </row>
    <row r="121" spans="1:12" s="25" customFormat="1" x14ac:dyDescent="0.2">
      <c r="A121" s="24"/>
      <c r="B121" s="8"/>
      <c r="C121" s="8"/>
      <c r="D121" s="8"/>
      <c r="H121" s="24"/>
      <c r="I121" s="24"/>
      <c r="J121" s="24"/>
      <c r="K121" s="24"/>
      <c r="L121" s="26"/>
    </row>
    <row r="122" spans="1:12" s="25" customFormat="1" x14ac:dyDescent="0.2">
      <c r="A122" s="24"/>
      <c r="B122" s="8"/>
      <c r="C122" s="8"/>
      <c r="D122" s="8"/>
      <c r="H122" s="24"/>
      <c r="I122" s="24"/>
      <c r="J122" s="24"/>
      <c r="K122" s="24"/>
      <c r="L122" s="26"/>
    </row>
    <row r="123" spans="1:12" s="25" customFormat="1" x14ac:dyDescent="0.2">
      <c r="B123" s="8"/>
      <c r="C123" s="8"/>
      <c r="D123" s="8"/>
      <c r="H123" s="24"/>
      <c r="I123" s="24"/>
      <c r="J123" s="24"/>
      <c r="K123" s="24"/>
      <c r="L123" s="26"/>
    </row>
    <row r="124" spans="1:12" s="25" customFormat="1" x14ac:dyDescent="0.2">
      <c r="A124" s="24"/>
      <c r="B124" s="8"/>
      <c r="C124" s="8"/>
      <c r="D124" s="8"/>
      <c r="H124" s="24"/>
      <c r="I124" s="24"/>
      <c r="J124" s="24"/>
      <c r="K124" s="24"/>
      <c r="L124" s="26"/>
    </row>
    <row r="125" spans="1:12" s="25" customFormat="1" x14ac:dyDescent="0.2">
      <c r="A125" s="24"/>
      <c r="B125" s="8"/>
      <c r="C125" s="8"/>
      <c r="D125" s="8"/>
      <c r="H125" s="24"/>
      <c r="I125" s="24"/>
      <c r="J125" s="24"/>
      <c r="K125" s="2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x14ac:dyDescent="0.2">
      <c r="L127" s="21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/>
    <col min="8" max="11" width="10.85546875" style="8"/>
    <col min="12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35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14.75" x14ac:dyDescent="0.2">
      <c r="A6" s="60" t="s">
        <v>36</v>
      </c>
      <c r="B6" s="61" t="s">
        <v>37</v>
      </c>
      <c r="C6" s="77" t="s">
        <v>38</v>
      </c>
      <c r="D6" s="77"/>
      <c r="E6" s="62" t="s">
        <v>39</v>
      </c>
      <c r="F6" s="62" t="s">
        <v>40</v>
      </c>
      <c r="G6" s="62" t="s">
        <v>41</v>
      </c>
      <c r="H6" s="61" t="s">
        <v>42</v>
      </c>
      <c r="I6" s="61" t="s">
        <v>43</v>
      </c>
      <c r="J6" s="61" t="s">
        <v>44</v>
      </c>
      <c r="K6" s="61" t="s">
        <v>45</v>
      </c>
      <c r="L6" s="62" t="s">
        <v>46</v>
      </c>
    </row>
    <row r="7" spans="1:13" s="40" customFormat="1" x14ac:dyDescent="0.2">
      <c r="A7" s="63"/>
      <c r="B7" s="64"/>
      <c r="C7" s="65">
        <v>43101</v>
      </c>
      <c r="D7" s="65">
        <v>43466</v>
      </c>
      <c r="E7" s="66" t="s">
        <v>47</v>
      </c>
      <c r="F7" s="66" t="s">
        <v>48</v>
      </c>
      <c r="G7" s="66" t="s">
        <v>49</v>
      </c>
      <c r="H7" s="60" t="s">
        <v>50</v>
      </c>
      <c r="I7" s="60" t="s">
        <v>51</v>
      </c>
      <c r="J7" s="60" t="s">
        <v>52</v>
      </c>
      <c r="K7" s="60" t="s">
        <v>53</v>
      </c>
      <c r="L7" s="66" t="s">
        <v>54</v>
      </c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1</v>
      </c>
      <c r="C9" s="58">
        <v>736</v>
      </c>
      <c r="D9" s="58">
        <v>640</v>
      </c>
      <c r="E9" s="13">
        <v>0.5</v>
      </c>
      <c r="F9" s="14">
        <f t="shared" ref="F9:F72" si="0">B9/((C9+D9)/2)</f>
        <v>1.4534883720930232E-3</v>
      </c>
      <c r="G9" s="14">
        <f t="shared" ref="G9:G72" si="1">F9/((1+(1-E9)*F9))</f>
        <v>1.4524328249818446E-3</v>
      </c>
      <c r="H9" s="12">
        <v>100000</v>
      </c>
      <c r="I9" s="12">
        <f>H9*G9</f>
        <v>145.24328249818447</v>
      </c>
      <c r="J9" s="12">
        <f t="shared" ref="J9:J72" si="2">H10+I9*E9</f>
        <v>99927.37835875091</v>
      </c>
      <c r="K9" s="12">
        <f t="shared" ref="K9:K72" si="3">K10+J9</f>
        <v>8209282.9497991856</v>
      </c>
      <c r="L9" s="29">
        <f>K9/H9</f>
        <v>82.092829497991858</v>
      </c>
    </row>
    <row r="10" spans="1:13" x14ac:dyDescent="0.2">
      <c r="A10" s="16">
        <v>1</v>
      </c>
      <c r="B10" s="28">
        <v>0</v>
      </c>
      <c r="C10" s="58">
        <v>746</v>
      </c>
      <c r="D10" s="58">
        <v>756</v>
      </c>
      <c r="E10" s="13">
        <v>0.5</v>
      </c>
      <c r="F10" s="14">
        <f t="shared" si="0"/>
        <v>0</v>
      </c>
      <c r="G10" s="14">
        <f t="shared" si="1"/>
        <v>0</v>
      </c>
      <c r="H10" s="12">
        <f>H9-I9</f>
        <v>99854.756717501819</v>
      </c>
      <c r="I10" s="12">
        <f t="shared" ref="I10:I73" si="4">H10*G10</f>
        <v>0</v>
      </c>
      <c r="J10" s="12">
        <f t="shared" si="2"/>
        <v>99854.756717501819</v>
      </c>
      <c r="K10" s="12">
        <f t="shared" si="3"/>
        <v>8109355.571440435</v>
      </c>
      <c r="L10" s="15">
        <f t="shared" ref="L10:L73" si="5">K10/H10</f>
        <v>81.211509977261656</v>
      </c>
    </row>
    <row r="11" spans="1:13" x14ac:dyDescent="0.2">
      <c r="A11" s="16">
        <v>2</v>
      </c>
      <c r="B11" s="59">
        <v>0</v>
      </c>
      <c r="C11" s="58">
        <v>779</v>
      </c>
      <c r="D11" s="58">
        <v>733</v>
      </c>
      <c r="E11" s="13">
        <v>0.5</v>
      </c>
      <c r="F11" s="14">
        <f t="shared" si="0"/>
        <v>0</v>
      </c>
      <c r="G11" s="14">
        <f t="shared" si="1"/>
        <v>0</v>
      </c>
      <c r="H11" s="12">
        <f t="shared" ref="H11:H74" si="6">H10-I10</f>
        <v>99854.756717501819</v>
      </c>
      <c r="I11" s="12">
        <f t="shared" si="4"/>
        <v>0</v>
      </c>
      <c r="J11" s="12">
        <f t="shared" si="2"/>
        <v>99854.756717501819</v>
      </c>
      <c r="K11" s="12">
        <f t="shared" si="3"/>
        <v>8009500.8147229329</v>
      </c>
      <c r="L11" s="15">
        <f t="shared" si="5"/>
        <v>80.211509977261656</v>
      </c>
    </row>
    <row r="12" spans="1:13" x14ac:dyDescent="0.2">
      <c r="A12" s="16">
        <v>3</v>
      </c>
      <c r="B12" s="59">
        <v>0</v>
      </c>
      <c r="C12" s="58">
        <v>835</v>
      </c>
      <c r="D12" s="58">
        <v>797</v>
      </c>
      <c r="E12" s="13">
        <v>0.5</v>
      </c>
      <c r="F12" s="14">
        <f t="shared" si="0"/>
        <v>0</v>
      </c>
      <c r="G12" s="14">
        <f t="shared" si="1"/>
        <v>0</v>
      </c>
      <c r="H12" s="12">
        <f t="shared" si="6"/>
        <v>99854.756717501819</v>
      </c>
      <c r="I12" s="12">
        <f t="shared" si="4"/>
        <v>0</v>
      </c>
      <c r="J12" s="12">
        <f t="shared" si="2"/>
        <v>99854.756717501819</v>
      </c>
      <c r="K12" s="12">
        <f t="shared" si="3"/>
        <v>7909646.0580054307</v>
      </c>
      <c r="L12" s="15">
        <f t="shared" si="5"/>
        <v>79.211509977261656</v>
      </c>
    </row>
    <row r="13" spans="1:13" x14ac:dyDescent="0.2">
      <c r="A13" s="16">
        <v>4</v>
      </c>
      <c r="B13" s="59">
        <v>0</v>
      </c>
      <c r="C13" s="58">
        <v>758</v>
      </c>
      <c r="D13" s="58">
        <v>834</v>
      </c>
      <c r="E13" s="13">
        <v>0.5</v>
      </c>
      <c r="F13" s="14">
        <f t="shared" si="0"/>
        <v>0</v>
      </c>
      <c r="G13" s="14">
        <f t="shared" si="1"/>
        <v>0</v>
      </c>
      <c r="H13" s="12">
        <f t="shared" si="6"/>
        <v>99854.756717501819</v>
      </c>
      <c r="I13" s="12">
        <f t="shared" si="4"/>
        <v>0</v>
      </c>
      <c r="J13" s="12">
        <f t="shared" si="2"/>
        <v>99854.756717501819</v>
      </c>
      <c r="K13" s="12">
        <f t="shared" si="3"/>
        <v>7809791.3012879286</v>
      </c>
      <c r="L13" s="15">
        <f t="shared" si="5"/>
        <v>78.211509977261656</v>
      </c>
    </row>
    <row r="14" spans="1:13" x14ac:dyDescent="0.2">
      <c r="A14" s="16">
        <v>5</v>
      </c>
      <c r="B14" s="59">
        <v>0</v>
      </c>
      <c r="C14" s="58">
        <v>797</v>
      </c>
      <c r="D14" s="58">
        <v>762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99854.756717501819</v>
      </c>
      <c r="I14" s="12">
        <f t="shared" si="4"/>
        <v>0</v>
      </c>
      <c r="J14" s="12">
        <f t="shared" si="2"/>
        <v>99854.756717501819</v>
      </c>
      <c r="K14" s="12">
        <f t="shared" si="3"/>
        <v>7709936.5445704265</v>
      </c>
      <c r="L14" s="15">
        <f t="shared" si="5"/>
        <v>77.211509977261656</v>
      </c>
    </row>
    <row r="15" spans="1:13" x14ac:dyDescent="0.2">
      <c r="A15" s="16">
        <v>6</v>
      </c>
      <c r="B15" s="59">
        <v>0</v>
      </c>
      <c r="C15" s="58">
        <v>853</v>
      </c>
      <c r="D15" s="58">
        <v>805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99854.756717501819</v>
      </c>
      <c r="I15" s="12">
        <f t="shared" si="4"/>
        <v>0</v>
      </c>
      <c r="J15" s="12">
        <f t="shared" si="2"/>
        <v>99854.756717501819</v>
      </c>
      <c r="K15" s="12">
        <f t="shared" si="3"/>
        <v>7610081.7878529243</v>
      </c>
      <c r="L15" s="15">
        <f t="shared" si="5"/>
        <v>76.211509977261642</v>
      </c>
    </row>
    <row r="16" spans="1:13" x14ac:dyDescent="0.2">
      <c r="A16" s="16">
        <v>7</v>
      </c>
      <c r="B16" s="59">
        <v>0</v>
      </c>
      <c r="C16" s="58">
        <v>824</v>
      </c>
      <c r="D16" s="58">
        <v>850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99854.756717501819</v>
      </c>
      <c r="I16" s="12">
        <f t="shared" si="4"/>
        <v>0</v>
      </c>
      <c r="J16" s="12">
        <f t="shared" si="2"/>
        <v>99854.756717501819</v>
      </c>
      <c r="K16" s="12">
        <f t="shared" si="3"/>
        <v>7510227.0311354222</v>
      </c>
      <c r="L16" s="15">
        <f t="shared" si="5"/>
        <v>75.211509977261642</v>
      </c>
    </row>
    <row r="17" spans="1:12" x14ac:dyDescent="0.2">
      <c r="A17" s="16">
        <v>8</v>
      </c>
      <c r="B17" s="59">
        <v>0</v>
      </c>
      <c r="C17" s="58">
        <v>804</v>
      </c>
      <c r="D17" s="58">
        <v>826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99854.756717501819</v>
      </c>
      <c r="I17" s="12">
        <f t="shared" si="4"/>
        <v>0</v>
      </c>
      <c r="J17" s="12">
        <f t="shared" si="2"/>
        <v>99854.756717501819</v>
      </c>
      <c r="K17" s="12">
        <f t="shared" si="3"/>
        <v>7410372.27441792</v>
      </c>
      <c r="L17" s="15">
        <f t="shared" si="5"/>
        <v>74.211509977261642</v>
      </c>
    </row>
    <row r="18" spans="1:12" x14ac:dyDescent="0.2">
      <c r="A18" s="16">
        <v>9</v>
      </c>
      <c r="B18" s="59">
        <v>0</v>
      </c>
      <c r="C18" s="58">
        <v>823</v>
      </c>
      <c r="D18" s="58">
        <v>792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99854.756717501819</v>
      </c>
      <c r="I18" s="12">
        <f t="shared" si="4"/>
        <v>0</v>
      </c>
      <c r="J18" s="12">
        <f t="shared" si="2"/>
        <v>99854.756717501819</v>
      </c>
      <c r="K18" s="12">
        <f t="shared" si="3"/>
        <v>7310517.5177004179</v>
      </c>
      <c r="L18" s="15">
        <f t="shared" si="5"/>
        <v>73.211509977261642</v>
      </c>
    </row>
    <row r="19" spans="1:12" x14ac:dyDescent="0.2">
      <c r="A19" s="16">
        <v>10</v>
      </c>
      <c r="B19" s="59">
        <v>0</v>
      </c>
      <c r="C19" s="58">
        <v>764</v>
      </c>
      <c r="D19" s="58">
        <v>834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99854.756717501819</v>
      </c>
      <c r="I19" s="12">
        <f t="shared" si="4"/>
        <v>0</v>
      </c>
      <c r="J19" s="12">
        <f t="shared" si="2"/>
        <v>99854.756717501819</v>
      </c>
      <c r="K19" s="12">
        <f t="shared" si="3"/>
        <v>7210662.7609829158</v>
      </c>
      <c r="L19" s="15">
        <f t="shared" si="5"/>
        <v>72.211509977261628</v>
      </c>
    </row>
    <row r="20" spans="1:12" x14ac:dyDescent="0.2">
      <c r="A20" s="16">
        <v>11</v>
      </c>
      <c r="B20" s="59">
        <v>0</v>
      </c>
      <c r="C20" s="58">
        <v>703</v>
      </c>
      <c r="D20" s="58">
        <v>761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99854.756717501819</v>
      </c>
      <c r="I20" s="12">
        <f t="shared" si="4"/>
        <v>0</v>
      </c>
      <c r="J20" s="12">
        <f t="shared" si="2"/>
        <v>99854.756717501819</v>
      </c>
      <c r="K20" s="12">
        <f t="shared" si="3"/>
        <v>7110808.0042654136</v>
      </c>
      <c r="L20" s="15">
        <f t="shared" si="5"/>
        <v>71.211509977261628</v>
      </c>
    </row>
    <row r="21" spans="1:12" x14ac:dyDescent="0.2">
      <c r="A21" s="16">
        <v>12</v>
      </c>
      <c r="B21" s="59">
        <v>0</v>
      </c>
      <c r="C21" s="58">
        <v>708</v>
      </c>
      <c r="D21" s="58">
        <v>710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99854.756717501819</v>
      </c>
      <c r="I21" s="12">
        <f t="shared" si="4"/>
        <v>0</v>
      </c>
      <c r="J21" s="12">
        <f t="shared" si="2"/>
        <v>99854.756717501819</v>
      </c>
      <c r="K21" s="12">
        <f t="shared" si="3"/>
        <v>7010953.2475479115</v>
      </c>
      <c r="L21" s="15">
        <f t="shared" si="5"/>
        <v>70.211509977261628</v>
      </c>
    </row>
    <row r="22" spans="1:12" x14ac:dyDescent="0.2">
      <c r="A22" s="16">
        <v>13</v>
      </c>
      <c r="B22" s="59">
        <v>0</v>
      </c>
      <c r="C22" s="58">
        <v>757</v>
      </c>
      <c r="D22" s="58">
        <v>714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99854.756717501819</v>
      </c>
      <c r="I22" s="12">
        <f t="shared" si="4"/>
        <v>0</v>
      </c>
      <c r="J22" s="12">
        <f t="shared" si="2"/>
        <v>99854.756717501819</v>
      </c>
      <c r="K22" s="12">
        <f t="shared" si="3"/>
        <v>6911098.4908304093</v>
      </c>
      <c r="L22" s="15">
        <f t="shared" si="5"/>
        <v>69.211509977261628</v>
      </c>
    </row>
    <row r="23" spans="1:12" x14ac:dyDescent="0.2">
      <c r="A23" s="16">
        <v>14</v>
      </c>
      <c r="B23" s="59">
        <v>0</v>
      </c>
      <c r="C23" s="58">
        <v>655</v>
      </c>
      <c r="D23" s="58">
        <v>756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99854.756717501819</v>
      </c>
      <c r="I23" s="12">
        <f t="shared" si="4"/>
        <v>0</v>
      </c>
      <c r="J23" s="12">
        <f t="shared" si="2"/>
        <v>99854.756717501819</v>
      </c>
      <c r="K23" s="12">
        <f t="shared" si="3"/>
        <v>6811243.7341129072</v>
      </c>
      <c r="L23" s="15">
        <f t="shared" si="5"/>
        <v>68.211509977261628</v>
      </c>
    </row>
    <row r="24" spans="1:12" x14ac:dyDescent="0.2">
      <c r="A24" s="16">
        <v>15</v>
      </c>
      <c r="B24" s="59">
        <v>0</v>
      </c>
      <c r="C24" s="58">
        <v>654</v>
      </c>
      <c r="D24" s="58">
        <v>669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99854.756717501819</v>
      </c>
      <c r="I24" s="12">
        <f t="shared" si="4"/>
        <v>0</v>
      </c>
      <c r="J24" s="12">
        <f t="shared" si="2"/>
        <v>99854.756717501819</v>
      </c>
      <c r="K24" s="12">
        <f t="shared" si="3"/>
        <v>6711388.9773954051</v>
      </c>
      <c r="L24" s="15">
        <f t="shared" si="5"/>
        <v>67.211509977261613</v>
      </c>
    </row>
    <row r="25" spans="1:12" x14ac:dyDescent="0.2">
      <c r="A25" s="16">
        <v>16</v>
      </c>
      <c r="B25" s="59">
        <v>0</v>
      </c>
      <c r="C25" s="58">
        <v>630</v>
      </c>
      <c r="D25" s="58">
        <v>651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99854.756717501819</v>
      </c>
      <c r="I25" s="12">
        <f t="shared" si="4"/>
        <v>0</v>
      </c>
      <c r="J25" s="12">
        <f t="shared" si="2"/>
        <v>99854.756717501819</v>
      </c>
      <c r="K25" s="12">
        <f t="shared" si="3"/>
        <v>6611534.2206779029</v>
      </c>
      <c r="L25" s="15">
        <f t="shared" si="5"/>
        <v>66.211509977261613</v>
      </c>
    </row>
    <row r="26" spans="1:12" x14ac:dyDescent="0.2">
      <c r="A26" s="16">
        <v>17</v>
      </c>
      <c r="B26" s="59">
        <v>0</v>
      </c>
      <c r="C26" s="58">
        <v>618</v>
      </c>
      <c r="D26" s="58">
        <v>632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99854.756717501819</v>
      </c>
      <c r="I26" s="12">
        <f t="shared" si="4"/>
        <v>0</v>
      </c>
      <c r="J26" s="12">
        <f t="shared" si="2"/>
        <v>99854.756717501819</v>
      </c>
      <c r="K26" s="12">
        <f t="shared" si="3"/>
        <v>6511679.4639604008</v>
      </c>
      <c r="L26" s="15">
        <f t="shared" si="5"/>
        <v>65.211509977261613</v>
      </c>
    </row>
    <row r="27" spans="1:12" x14ac:dyDescent="0.2">
      <c r="A27" s="16">
        <v>18</v>
      </c>
      <c r="B27" s="28">
        <v>1</v>
      </c>
      <c r="C27" s="58">
        <v>647</v>
      </c>
      <c r="D27" s="58">
        <v>639</v>
      </c>
      <c r="E27" s="13">
        <v>0.5</v>
      </c>
      <c r="F27" s="14">
        <f t="shared" si="0"/>
        <v>1.5552099533437014E-3</v>
      </c>
      <c r="G27" s="14">
        <f t="shared" si="1"/>
        <v>1.554001554001554E-3</v>
      </c>
      <c r="H27" s="12">
        <f t="shared" si="6"/>
        <v>99854.756717501819</v>
      </c>
      <c r="I27" s="12">
        <f t="shared" si="4"/>
        <v>155.17444711344493</v>
      </c>
      <c r="J27" s="12">
        <f t="shared" si="2"/>
        <v>99777.169493945097</v>
      </c>
      <c r="K27" s="12">
        <f t="shared" si="3"/>
        <v>6411824.7072428986</v>
      </c>
      <c r="L27" s="15">
        <f t="shared" si="5"/>
        <v>64.211509977261613</v>
      </c>
    </row>
    <row r="28" spans="1:12" x14ac:dyDescent="0.2">
      <c r="A28" s="16">
        <v>19</v>
      </c>
      <c r="B28" s="28">
        <v>1</v>
      </c>
      <c r="C28" s="58">
        <v>586</v>
      </c>
      <c r="D28" s="58">
        <v>650</v>
      </c>
      <c r="E28" s="13">
        <v>0.5</v>
      </c>
      <c r="F28" s="14">
        <f t="shared" si="0"/>
        <v>1.6181229773462784E-3</v>
      </c>
      <c r="G28" s="14">
        <f t="shared" si="1"/>
        <v>1.6168148746968473E-3</v>
      </c>
      <c r="H28" s="12">
        <f t="shared" si="6"/>
        <v>99699.582270388375</v>
      </c>
      <c r="I28" s="12">
        <f t="shared" si="4"/>
        <v>161.19576761582601</v>
      </c>
      <c r="J28" s="12">
        <f t="shared" si="2"/>
        <v>99618.984386580472</v>
      </c>
      <c r="K28" s="12">
        <f t="shared" si="3"/>
        <v>6312047.5377489533</v>
      </c>
      <c r="L28" s="15">
        <f t="shared" si="5"/>
        <v>63.310671860494701</v>
      </c>
    </row>
    <row r="29" spans="1:12" x14ac:dyDescent="0.2">
      <c r="A29" s="16">
        <v>20</v>
      </c>
      <c r="B29" s="28">
        <v>1</v>
      </c>
      <c r="C29" s="58">
        <v>629</v>
      </c>
      <c r="D29" s="58">
        <v>601</v>
      </c>
      <c r="E29" s="13">
        <v>0.5</v>
      </c>
      <c r="F29" s="14">
        <f t="shared" si="0"/>
        <v>1.6260162601626016E-3</v>
      </c>
      <c r="G29" s="14">
        <f t="shared" si="1"/>
        <v>1.6246953696181967E-3</v>
      </c>
      <c r="H29" s="12">
        <f t="shared" si="6"/>
        <v>99538.386502772555</v>
      </c>
      <c r="I29" s="12">
        <f t="shared" si="4"/>
        <v>161.71955565032098</v>
      </c>
      <c r="J29" s="12">
        <f t="shared" si="2"/>
        <v>99457.526724947398</v>
      </c>
      <c r="K29" s="12">
        <f t="shared" si="3"/>
        <v>6212428.5533623733</v>
      </c>
      <c r="L29" s="15">
        <f t="shared" si="5"/>
        <v>62.41238954771817</v>
      </c>
    </row>
    <row r="30" spans="1:12" x14ac:dyDescent="0.2">
      <c r="A30" s="16">
        <v>21</v>
      </c>
      <c r="B30" s="28">
        <v>0</v>
      </c>
      <c r="C30" s="58">
        <v>579</v>
      </c>
      <c r="D30" s="58">
        <v>657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99376.666947122241</v>
      </c>
      <c r="I30" s="12">
        <f t="shared" si="4"/>
        <v>0</v>
      </c>
      <c r="J30" s="12">
        <f t="shared" si="2"/>
        <v>99376.666947122241</v>
      </c>
      <c r="K30" s="12">
        <f t="shared" si="3"/>
        <v>6112971.0266374256</v>
      </c>
      <c r="L30" s="15">
        <f t="shared" si="5"/>
        <v>61.51314201240119</v>
      </c>
    </row>
    <row r="31" spans="1:12" x14ac:dyDescent="0.2">
      <c r="A31" s="16">
        <v>22</v>
      </c>
      <c r="B31" s="28">
        <v>0</v>
      </c>
      <c r="C31" s="58">
        <v>614</v>
      </c>
      <c r="D31" s="58">
        <v>604</v>
      </c>
      <c r="E31" s="13">
        <v>0.5</v>
      </c>
      <c r="F31" s="14">
        <f t="shared" si="0"/>
        <v>0</v>
      </c>
      <c r="G31" s="14">
        <f t="shared" si="1"/>
        <v>0</v>
      </c>
      <c r="H31" s="12">
        <f t="shared" si="6"/>
        <v>99376.666947122241</v>
      </c>
      <c r="I31" s="12">
        <f t="shared" si="4"/>
        <v>0</v>
      </c>
      <c r="J31" s="12">
        <f t="shared" si="2"/>
        <v>99376.666947122241</v>
      </c>
      <c r="K31" s="12">
        <f t="shared" si="3"/>
        <v>6013594.359690303</v>
      </c>
      <c r="L31" s="15">
        <f t="shared" si="5"/>
        <v>60.513142012401183</v>
      </c>
    </row>
    <row r="32" spans="1:12" x14ac:dyDescent="0.2">
      <c r="A32" s="16">
        <v>23</v>
      </c>
      <c r="B32" s="28">
        <v>1</v>
      </c>
      <c r="C32" s="58">
        <v>576</v>
      </c>
      <c r="D32" s="58">
        <v>612</v>
      </c>
      <c r="E32" s="13">
        <v>0.5</v>
      </c>
      <c r="F32" s="14">
        <f t="shared" si="0"/>
        <v>1.6835016835016834E-3</v>
      </c>
      <c r="G32" s="14">
        <f t="shared" si="1"/>
        <v>1.6820857863751051E-3</v>
      </c>
      <c r="H32" s="12">
        <f t="shared" si="6"/>
        <v>99376.666947122241</v>
      </c>
      <c r="I32" s="12">
        <f t="shared" si="4"/>
        <v>167.16007896908704</v>
      </c>
      <c r="J32" s="12">
        <f t="shared" si="2"/>
        <v>99293.086907637698</v>
      </c>
      <c r="K32" s="12">
        <f t="shared" si="3"/>
        <v>5914217.6927431803</v>
      </c>
      <c r="L32" s="15">
        <f t="shared" si="5"/>
        <v>59.513142012401183</v>
      </c>
    </row>
    <row r="33" spans="1:12" x14ac:dyDescent="0.2">
      <c r="A33" s="16">
        <v>24</v>
      </c>
      <c r="B33" s="28">
        <v>1</v>
      </c>
      <c r="C33" s="58">
        <v>630</v>
      </c>
      <c r="D33" s="58">
        <v>594</v>
      </c>
      <c r="E33" s="13">
        <v>0.5</v>
      </c>
      <c r="F33" s="14">
        <f t="shared" si="0"/>
        <v>1.6339869281045752E-3</v>
      </c>
      <c r="G33" s="14">
        <f t="shared" si="1"/>
        <v>1.6326530612244899E-3</v>
      </c>
      <c r="H33" s="12">
        <f t="shared" si="6"/>
        <v>99209.506868153156</v>
      </c>
      <c r="I33" s="12">
        <f t="shared" si="4"/>
        <v>161.9747050908623</v>
      </c>
      <c r="J33" s="12">
        <f t="shared" si="2"/>
        <v>99128.519515607724</v>
      </c>
      <c r="K33" s="12">
        <f t="shared" si="3"/>
        <v>5814924.605835543</v>
      </c>
      <c r="L33" s="15">
        <f t="shared" si="5"/>
        <v>58.612574433652071</v>
      </c>
    </row>
    <row r="34" spans="1:12" x14ac:dyDescent="0.2">
      <c r="A34" s="16">
        <v>25</v>
      </c>
      <c r="B34" s="28">
        <v>0</v>
      </c>
      <c r="C34" s="58">
        <v>711</v>
      </c>
      <c r="D34" s="58">
        <v>651</v>
      </c>
      <c r="E34" s="13">
        <v>0.5</v>
      </c>
      <c r="F34" s="14">
        <f t="shared" si="0"/>
        <v>0</v>
      </c>
      <c r="G34" s="14">
        <f t="shared" si="1"/>
        <v>0</v>
      </c>
      <c r="H34" s="12">
        <f t="shared" si="6"/>
        <v>99047.532163062293</v>
      </c>
      <c r="I34" s="12">
        <f t="shared" si="4"/>
        <v>0</v>
      </c>
      <c r="J34" s="12">
        <f t="shared" si="2"/>
        <v>99047.532163062293</v>
      </c>
      <c r="K34" s="12">
        <f t="shared" si="3"/>
        <v>5715796.0863199355</v>
      </c>
      <c r="L34" s="15">
        <f t="shared" si="5"/>
        <v>57.70760726183466</v>
      </c>
    </row>
    <row r="35" spans="1:12" x14ac:dyDescent="0.2">
      <c r="A35" s="16">
        <v>26</v>
      </c>
      <c r="B35" s="28">
        <v>1</v>
      </c>
      <c r="C35" s="58">
        <v>686</v>
      </c>
      <c r="D35" s="58">
        <v>723</v>
      </c>
      <c r="E35" s="13">
        <v>0.5</v>
      </c>
      <c r="F35" s="14">
        <f t="shared" si="0"/>
        <v>1.4194464158977999E-3</v>
      </c>
      <c r="G35" s="14">
        <f t="shared" si="1"/>
        <v>1.4184397163120568E-3</v>
      </c>
      <c r="H35" s="12">
        <f t="shared" si="6"/>
        <v>99047.532163062293</v>
      </c>
      <c r="I35" s="12">
        <f t="shared" si="4"/>
        <v>140.49295342278342</v>
      </c>
      <c r="J35" s="12">
        <f t="shared" si="2"/>
        <v>98977.285686350893</v>
      </c>
      <c r="K35" s="12">
        <f t="shared" si="3"/>
        <v>5616748.5541568734</v>
      </c>
      <c r="L35" s="15">
        <f t="shared" si="5"/>
        <v>56.70760726183466</v>
      </c>
    </row>
    <row r="36" spans="1:12" x14ac:dyDescent="0.2">
      <c r="A36" s="16">
        <v>27</v>
      </c>
      <c r="B36" s="28">
        <v>1</v>
      </c>
      <c r="C36" s="58">
        <v>659</v>
      </c>
      <c r="D36" s="58">
        <v>717</v>
      </c>
      <c r="E36" s="13">
        <v>0.5</v>
      </c>
      <c r="F36" s="14">
        <f t="shared" si="0"/>
        <v>1.4534883720930232E-3</v>
      </c>
      <c r="G36" s="14">
        <f t="shared" si="1"/>
        <v>1.4524328249818446E-3</v>
      </c>
      <c r="H36" s="12">
        <f t="shared" si="6"/>
        <v>98907.039209639508</v>
      </c>
      <c r="I36" s="12">
        <f t="shared" si="4"/>
        <v>143.65583036984677</v>
      </c>
      <c r="J36" s="12">
        <f t="shared" si="2"/>
        <v>98835.211294454595</v>
      </c>
      <c r="K36" s="12">
        <f t="shared" si="3"/>
        <v>5517771.268470522</v>
      </c>
      <c r="L36" s="15">
        <f t="shared" si="5"/>
        <v>55.787447613058852</v>
      </c>
    </row>
    <row r="37" spans="1:12" x14ac:dyDescent="0.2">
      <c r="A37" s="16">
        <v>28</v>
      </c>
      <c r="B37" s="28">
        <v>1</v>
      </c>
      <c r="C37" s="58">
        <v>766</v>
      </c>
      <c r="D37" s="58">
        <v>706</v>
      </c>
      <c r="E37" s="13">
        <v>0.5</v>
      </c>
      <c r="F37" s="14">
        <f t="shared" si="0"/>
        <v>1.358695652173913E-3</v>
      </c>
      <c r="G37" s="14">
        <f t="shared" si="1"/>
        <v>1.3577732518669382E-3</v>
      </c>
      <c r="H37" s="12">
        <f t="shared" si="6"/>
        <v>98763.383379269668</v>
      </c>
      <c r="I37" s="12">
        <f t="shared" si="4"/>
        <v>134.09828021625208</v>
      </c>
      <c r="J37" s="12">
        <f t="shared" si="2"/>
        <v>98696.334239161544</v>
      </c>
      <c r="K37" s="12">
        <f t="shared" si="3"/>
        <v>5418936.0571760675</v>
      </c>
      <c r="L37" s="15">
        <f t="shared" si="5"/>
        <v>54.867865718677848</v>
      </c>
    </row>
    <row r="38" spans="1:12" x14ac:dyDescent="0.2">
      <c r="A38" s="16">
        <v>29</v>
      </c>
      <c r="B38" s="28">
        <v>0</v>
      </c>
      <c r="C38" s="58">
        <v>798</v>
      </c>
      <c r="D38" s="58">
        <v>776</v>
      </c>
      <c r="E38" s="13">
        <v>0.5</v>
      </c>
      <c r="F38" s="14">
        <f t="shared" si="0"/>
        <v>0</v>
      </c>
      <c r="G38" s="14">
        <f t="shared" si="1"/>
        <v>0</v>
      </c>
      <c r="H38" s="12">
        <f t="shared" si="6"/>
        <v>98629.285099053421</v>
      </c>
      <c r="I38" s="12">
        <f t="shared" si="4"/>
        <v>0</v>
      </c>
      <c r="J38" s="12">
        <f t="shared" si="2"/>
        <v>98629.285099053421</v>
      </c>
      <c r="K38" s="12">
        <f t="shared" si="3"/>
        <v>5320239.7229369059</v>
      </c>
      <c r="L38" s="15">
        <f t="shared" si="5"/>
        <v>53.941785318567277</v>
      </c>
    </row>
    <row r="39" spans="1:12" x14ac:dyDescent="0.2">
      <c r="A39" s="16">
        <v>30</v>
      </c>
      <c r="B39" s="28">
        <v>0</v>
      </c>
      <c r="C39" s="58">
        <v>833</v>
      </c>
      <c r="D39" s="58">
        <v>847</v>
      </c>
      <c r="E39" s="13">
        <v>0.5</v>
      </c>
      <c r="F39" s="14">
        <f t="shared" si="0"/>
        <v>0</v>
      </c>
      <c r="G39" s="14">
        <f t="shared" si="1"/>
        <v>0</v>
      </c>
      <c r="H39" s="12">
        <f t="shared" si="6"/>
        <v>98629.285099053421</v>
      </c>
      <c r="I39" s="12">
        <f t="shared" si="4"/>
        <v>0</v>
      </c>
      <c r="J39" s="12">
        <f t="shared" si="2"/>
        <v>98629.285099053421</v>
      </c>
      <c r="K39" s="12">
        <f t="shared" si="3"/>
        <v>5221610.4378378522</v>
      </c>
      <c r="L39" s="15">
        <f t="shared" si="5"/>
        <v>52.94178531856727</v>
      </c>
    </row>
    <row r="40" spans="1:12" x14ac:dyDescent="0.2">
      <c r="A40" s="16">
        <v>31</v>
      </c>
      <c r="B40" s="28">
        <v>0</v>
      </c>
      <c r="C40" s="58">
        <v>889</v>
      </c>
      <c r="D40" s="58">
        <v>864</v>
      </c>
      <c r="E40" s="13">
        <v>0.5</v>
      </c>
      <c r="F40" s="14">
        <f t="shared" si="0"/>
        <v>0</v>
      </c>
      <c r="G40" s="14">
        <f t="shared" si="1"/>
        <v>0</v>
      </c>
      <c r="H40" s="12">
        <f t="shared" si="6"/>
        <v>98629.285099053421</v>
      </c>
      <c r="I40" s="12">
        <f t="shared" si="4"/>
        <v>0</v>
      </c>
      <c r="J40" s="12">
        <f t="shared" si="2"/>
        <v>98629.285099053421</v>
      </c>
      <c r="K40" s="12">
        <f t="shared" si="3"/>
        <v>5122981.1527387984</v>
      </c>
      <c r="L40" s="15">
        <f t="shared" si="5"/>
        <v>51.94178531856727</v>
      </c>
    </row>
    <row r="41" spans="1:12" x14ac:dyDescent="0.2">
      <c r="A41" s="16">
        <v>32</v>
      </c>
      <c r="B41" s="28">
        <v>0</v>
      </c>
      <c r="C41" s="58">
        <v>950</v>
      </c>
      <c r="D41" s="58">
        <v>935</v>
      </c>
      <c r="E41" s="13">
        <v>0.5</v>
      </c>
      <c r="F41" s="14">
        <f t="shared" si="0"/>
        <v>0</v>
      </c>
      <c r="G41" s="14">
        <f t="shared" si="1"/>
        <v>0</v>
      </c>
      <c r="H41" s="12">
        <f t="shared" si="6"/>
        <v>98629.285099053421</v>
      </c>
      <c r="I41" s="12">
        <f t="shared" si="4"/>
        <v>0</v>
      </c>
      <c r="J41" s="12">
        <f t="shared" si="2"/>
        <v>98629.285099053421</v>
      </c>
      <c r="K41" s="12">
        <f t="shared" si="3"/>
        <v>5024351.8676397447</v>
      </c>
      <c r="L41" s="15">
        <f t="shared" si="5"/>
        <v>50.941785318567263</v>
      </c>
    </row>
    <row r="42" spans="1:12" x14ac:dyDescent="0.2">
      <c r="A42" s="16">
        <v>33</v>
      </c>
      <c r="B42" s="28">
        <v>0</v>
      </c>
      <c r="C42" s="58">
        <v>978</v>
      </c>
      <c r="D42" s="58">
        <v>957</v>
      </c>
      <c r="E42" s="13">
        <v>0.5</v>
      </c>
      <c r="F42" s="14">
        <f t="shared" si="0"/>
        <v>0</v>
      </c>
      <c r="G42" s="14">
        <f t="shared" si="1"/>
        <v>0</v>
      </c>
      <c r="H42" s="12">
        <f t="shared" si="6"/>
        <v>98629.285099053421</v>
      </c>
      <c r="I42" s="12">
        <f t="shared" si="4"/>
        <v>0</v>
      </c>
      <c r="J42" s="12">
        <f t="shared" si="2"/>
        <v>98629.285099053421</v>
      </c>
      <c r="K42" s="12">
        <f t="shared" si="3"/>
        <v>4925722.5825406909</v>
      </c>
      <c r="L42" s="15">
        <f t="shared" si="5"/>
        <v>49.941785318567263</v>
      </c>
    </row>
    <row r="43" spans="1:12" x14ac:dyDescent="0.2">
      <c r="A43" s="16">
        <v>34</v>
      </c>
      <c r="B43" s="28">
        <v>0</v>
      </c>
      <c r="C43" s="58">
        <v>1040</v>
      </c>
      <c r="D43" s="58">
        <v>1000</v>
      </c>
      <c r="E43" s="13">
        <v>0.5</v>
      </c>
      <c r="F43" s="14">
        <f t="shared" si="0"/>
        <v>0</v>
      </c>
      <c r="G43" s="14">
        <f t="shared" si="1"/>
        <v>0</v>
      </c>
      <c r="H43" s="12">
        <f t="shared" si="6"/>
        <v>98629.285099053421</v>
      </c>
      <c r="I43" s="12">
        <f t="shared" si="4"/>
        <v>0</v>
      </c>
      <c r="J43" s="12">
        <f t="shared" si="2"/>
        <v>98629.285099053421</v>
      </c>
      <c r="K43" s="12">
        <f t="shared" si="3"/>
        <v>4827093.2974416371</v>
      </c>
      <c r="L43" s="15">
        <f t="shared" si="5"/>
        <v>48.941785318567256</v>
      </c>
    </row>
    <row r="44" spans="1:12" x14ac:dyDescent="0.2">
      <c r="A44" s="16">
        <v>35</v>
      </c>
      <c r="B44" s="28">
        <v>0</v>
      </c>
      <c r="C44" s="58">
        <v>1247</v>
      </c>
      <c r="D44" s="58">
        <v>1070</v>
      </c>
      <c r="E44" s="13">
        <v>0.5</v>
      </c>
      <c r="F44" s="14">
        <f t="shared" si="0"/>
        <v>0</v>
      </c>
      <c r="G44" s="14">
        <f t="shared" si="1"/>
        <v>0</v>
      </c>
      <c r="H44" s="12">
        <f t="shared" si="6"/>
        <v>98629.285099053421</v>
      </c>
      <c r="I44" s="12">
        <f t="shared" si="4"/>
        <v>0</v>
      </c>
      <c r="J44" s="12">
        <f t="shared" si="2"/>
        <v>98629.285099053421</v>
      </c>
      <c r="K44" s="12">
        <f t="shared" si="3"/>
        <v>4728464.0123425834</v>
      </c>
      <c r="L44" s="15">
        <f t="shared" si="5"/>
        <v>47.941785318567256</v>
      </c>
    </row>
    <row r="45" spans="1:12" x14ac:dyDescent="0.2">
      <c r="A45" s="16">
        <v>36</v>
      </c>
      <c r="B45" s="28">
        <v>0</v>
      </c>
      <c r="C45" s="58">
        <v>1225</v>
      </c>
      <c r="D45" s="58">
        <v>1247</v>
      </c>
      <c r="E45" s="13">
        <v>0.5</v>
      </c>
      <c r="F45" s="14">
        <f t="shared" si="0"/>
        <v>0</v>
      </c>
      <c r="G45" s="14">
        <f t="shared" si="1"/>
        <v>0</v>
      </c>
      <c r="H45" s="12">
        <f t="shared" si="6"/>
        <v>98629.285099053421</v>
      </c>
      <c r="I45" s="12">
        <f t="shared" si="4"/>
        <v>0</v>
      </c>
      <c r="J45" s="12">
        <f t="shared" si="2"/>
        <v>98629.285099053421</v>
      </c>
      <c r="K45" s="12">
        <f t="shared" si="3"/>
        <v>4629834.7272435296</v>
      </c>
      <c r="L45" s="15">
        <f t="shared" si="5"/>
        <v>46.941785318567248</v>
      </c>
    </row>
    <row r="46" spans="1:12" x14ac:dyDescent="0.2">
      <c r="A46" s="16">
        <v>37</v>
      </c>
      <c r="B46" s="28">
        <v>1</v>
      </c>
      <c r="C46" s="58">
        <v>1254</v>
      </c>
      <c r="D46" s="58">
        <v>1236</v>
      </c>
      <c r="E46" s="13">
        <v>0.5</v>
      </c>
      <c r="F46" s="14">
        <f t="shared" si="0"/>
        <v>8.0321285140562252E-4</v>
      </c>
      <c r="G46" s="14">
        <f t="shared" si="1"/>
        <v>8.0289040545965479E-4</v>
      </c>
      <c r="H46" s="12">
        <f t="shared" si="6"/>
        <v>98629.285099053421</v>
      </c>
      <c r="I46" s="12">
        <f t="shared" si="4"/>
        <v>79.188506703374884</v>
      </c>
      <c r="J46" s="12">
        <f t="shared" si="2"/>
        <v>98589.690845701742</v>
      </c>
      <c r="K46" s="12">
        <f t="shared" si="3"/>
        <v>4531205.4421444759</v>
      </c>
      <c r="L46" s="15">
        <f t="shared" si="5"/>
        <v>45.941785318567248</v>
      </c>
    </row>
    <row r="47" spans="1:12" x14ac:dyDescent="0.2">
      <c r="A47" s="16">
        <v>38</v>
      </c>
      <c r="B47" s="28">
        <v>1</v>
      </c>
      <c r="C47" s="58">
        <v>1426</v>
      </c>
      <c r="D47" s="58">
        <v>1282</v>
      </c>
      <c r="E47" s="13">
        <v>0.5</v>
      </c>
      <c r="F47" s="14">
        <f t="shared" si="0"/>
        <v>7.3855243722304289E-4</v>
      </c>
      <c r="G47" s="14">
        <f t="shared" si="1"/>
        <v>7.3827980804724988E-4</v>
      </c>
      <c r="H47" s="12">
        <f t="shared" si="6"/>
        <v>98550.096592350048</v>
      </c>
      <c r="I47" s="12">
        <f t="shared" si="4"/>
        <v>72.757546395238123</v>
      </c>
      <c r="J47" s="12">
        <f t="shared" si="2"/>
        <v>98513.717819152429</v>
      </c>
      <c r="K47" s="12">
        <f t="shared" si="3"/>
        <v>4432615.751298774</v>
      </c>
      <c r="L47" s="15">
        <f t="shared" si="5"/>
        <v>44.978299408819211</v>
      </c>
    </row>
    <row r="48" spans="1:12" x14ac:dyDescent="0.2">
      <c r="A48" s="16">
        <v>39</v>
      </c>
      <c r="B48" s="28">
        <v>0</v>
      </c>
      <c r="C48" s="58">
        <v>1430</v>
      </c>
      <c r="D48" s="58">
        <v>1448</v>
      </c>
      <c r="E48" s="13">
        <v>0.5</v>
      </c>
      <c r="F48" s="14">
        <f t="shared" si="0"/>
        <v>0</v>
      </c>
      <c r="G48" s="14">
        <f t="shared" si="1"/>
        <v>0</v>
      </c>
      <c r="H48" s="12">
        <f t="shared" si="6"/>
        <v>98477.33904595481</v>
      </c>
      <c r="I48" s="12">
        <f t="shared" si="4"/>
        <v>0</v>
      </c>
      <c r="J48" s="12">
        <f t="shared" si="2"/>
        <v>98477.33904595481</v>
      </c>
      <c r="K48" s="12">
        <f t="shared" si="3"/>
        <v>4334102.0334796216</v>
      </c>
      <c r="L48" s="15">
        <f t="shared" si="5"/>
        <v>44.011161100292291</v>
      </c>
    </row>
    <row r="49" spans="1:12" x14ac:dyDescent="0.2">
      <c r="A49" s="16">
        <v>40</v>
      </c>
      <c r="B49" s="28">
        <v>1</v>
      </c>
      <c r="C49" s="58">
        <v>1411</v>
      </c>
      <c r="D49" s="58">
        <v>1424</v>
      </c>
      <c r="E49" s="13">
        <v>0.5</v>
      </c>
      <c r="F49" s="14">
        <f t="shared" si="0"/>
        <v>7.0546737213403885E-4</v>
      </c>
      <c r="G49" s="14">
        <f t="shared" si="1"/>
        <v>7.0521861777150926E-4</v>
      </c>
      <c r="H49" s="12">
        <f t="shared" si="6"/>
        <v>98477.33904595481</v>
      </c>
      <c r="I49" s="12">
        <f t="shared" si="4"/>
        <v>69.448052923804525</v>
      </c>
      <c r="J49" s="12">
        <f t="shared" si="2"/>
        <v>98442.615019492907</v>
      </c>
      <c r="K49" s="12">
        <f t="shared" si="3"/>
        <v>4235624.6944336668</v>
      </c>
      <c r="L49" s="15">
        <f t="shared" si="5"/>
        <v>43.011161100292291</v>
      </c>
    </row>
    <row r="50" spans="1:12" x14ac:dyDescent="0.2">
      <c r="A50" s="16">
        <v>41</v>
      </c>
      <c r="B50" s="28">
        <v>0</v>
      </c>
      <c r="C50" s="58">
        <v>1499</v>
      </c>
      <c r="D50" s="58">
        <v>1417</v>
      </c>
      <c r="E50" s="13">
        <v>0.5</v>
      </c>
      <c r="F50" s="14">
        <f t="shared" si="0"/>
        <v>0</v>
      </c>
      <c r="G50" s="14">
        <f t="shared" si="1"/>
        <v>0</v>
      </c>
      <c r="H50" s="12">
        <f t="shared" si="6"/>
        <v>98407.890993031004</v>
      </c>
      <c r="I50" s="12">
        <f t="shared" si="4"/>
        <v>0</v>
      </c>
      <c r="J50" s="12">
        <f t="shared" si="2"/>
        <v>98407.890993031004</v>
      </c>
      <c r="K50" s="12">
        <f t="shared" si="3"/>
        <v>4137182.0794141735</v>
      </c>
      <c r="L50" s="15">
        <f t="shared" si="5"/>
        <v>42.041161919699697</v>
      </c>
    </row>
    <row r="51" spans="1:12" x14ac:dyDescent="0.2">
      <c r="A51" s="16">
        <v>42</v>
      </c>
      <c r="B51" s="28">
        <v>1</v>
      </c>
      <c r="C51" s="58">
        <v>1467</v>
      </c>
      <c r="D51" s="58">
        <v>1521</v>
      </c>
      <c r="E51" s="13">
        <v>0.5</v>
      </c>
      <c r="F51" s="14">
        <f t="shared" si="0"/>
        <v>6.6934404283801872E-4</v>
      </c>
      <c r="G51" s="14">
        <f t="shared" si="1"/>
        <v>6.6912010705921711E-4</v>
      </c>
      <c r="H51" s="12">
        <f t="shared" si="6"/>
        <v>98407.890993031004</v>
      </c>
      <c r="I51" s="12">
        <f t="shared" si="4"/>
        <v>65.846698556728668</v>
      </c>
      <c r="J51" s="12">
        <f t="shared" si="2"/>
        <v>98374.967643752636</v>
      </c>
      <c r="K51" s="12">
        <f t="shared" si="3"/>
        <v>4038774.1884211423</v>
      </c>
      <c r="L51" s="15">
        <f t="shared" si="5"/>
        <v>41.04116191969969</v>
      </c>
    </row>
    <row r="52" spans="1:12" x14ac:dyDescent="0.2">
      <c r="A52" s="16">
        <v>43</v>
      </c>
      <c r="B52" s="28">
        <v>2</v>
      </c>
      <c r="C52" s="58">
        <v>1361</v>
      </c>
      <c r="D52" s="58">
        <v>1452</v>
      </c>
      <c r="E52" s="13">
        <v>0.5</v>
      </c>
      <c r="F52" s="14">
        <f t="shared" si="0"/>
        <v>1.4219694276573053E-3</v>
      </c>
      <c r="G52" s="14">
        <f t="shared" si="1"/>
        <v>1.4209591474245115E-3</v>
      </c>
      <c r="H52" s="12">
        <f t="shared" si="6"/>
        <v>98342.044294474268</v>
      </c>
      <c r="I52" s="12">
        <f t="shared" si="4"/>
        <v>139.7400274166597</v>
      </c>
      <c r="J52" s="12">
        <f t="shared" si="2"/>
        <v>98272.174280765947</v>
      </c>
      <c r="K52" s="12">
        <f t="shared" si="3"/>
        <v>3940399.2207773896</v>
      </c>
      <c r="L52" s="15">
        <f t="shared" si="5"/>
        <v>40.068306989615799</v>
      </c>
    </row>
    <row r="53" spans="1:12" x14ac:dyDescent="0.2">
      <c r="A53" s="16">
        <v>44</v>
      </c>
      <c r="B53" s="28">
        <v>0</v>
      </c>
      <c r="C53" s="58">
        <v>1178</v>
      </c>
      <c r="D53" s="58">
        <v>1348</v>
      </c>
      <c r="E53" s="13">
        <v>0.5</v>
      </c>
      <c r="F53" s="14">
        <f t="shared" si="0"/>
        <v>0</v>
      </c>
      <c r="G53" s="14">
        <f t="shared" si="1"/>
        <v>0</v>
      </c>
      <c r="H53" s="12">
        <f t="shared" si="6"/>
        <v>98202.304267057611</v>
      </c>
      <c r="I53" s="12">
        <f t="shared" si="4"/>
        <v>0</v>
      </c>
      <c r="J53" s="12">
        <f t="shared" si="2"/>
        <v>98202.304267057611</v>
      </c>
      <c r="K53" s="12">
        <f t="shared" si="3"/>
        <v>3842127.0464966237</v>
      </c>
      <c r="L53" s="15">
        <f t="shared" si="5"/>
        <v>39.124611944421368</v>
      </c>
    </row>
    <row r="54" spans="1:12" x14ac:dyDescent="0.2">
      <c r="A54" s="16">
        <v>45</v>
      </c>
      <c r="B54" s="28">
        <v>2</v>
      </c>
      <c r="C54" s="58">
        <v>1134</v>
      </c>
      <c r="D54" s="58">
        <v>1175</v>
      </c>
      <c r="E54" s="13">
        <v>0.5</v>
      </c>
      <c r="F54" s="14">
        <f t="shared" si="0"/>
        <v>1.7323516673884798E-3</v>
      </c>
      <c r="G54" s="14">
        <f t="shared" si="1"/>
        <v>1.730852444829078E-3</v>
      </c>
      <c r="H54" s="12">
        <f t="shared" si="6"/>
        <v>98202.304267057611</v>
      </c>
      <c r="I54" s="12">
        <f t="shared" si="4"/>
        <v>169.97369842848568</v>
      </c>
      <c r="J54" s="12">
        <f t="shared" si="2"/>
        <v>98117.317417843369</v>
      </c>
      <c r="K54" s="12">
        <f t="shared" si="3"/>
        <v>3743924.742229566</v>
      </c>
      <c r="L54" s="15">
        <f t="shared" si="5"/>
        <v>38.124611944421368</v>
      </c>
    </row>
    <row r="55" spans="1:12" x14ac:dyDescent="0.2">
      <c r="A55" s="16">
        <v>46</v>
      </c>
      <c r="B55" s="28">
        <v>1</v>
      </c>
      <c r="C55" s="58">
        <v>1084</v>
      </c>
      <c r="D55" s="58">
        <v>1155</v>
      </c>
      <c r="E55" s="13">
        <v>0.5</v>
      </c>
      <c r="F55" s="14">
        <f t="shared" si="0"/>
        <v>8.9325591782045551E-4</v>
      </c>
      <c r="G55" s="14">
        <f t="shared" si="1"/>
        <v>8.9285714285714283E-4</v>
      </c>
      <c r="H55" s="12">
        <f t="shared" si="6"/>
        <v>98032.330568629128</v>
      </c>
      <c r="I55" s="12">
        <f t="shared" si="4"/>
        <v>87.528866579133151</v>
      </c>
      <c r="J55" s="12">
        <f t="shared" si="2"/>
        <v>97988.56613533957</v>
      </c>
      <c r="K55" s="12">
        <f t="shared" si="3"/>
        <v>3645807.4248117227</v>
      </c>
      <c r="L55" s="15">
        <f t="shared" si="5"/>
        <v>37.189847509127773</v>
      </c>
    </row>
    <row r="56" spans="1:12" x14ac:dyDescent="0.2">
      <c r="A56" s="16">
        <v>47</v>
      </c>
      <c r="B56" s="28">
        <v>0</v>
      </c>
      <c r="C56" s="58">
        <v>992</v>
      </c>
      <c r="D56" s="58">
        <v>1099</v>
      </c>
      <c r="E56" s="13">
        <v>0.5</v>
      </c>
      <c r="F56" s="14">
        <f t="shared" si="0"/>
        <v>0</v>
      </c>
      <c r="G56" s="14">
        <f t="shared" si="1"/>
        <v>0</v>
      </c>
      <c r="H56" s="12">
        <f t="shared" si="6"/>
        <v>97944.801702049997</v>
      </c>
      <c r="I56" s="12">
        <f t="shared" si="4"/>
        <v>0</v>
      </c>
      <c r="J56" s="12">
        <f t="shared" si="2"/>
        <v>97944.801702049997</v>
      </c>
      <c r="K56" s="12">
        <f t="shared" si="3"/>
        <v>3547818.8586763833</v>
      </c>
      <c r="L56" s="15">
        <f t="shared" si="5"/>
        <v>36.222635576606891</v>
      </c>
    </row>
    <row r="57" spans="1:12" x14ac:dyDescent="0.2">
      <c r="A57" s="16">
        <v>48</v>
      </c>
      <c r="B57" s="28">
        <v>1</v>
      </c>
      <c r="C57" s="58">
        <v>1032</v>
      </c>
      <c r="D57" s="58">
        <v>996</v>
      </c>
      <c r="E57" s="13">
        <v>0.5</v>
      </c>
      <c r="F57" s="14">
        <f t="shared" si="0"/>
        <v>9.8619329388560163E-4</v>
      </c>
      <c r="G57" s="14">
        <f t="shared" si="1"/>
        <v>9.8570724494825043E-4</v>
      </c>
      <c r="H57" s="12">
        <f t="shared" si="6"/>
        <v>97944.801702049997</v>
      </c>
      <c r="I57" s="12">
        <f t="shared" si="4"/>
        <v>96.544900642730411</v>
      </c>
      <c r="J57" s="12">
        <f t="shared" si="2"/>
        <v>97896.529251728629</v>
      </c>
      <c r="K57" s="12">
        <f t="shared" si="3"/>
        <v>3449874.0569743332</v>
      </c>
      <c r="L57" s="15">
        <f t="shared" si="5"/>
        <v>35.222635576606891</v>
      </c>
    </row>
    <row r="58" spans="1:12" x14ac:dyDescent="0.2">
      <c r="A58" s="16">
        <v>49</v>
      </c>
      <c r="B58" s="28">
        <v>3</v>
      </c>
      <c r="C58" s="58">
        <v>1035</v>
      </c>
      <c r="D58" s="58">
        <v>1044</v>
      </c>
      <c r="E58" s="13">
        <v>0.5</v>
      </c>
      <c r="F58" s="14">
        <f t="shared" si="0"/>
        <v>2.886002886002886E-3</v>
      </c>
      <c r="G58" s="14">
        <f t="shared" si="1"/>
        <v>2.8818443804034585E-3</v>
      </c>
      <c r="H58" s="12">
        <f t="shared" si="6"/>
        <v>97848.25680140726</v>
      </c>
      <c r="I58" s="12">
        <f t="shared" si="4"/>
        <v>281.98344899541001</v>
      </c>
      <c r="J58" s="12">
        <f t="shared" si="2"/>
        <v>97707.265076909564</v>
      </c>
      <c r="K58" s="12">
        <f t="shared" si="3"/>
        <v>3351977.5277226046</v>
      </c>
      <c r="L58" s="15">
        <f t="shared" si="5"/>
        <v>34.256895700510796</v>
      </c>
    </row>
    <row r="59" spans="1:12" x14ac:dyDescent="0.2">
      <c r="A59" s="16">
        <v>50</v>
      </c>
      <c r="B59" s="28">
        <v>2</v>
      </c>
      <c r="C59" s="58">
        <v>998</v>
      </c>
      <c r="D59" s="58">
        <v>1014</v>
      </c>
      <c r="E59" s="13">
        <v>0.5</v>
      </c>
      <c r="F59" s="14">
        <f t="shared" si="0"/>
        <v>1.9880715705765406E-3</v>
      </c>
      <c r="G59" s="14">
        <f t="shared" si="1"/>
        <v>1.9860973187686196E-3</v>
      </c>
      <c r="H59" s="12">
        <f t="shared" si="6"/>
        <v>97566.273352411852</v>
      </c>
      <c r="I59" s="12">
        <f t="shared" si="4"/>
        <v>193.7761139074714</v>
      </c>
      <c r="J59" s="12">
        <f t="shared" si="2"/>
        <v>97469.385295458109</v>
      </c>
      <c r="K59" s="12">
        <f t="shared" si="3"/>
        <v>3254270.2626456949</v>
      </c>
      <c r="L59" s="15">
        <f t="shared" si="5"/>
        <v>33.354458982882214</v>
      </c>
    </row>
    <row r="60" spans="1:12" x14ac:dyDescent="0.2">
      <c r="A60" s="16">
        <v>51</v>
      </c>
      <c r="B60" s="28">
        <v>3</v>
      </c>
      <c r="C60" s="58">
        <v>883</v>
      </c>
      <c r="D60" s="58">
        <v>985</v>
      </c>
      <c r="E60" s="13">
        <v>0.5</v>
      </c>
      <c r="F60" s="14">
        <f t="shared" si="0"/>
        <v>3.2119914346895075E-3</v>
      </c>
      <c r="G60" s="14">
        <f t="shared" si="1"/>
        <v>3.206841261357563E-3</v>
      </c>
      <c r="H60" s="12">
        <f t="shared" si="6"/>
        <v>97372.49723850438</v>
      </c>
      <c r="I60" s="12">
        <f t="shared" si="4"/>
        <v>312.25814186586121</v>
      </c>
      <c r="J60" s="12">
        <f t="shared" si="2"/>
        <v>97216.368167571447</v>
      </c>
      <c r="K60" s="12">
        <f t="shared" si="3"/>
        <v>3156800.8773502368</v>
      </c>
      <c r="L60" s="15">
        <f t="shared" si="5"/>
        <v>32.419840990808346</v>
      </c>
    </row>
    <row r="61" spans="1:12" x14ac:dyDescent="0.2">
      <c r="A61" s="16">
        <v>52</v>
      </c>
      <c r="B61" s="28">
        <v>5</v>
      </c>
      <c r="C61" s="58">
        <v>928</v>
      </c>
      <c r="D61" s="58">
        <v>878</v>
      </c>
      <c r="E61" s="13">
        <v>0.5</v>
      </c>
      <c r="F61" s="14">
        <f t="shared" si="0"/>
        <v>5.5370985603543747E-3</v>
      </c>
      <c r="G61" s="14">
        <f t="shared" si="1"/>
        <v>5.5218111540585313E-3</v>
      </c>
      <c r="H61" s="12">
        <f t="shared" si="6"/>
        <v>97060.239096638514</v>
      </c>
      <c r="I61" s="12">
        <f t="shared" si="4"/>
        <v>535.94831085940643</v>
      </c>
      <c r="J61" s="12">
        <f t="shared" si="2"/>
        <v>96792.264941208821</v>
      </c>
      <c r="K61" s="12">
        <f t="shared" si="3"/>
        <v>3059584.5091826655</v>
      </c>
      <c r="L61" s="15">
        <f t="shared" si="5"/>
        <v>31.522532168258671</v>
      </c>
    </row>
    <row r="62" spans="1:12" x14ac:dyDescent="0.2">
      <c r="A62" s="16">
        <v>53</v>
      </c>
      <c r="B62" s="28">
        <v>3</v>
      </c>
      <c r="C62" s="58">
        <v>853</v>
      </c>
      <c r="D62" s="58">
        <v>915</v>
      </c>
      <c r="E62" s="13">
        <v>0.5</v>
      </c>
      <c r="F62" s="14">
        <f t="shared" si="0"/>
        <v>3.3936651583710408E-3</v>
      </c>
      <c r="G62" s="14">
        <f t="shared" si="1"/>
        <v>3.3879164313946925E-3</v>
      </c>
      <c r="H62" s="12">
        <f t="shared" si="6"/>
        <v>96524.290785779114</v>
      </c>
      <c r="I62" s="12">
        <f t="shared" si="4"/>
        <v>327.01623078186037</v>
      </c>
      <c r="J62" s="12">
        <f t="shared" si="2"/>
        <v>96360.782670388187</v>
      </c>
      <c r="K62" s="12">
        <f t="shared" si="3"/>
        <v>2962792.2442414565</v>
      </c>
      <c r="L62" s="15">
        <f t="shared" si="5"/>
        <v>30.69478387380147</v>
      </c>
    </row>
    <row r="63" spans="1:12" x14ac:dyDescent="0.2">
      <c r="A63" s="16">
        <v>54</v>
      </c>
      <c r="B63" s="28">
        <v>2</v>
      </c>
      <c r="C63" s="58">
        <v>845</v>
      </c>
      <c r="D63" s="58">
        <v>843</v>
      </c>
      <c r="E63" s="13">
        <v>0.5</v>
      </c>
      <c r="F63" s="14">
        <f t="shared" si="0"/>
        <v>2.3696682464454978E-3</v>
      </c>
      <c r="G63" s="14">
        <f t="shared" si="1"/>
        <v>2.3668639053254438E-3</v>
      </c>
      <c r="H63" s="12">
        <f t="shared" si="6"/>
        <v>96197.274554997261</v>
      </c>
      <c r="I63" s="12">
        <f t="shared" si="4"/>
        <v>227.68585693490476</v>
      </c>
      <c r="J63" s="12">
        <f t="shared" si="2"/>
        <v>96083.431626529811</v>
      </c>
      <c r="K63" s="12">
        <f t="shared" si="3"/>
        <v>2866431.4615710685</v>
      </c>
      <c r="L63" s="15">
        <f t="shared" si="5"/>
        <v>29.797429031446121</v>
      </c>
    </row>
    <row r="64" spans="1:12" x14ac:dyDescent="0.2">
      <c r="A64" s="16">
        <v>55</v>
      </c>
      <c r="B64" s="28">
        <v>3</v>
      </c>
      <c r="C64" s="58">
        <v>749</v>
      </c>
      <c r="D64" s="58">
        <v>828</v>
      </c>
      <c r="E64" s="13">
        <v>0.5</v>
      </c>
      <c r="F64" s="14">
        <f t="shared" si="0"/>
        <v>3.8046924540266328E-3</v>
      </c>
      <c r="G64" s="14">
        <f t="shared" si="1"/>
        <v>3.7974683544303796E-3</v>
      </c>
      <c r="H64" s="12">
        <f t="shared" si="6"/>
        <v>95969.588698062362</v>
      </c>
      <c r="I64" s="12">
        <f t="shared" si="4"/>
        <v>364.44147606859121</v>
      </c>
      <c r="J64" s="12">
        <f t="shared" si="2"/>
        <v>95787.367960028074</v>
      </c>
      <c r="K64" s="12">
        <f t="shared" si="3"/>
        <v>2770348.0299445386</v>
      </c>
      <c r="L64" s="15">
        <f t="shared" si="5"/>
        <v>28.866936573632231</v>
      </c>
    </row>
    <row r="65" spans="1:12" x14ac:dyDescent="0.2">
      <c r="A65" s="16">
        <v>56</v>
      </c>
      <c r="B65" s="28">
        <v>1</v>
      </c>
      <c r="C65" s="58">
        <v>753</v>
      </c>
      <c r="D65" s="58">
        <v>740</v>
      </c>
      <c r="E65" s="13">
        <v>0.5</v>
      </c>
      <c r="F65" s="14">
        <f t="shared" si="0"/>
        <v>1.3395847287340924E-3</v>
      </c>
      <c r="G65" s="14">
        <f t="shared" si="1"/>
        <v>1.3386880856760374E-3</v>
      </c>
      <c r="H65" s="12">
        <f t="shared" si="6"/>
        <v>95605.147221993771</v>
      </c>
      <c r="I65" s="12">
        <f t="shared" si="4"/>
        <v>127.98547151538656</v>
      </c>
      <c r="J65" s="12">
        <f t="shared" si="2"/>
        <v>95541.154486236075</v>
      </c>
      <c r="K65" s="12">
        <f t="shared" si="3"/>
        <v>2674560.6619845107</v>
      </c>
      <c r="L65" s="15">
        <f t="shared" si="5"/>
        <v>27.975069749897663</v>
      </c>
    </row>
    <row r="66" spans="1:12" x14ac:dyDescent="0.2">
      <c r="A66" s="16">
        <v>57</v>
      </c>
      <c r="B66" s="28">
        <v>3</v>
      </c>
      <c r="C66" s="58">
        <v>661</v>
      </c>
      <c r="D66" s="58">
        <v>742</v>
      </c>
      <c r="E66" s="13">
        <v>0.5</v>
      </c>
      <c r="F66" s="14">
        <f t="shared" si="0"/>
        <v>4.2765502494654314E-3</v>
      </c>
      <c r="G66" s="14">
        <f t="shared" si="1"/>
        <v>4.2674253200568994E-3</v>
      </c>
      <c r="H66" s="12">
        <f t="shared" si="6"/>
        <v>95477.161750478379</v>
      </c>
      <c r="I66" s="12">
        <f t="shared" si="4"/>
        <v>407.44165754115954</v>
      </c>
      <c r="J66" s="12">
        <f t="shared" si="2"/>
        <v>95273.440921707792</v>
      </c>
      <c r="K66" s="12">
        <f t="shared" si="3"/>
        <v>2579019.5074982746</v>
      </c>
      <c r="L66" s="15">
        <f t="shared" si="5"/>
        <v>27.011899602109324</v>
      </c>
    </row>
    <row r="67" spans="1:12" x14ac:dyDescent="0.2">
      <c r="A67" s="16">
        <v>58</v>
      </c>
      <c r="B67" s="28">
        <v>2</v>
      </c>
      <c r="C67" s="58">
        <v>694</v>
      </c>
      <c r="D67" s="58">
        <v>660</v>
      </c>
      <c r="E67" s="13">
        <v>0.5</v>
      </c>
      <c r="F67" s="14">
        <f t="shared" si="0"/>
        <v>2.9542097488921715E-3</v>
      </c>
      <c r="G67" s="14">
        <f t="shared" si="1"/>
        <v>2.9498525073746312E-3</v>
      </c>
      <c r="H67" s="12">
        <f t="shared" si="6"/>
        <v>95069.720092937219</v>
      </c>
      <c r="I67" s="12">
        <f t="shared" si="4"/>
        <v>280.44165219155519</v>
      </c>
      <c r="J67" s="12">
        <f t="shared" si="2"/>
        <v>94929.499266841434</v>
      </c>
      <c r="K67" s="12">
        <f t="shared" si="3"/>
        <v>2483746.0665765665</v>
      </c>
      <c r="L67" s="15">
        <f t="shared" si="5"/>
        <v>26.125522028975507</v>
      </c>
    </row>
    <row r="68" spans="1:12" x14ac:dyDescent="0.2">
      <c r="A68" s="16">
        <v>59</v>
      </c>
      <c r="B68" s="28">
        <v>2</v>
      </c>
      <c r="C68" s="58">
        <v>654</v>
      </c>
      <c r="D68" s="58">
        <v>691</v>
      </c>
      <c r="E68" s="13">
        <v>0.5</v>
      </c>
      <c r="F68" s="14">
        <f t="shared" si="0"/>
        <v>2.9739776951672862E-3</v>
      </c>
      <c r="G68" s="14">
        <f t="shared" si="1"/>
        <v>2.9695619896065329E-3</v>
      </c>
      <c r="H68" s="12">
        <f t="shared" si="6"/>
        <v>94789.278440745664</v>
      </c>
      <c r="I68" s="12">
        <f t="shared" si="4"/>
        <v>281.48263827986835</v>
      </c>
      <c r="J68" s="12">
        <f t="shared" si="2"/>
        <v>94648.537121605739</v>
      </c>
      <c r="K68" s="12">
        <f t="shared" si="3"/>
        <v>2388816.5673097251</v>
      </c>
      <c r="L68" s="15">
        <f t="shared" si="5"/>
        <v>25.201337182907384</v>
      </c>
    </row>
    <row r="69" spans="1:12" x14ac:dyDescent="0.2">
      <c r="A69" s="16">
        <v>60</v>
      </c>
      <c r="B69" s="28">
        <v>7</v>
      </c>
      <c r="C69" s="58">
        <v>672</v>
      </c>
      <c r="D69" s="58">
        <v>649</v>
      </c>
      <c r="E69" s="13">
        <v>0.5</v>
      </c>
      <c r="F69" s="14">
        <f t="shared" si="0"/>
        <v>1.0598031794095382E-2</v>
      </c>
      <c r="G69" s="14">
        <f t="shared" si="1"/>
        <v>1.0542168674698796E-2</v>
      </c>
      <c r="H69" s="12">
        <f t="shared" si="6"/>
        <v>94507.7958024658</v>
      </c>
      <c r="I69" s="12">
        <f t="shared" si="4"/>
        <v>996.31712442358537</v>
      </c>
      <c r="J69" s="12">
        <f t="shared" si="2"/>
        <v>94009.637240254</v>
      </c>
      <c r="K69" s="12">
        <f t="shared" si="3"/>
        <v>2294168.0301881195</v>
      </c>
      <c r="L69" s="15">
        <f t="shared" si="5"/>
        <v>24.274907807428331</v>
      </c>
    </row>
    <row r="70" spans="1:12" x14ac:dyDescent="0.2">
      <c r="A70" s="16">
        <v>61</v>
      </c>
      <c r="B70" s="28">
        <v>3</v>
      </c>
      <c r="C70" s="58">
        <v>594</v>
      </c>
      <c r="D70" s="58">
        <v>667</v>
      </c>
      <c r="E70" s="13">
        <v>0.5</v>
      </c>
      <c r="F70" s="14">
        <f t="shared" si="0"/>
        <v>4.7581284694686752E-3</v>
      </c>
      <c r="G70" s="14">
        <f t="shared" si="1"/>
        <v>4.746835443037974E-3</v>
      </c>
      <c r="H70" s="12">
        <f t="shared" si="6"/>
        <v>93511.478678042215</v>
      </c>
      <c r="I70" s="12">
        <f t="shared" si="4"/>
        <v>443.88360131982057</v>
      </c>
      <c r="J70" s="12">
        <f t="shared" si="2"/>
        <v>93289.536877382314</v>
      </c>
      <c r="K70" s="12">
        <f t="shared" si="3"/>
        <v>2200158.3929478657</v>
      </c>
      <c r="L70" s="15">
        <f t="shared" si="5"/>
        <v>23.528217327446594</v>
      </c>
    </row>
    <row r="71" spans="1:12" x14ac:dyDescent="0.2">
      <c r="A71" s="16">
        <v>62</v>
      </c>
      <c r="B71" s="28">
        <v>4</v>
      </c>
      <c r="C71" s="58">
        <v>589</v>
      </c>
      <c r="D71" s="58">
        <v>582</v>
      </c>
      <c r="E71" s="13">
        <v>0.5</v>
      </c>
      <c r="F71" s="14">
        <f t="shared" si="0"/>
        <v>6.8317677198975234E-3</v>
      </c>
      <c r="G71" s="14">
        <f t="shared" si="1"/>
        <v>6.8085106382978723E-3</v>
      </c>
      <c r="H71" s="12">
        <f t="shared" si="6"/>
        <v>93067.595076722399</v>
      </c>
      <c r="I71" s="12">
        <f t="shared" si="4"/>
        <v>633.65171116066313</v>
      </c>
      <c r="J71" s="12">
        <f t="shared" si="2"/>
        <v>92750.769221142065</v>
      </c>
      <c r="K71" s="12">
        <f t="shared" si="3"/>
        <v>2106868.8560704836</v>
      </c>
      <c r="L71" s="15">
        <f t="shared" si="5"/>
        <v>22.638049842521859</v>
      </c>
    </row>
    <row r="72" spans="1:12" x14ac:dyDescent="0.2">
      <c r="A72" s="16">
        <v>63</v>
      </c>
      <c r="B72" s="28">
        <v>2</v>
      </c>
      <c r="C72" s="58">
        <v>572</v>
      </c>
      <c r="D72" s="58">
        <v>580</v>
      </c>
      <c r="E72" s="13">
        <v>0.5</v>
      </c>
      <c r="F72" s="14">
        <f t="shared" si="0"/>
        <v>3.472222222222222E-3</v>
      </c>
      <c r="G72" s="14">
        <f t="shared" si="1"/>
        <v>3.4662045060658577E-3</v>
      </c>
      <c r="H72" s="12">
        <f t="shared" si="6"/>
        <v>92433.943365561732</v>
      </c>
      <c r="I72" s="12">
        <f t="shared" si="4"/>
        <v>320.39495100714635</v>
      </c>
      <c r="J72" s="12">
        <f t="shared" si="2"/>
        <v>92273.74589005817</v>
      </c>
      <c r="K72" s="12">
        <f t="shared" si="3"/>
        <v>2014118.0868493416</v>
      </c>
      <c r="L72" s="15">
        <f t="shared" si="5"/>
        <v>21.789810252753373</v>
      </c>
    </row>
    <row r="73" spans="1:12" x14ac:dyDescent="0.2">
      <c r="A73" s="16">
        <v>64</v>
      </c>
      <c r="B73" s="28">
        <v>4</v>
      </c>
      <c r="C73" s="58">
        <v>632</v>
      </c>
      <c r="D73" s="58">
        <v>570</v>
      </c>
      <c r="E73" s="13">
        <v>0.5</v>
      </c>
      <c r="F73" s="14">
        <f t="shared" ref="F73:F104" si="7">B73/((C73+D73)/2)</f>
        <v>6.6555740432612314E-3</v>
      </c>
      <c r="G73" s="14">
        <f t="shared" ref="G73:G103" si="8">F73/((1+(1-E73)*F73))</f>
        <v>6.6334991708126038E-3</v>
      </c>
      <c r="H73" s="12">
        <f t="shared" si="6"/>
        <v>92113.548414554592</v>
      </c>
      <c r="I73" s="12">
        <f t="shared" si="4"/>
        <v>611.03514702855455</v>
      </c>
      <c r="J73" s="12">
        <f t="shared" ref="J73:J103" si="9">H74+I73*E73</f>
        <v>91808.030841040323</v>
      </c>
      <c r="K73" s="12">
        <f t="shared" ref="K73:K97" si="10">K74+J73</f>
        <v>1921844.3409592835</v>
      </c>
      <c r="L73" s="15">
        <f t="shared" si="5"/>
        <v>20.863861766675992</v>
      </c>
    </row>
    <row r="74" spans="1:12" x14ac:dyDescent="0.2">
      <c r="A74" s="16">
        <v>65</v>
      </c>
      <c r="B74" s="28">
        <v>3</v>
      </c>
      <c r="C74" s="58">
        <v>663</v>
      </c>
      <c r="D74" s="58">
        <v>639</v>
      </c>
      <c r="E74" s="13">
        <v>0.5</v>
      </c>
      <c r="F74" s="14">
        <f t="shared" si="7"/>
        <v>4.608294930875576E-3</v>
      </c>
      <c r="G74" s="14">
        <f t="shared" si="8"/>
        <v>4.5977011494252873E-3</v>
      </c>
      <c r="H74" s="12">
        <f t="shared" si="6"/>
        <v>91502.513267526039</v>
      </c>
      <c r="I74" s="12">
        <f t="shared" ref="I74:I103" si="11">H74*G74</f>
        <v>420.70121042540706</v>
      </c>
      <c r="J74" s="12">
        <f t="shared" si="9"/>
        <v>91292.162662313334</v>
      </c>
      <c r="K74" s="12">
        <f t="shared" si="10"/>
        <v>1830036.3101182431</v>
      </c>
      <c r="L74" s="15">
        <f t="shared" ref="L74:L103" si="12">K74/H74</f>
        <v>19.999847487989353</v>
      </c>
    </row>
    <row r="75" spans="1:12" x14ac:dyDescent="0.2">
      <c r="A75" s="16">
        <v>66</v>
      </c>
      <c r="B75" s="28">
        <v>3</v>
      </c>
      <c r="C75" s="58">
        <v>625</v>
      </c>
      <c r="D75" s="58">
        <v>662</v>
      </c>
      <c r="E75" s="13">
        <v>0.5</v>
      </c>
      <c r="F75" s="14">
        <f t="shared" si="7"/>
        <v>4.662004662004662E-3</v>
      </c>
      <c r="G75" s="14">
        <f t="shared" si="8"/>
        <v>4.6511627906976744E-3</v>
      </c>
      <c r="H75" s="12">
        <f t="shared" ref="H75:H104" si="13">H74-I74</f>
        <v>91081.812057100629</v>
      </c>
      <c r="I75" s="12">
        <f t="shared" si="11"/>
        <v>423.63633514930524</v>
      </c>
      <c r="J75" s="12">
        <f t="shared" si="9"/>
        <v>90869.993889525969</v>
      </c>
      <c r="K75" s="12">
        <f t="shared" si="10"/>
        <v>1738744.1474559298</v>
      </c>
      <c r="L75" s="15">
        <f t="shared" si="12"/>
        <v>19.089916067610552</v>
      </c>
    </row>
    <row r="76" spans="1:12" x14ac:dyDescent="0.2">
      <c r="A76" s="16">
        <v>67</v>
      </c>
      <c r="B76" s="28">
        <v>6</v>
      </c>
      <c r="C76" s="58">
        <v>570</v>
      </c>
      <c r="D76" s="58">
        <v>615</v>
      </c>
      <c r="E76" s="13">
        <v>0.5</v>
      </c>
      <c r="F76" s="14">
        <f t="shared" si="7"/>
        <v>1.0126582278481013E-2</v>
      </c>
      <c r="G76" s="14">
        <f t="shared" si="8"/>
        <v>1.0075566750629723E-2</v>
      </c>
      <c r="H76" s="12">
        <f t="shared" si="13"/>
        <v>90658.175721951324</v>
      </c>
      <c r="I76" s="12">
        <f t="shared" si="11"/>
        <v>913.43250097683949</v>
      </c>
      <c r="J76" s="12">
        <f t="shared" si="9"/>
        <v>90201.459471462906</v>
      </c>
      <c r="K76" s="12">
        <f t="shared" si="10"/>
        <v>1647874.1535664038</v>
      </c>
      <c r="L76" s="15">
        <f t="shared" si="12"/>
        <v>18.17678483428163</v>
      </c>
    </row>
    <row r="77" spans="1:12" x14ac:dyDescent="0.2">
      <c r="A77" s="16">
        <v>68</v>
      </c>
      <c r="B77" s="28">
        <v>8</v>
      </c>
      <c r="C77" s="58">
        <v>636</v>
      </c>
      <c r="D77" s="58">
        <v>565</v>
      </c>
      <c r="E77" s="13">
        <v>0.5</v>
      </c>
      <c r="F77" s="14">
        <f t="shared" si="7"/>
        <v>1.3322231473771857E-2</v>
      </c>
      <c r="G77" s="14">
        <f t="shared" si="8"/>
        <v>1.3234077750206784E-2</v>
      </c>
      <c r="H77" s="12">
        <f t="shared" si="13"/>
        <v>89744.743220974487</v>
      </c>
      <c r="I77" s="12">
        <f t="shared" si="11"/>
        <v>1187.6889094587195</v>
      </c>
      <c r="J77" s="12">
        <f t="shared" si="9"/>
        <v>89150.898766245125</v>
      </c>
      <c r="K77" s="12">
        <f t="shared" si="10"/>
        <v>1557672.6940949408</v>
      </c>
      <c r="L77" s="15">
        <f t="shared" si="12"/>
        <v>17.356701219363373</v>
      </c>
    </row>
    <row r="78" spans="1:12" x14ac:dyDescent="0.2">
      <c r="A78" s="16">
        <v>69</v>
      </c>
      <c r="B78" s="28">
        <v>3</v>
      </c>
      <c r="C78" s="58">
        <v>616</v>
      </c>
      <c r="D78" s="58">
        <v>629</v>
      </c>
      <c r="E78" s="13">
        <v>0.5</v>
      </c>
      <c r="F78" s="14">
        <f t="shared" si="7"/>
        <v>4.8192771084337354E-3</v>
      </c>
      <c r="G78" s="14">
        <f t="shared" si="8"/>
        <v>4.807692307692308E-3</v>
      </c>
      <c r="H78" s="12">
        <f t="shared" si="13"/>
        <v>88557.054311515763</v>
      </c>
      <c r="I78" s="12">
        <f t="shared" si="11"/>
        <v>425.75506880536426</v>
      </c>
      <c r="J78" s="12">
        <f t="shared" si="9"/>
        <v>88344.176777113084</v>
      </c>
      <c r="K78" s="12">
        <f t="shared" si="10"/>
        <v>1468521.7953286956</v>
      </c>
      <c r="L78" s="15">
        <f t="shared" si="12"/>
        <v>16.582776005205631</v>
      </c>
    </row>
    <row r="79" spans="1:12" x14ac:dyDescent="0.2">
      <c r="A79" s="16">
        <v>70</v>
      </c>
      <c r="B79" s="28">
        <v>11</v>
      </c>
      <c r="C79" s="58">
        <v>512</v>
      </c>
      <c r="D79" s="58">
        <v>608</v>
      </c>
      <c r="E79" s="13">
        <v>0.5</v>
      </c>
      <c r="F79" s="14">
        <f t="shared" si="7"/>
        <v>1.9642857142857142E-2</v>
      </c>
      <c r="G79" s="14">
        <f t="shared" si="8"/>
        <v>1.9451812555260829E-2</v>
      </c>
      <c r="H79" s="12">
        <f t="shared" si="13"/>
        <v>88131.299242710404</v>
      </c>
      <c r="I79" s="12">
        <f t="shared" si="11"/>
        <v>1714.3135131208035</v>
      </c>
      <c r="J79" s="12">
        <f t="shared" si="9"/>
        <v>87274.142486150013</v>
      </c>
      <c r="K79" s="12">
        <f t="shared" si="10"/>
        <v>1380177.6185515826</v>
      </c>
      <c r="L79" s="15">
        <f t="shared" si="12"/>
        <v>15.660470575279088</v>
      </c>
    </row>
    <row r="80" spans="1:12" x14ac:dyDescent="0.2">
      <c r="A80" s="16">
        <v>71</v>
      </c>
      <c r="B80" s="28">
        <v>8</v>
      </c>
      <c r="C80" s="58">
        <v>399</v>
      </c>
      <c r="D80" s="58">
        <v>500</v>
      </c>
      <c r="E80" s="13">
        <v>0.5</v>
      </c>
      <c r="F80" s="14">
        <f t="shared" si="7"/>
        <v>1.7797552836484983E-2</v>
      </c>
      <c r="G80" s="14">
        <f t="shared" si="8"/>
        <v>1.7640573318632856E-2</v>
      </c>
      <c r="H80" s="12">
        <f t="shared" si="13"/>
        <v>86416.985729589607</v>
      </c>
      <c r="I80" s="12">
        <f t="shared" si="11"/>
        <v>1524.4451727380747</v>
      </c>
      <c r="J80" s="12">
        <f t="shared" si="9"/>
        <v>85654.763143220567</v>
      </c>
      <c r="K80" s="12">
        <f t="shared" si="10"/>
        <v>1292903.4760654327</v>
      </c>
      <c r="L80" s="15">
        <f t="shared" si="12"/>
        <v>14.961219315275608</v>
      </c>
    </row>
    <row r="81" spans="1:12" x14ac:dyDescent="0.2">
      <c r="A81" s="16">
        <v>72</v>
      </c>
      <c r="B81" s="28">
        <v>10</v>
      </c>
      <c r="C81" s="58">
        <v>472</v>
      </c>
      <c r="D81" s="58">
        <v>389</v>
      </c>
      <c r="E81" s="13">
        <v>0.5</v>
      </c>
      <c r="F81" s="14">
        <f t="shared" si="7"/>
        <v>2.3228803716608595E-2</v>
      </c>
      <c r="G81" s="14">
        <f t="shared" si="8"/>
        <v>2.2962112514351322E-2</v>
      </c>
      <c r="H81" s="12">
        <f t="shared" si="13"/>
        <v>84892.540556851527</v>
      </c>
      <c r="I81" s="12">
        <f t="shared" si="11"/>
        <v>1949.3120678955577</v>
      </c>
      <c r="J81" s="12">
        <f t="shared" si="9"/>
        <v>83917.88452290374</v>
      </c>
      <c r="K81" s="12">
        <f t="shared" si="10"/>
        <v>1207248.7129222122</v>
      </c>
      <c r="L81" s="15">
        <f t="shared" si="12"/>
        <v>14.220904510611648</v>
      </c>
    </row>
    <row r="82" spans="1:12" x14ac:dyDescent="0.2">
      <c r="A82" s="16">
        <v>73</v>
      </c>
      <c r="B82" s="28">
        <v>12</v>
      </c>
      <c r="C82" s="58">
        <v>408</v>
      </c>
      <c r="D82" s="58">
        <v>457</v>
      </c>
      <c r="E82" s="13">
        <v>0.5</v>
      </c>
      <c r="F82" s="14">
        <f t="shared" si="7"/>
        <v>2.7745664739884393E-2</v>
      </c>
      <c r="G82" s="14">
        <f t="shared" si="8"/>
        <v>2.7366020524515394E-2</v>
      </c>
      <c r="H82" s="12">
        <f t="shared" si="13"/>
        <v>82943.228488955967</v>
      </c>
      <c r="I82" s="12">
        <f t="shared" si="11"/>
        <v>2269.8260931983391</v>
      </c>
      <c r="J82" s="12">
        <f t="shared" si="9"/>
        <v>81808.315442356805</v>
      </c>
      <c r="K82" s="12">
        <f t="shared" si="10"/>
        <v>1123330.8283993085</v>
      </c>
      <c r="L82" s="15">
        <f t="shared" si="12"/>
        <v>13.543369951519091</v>
      </c>
    </row>
    <row r="83" spans="1:12" x14ac:dyDescent="0.2">
      <c r="A83" s="16">
        <v>74</v>
      </c>
      <c r="B83" s="28">
        <v>6</v>
      </c>
      <c r="C83" s="58">
        <v>366</v>
      </c>
      <c r="D83" s="58">
        <v>405</v>
      </c>
      <c r="E83" s="13">
        <v>0.5</v>
      </c>
      <c r="F83" s="14">
        <f t="shared" si="7"/>
        <v>1.556420233463035E-2</v>
      </c>
      <c r="G83" s="14">
        <f t="shared" si="8"/>
        <v>1.5444015444015444E-2</v>
      </c>
      <c r="H83" s="12">
        <f t="shared" si="13"/>
        <v>80673.402395757628</v>
      </c>
      <c r="I83" s="12">
        <f t="shared" si="11"/>
        <v>1245.9212725213533</v>
      </c>
      <c r="J83" s="12">
        <f t="shared" si="9"/>
        <v>80050.441759496942</v>
      </c>
      <c r="K83" s="12">
        <f t="shared" si="10"/>
        <v>1041522.5129569516</v>
      </c>
      <c r="L83" s="15">
        <f t="shared" si="12"/>
        <v>12.910358086145653</v>
      </c>
    </row>
    <row r="84" spans="1:12" x14ac:dyDescent="0.2">
      <c r="A84" s="16">
        <v>75</v>
      </c>
      <c r="B84" s="28">
        <v>11</v>
      </c>
      <c r="C84" s="58">
        <v>296</v>
      </c>
      <c r="D84" s="58">
        <v>356</v>
      </c>
      <c r="E84" s="13">
        <v>0.5</v>
      </c>
      <c r="F84" s="14">
        <f t="shared" si="7"/>
        <v>3.3742331288343558E-2</v>
      </c>
      <c r="G84" s="14">
        <f t="shared" si="8"/>
        <v>3.3182503770739065E-2</v>
      </c>
      <c r="H84" s="12">
        <f t="shared" si="13"/>
        <v>79427.48112323627</v>
      </c>
      <c r="I84" s="12">
        <f t="shared" si="11"/>
        <v>2635.6026918720936</v>
      </c>
      <c r="J84" s="12">
        <f t="shared" si="9"/>
        <v>78109.679777300233</v>
      </c>
      <c r="K84" s="12">
        <f t="shared" si="10"/>
        <v>961472.0711974547</v>
      </c>
      <c r="L84" s="15">
        <f t="shared" si="12"/>
        <v>12.105030369849899</v>
      </c>
    </row>
    <row r="85" spans="1:12" x14ac:dyDescent="0.2">
      <c r="A85" s="16">
        <v>76</v>
      </c>
      <c r="B85" s="28">
        <v>7</v>
      </c>
      <c r="C85" s="58">
        <v>253</v>
      </c>
      <c r="D85" s="58">
        <v>287</v>
      </c>
      <c r="E85" s="13">
        <v>0.5</v>
      </c>
      <c r="F85" s="14">
        <f t="shared" si="7"/>
        <v>2.5925925925925925E-2</v>
      </c>
      <c r="G85" s="14">
        <f t="shared" si="8"/>
        <v>2.559414990859232E-2</v>
      </c>
      <c r="H85" s="12">
        <f t="shared" si="13"/>
        <v>76791.878431364181</v>
      </c>
      <c r="I85" s="12">
        <f t="shared" si="11"/>
        <v>1965.422848334732</v>
      </c>
      <c r="J85" s="12">
        <f t="shared" si="9"/>
        <v>75809.167007196826</v>
      </c>
      <c r="K85" s="12">
        <f t="shared" si="10"/>
        <v>883362.39142015448</v>
      </c>
      <c r="L85" s="15">
        <f t="shared" si="12"/>
        <v>11.503330944166121</v>
      </c>
    </row>
    <row r="86" spans="1:12" x14ac:dyDescent="0.2">
      <c r="A86" s="16">
        <v>77</v>
      </c>
      <c r="B86" s="28">
        <v>6</v>
      </c>
      <c r="C86" s="58">
        <v>307</v>
      </c>
      <c r="D86" s="58">
        <v>250</v>
      </c>
      <c r="E86" s="13">
        <v>0.5</v>
      </c>
      <c r="F86" s="14">
        <f t="shared" si="7"/>
        <v>2.1543985637342909E-2</v>
      </c>
      <c r="G86" s="14">
        <f t="shared" si="8"/>
        <v>2.1314387211367677E-2</v>
      </c>
      <c r="H86" s="12">
        <f t="shared" si="13"/>
        <v>74826.455583029456</v>
      </c>
      <c r="I86" s="12">
        <f t="shared" si="11"/>
        <v>1594.8800479508946</v>
      </c>
      <c r="J86" s="12">
        <f t="shared" si="9"/>
        <v>74029.015559054009</v>
      </c>
      <c r="K86" s="12">
        <f t="shared" si="10"/>
        <v>807553.22441295767</v>
      </c>
      <c r="L86" s="15">
        <f t="shared" si="12"/>
        <v>10.792349017746469</v>
      </c>
    </row>
    <row r="87" spans="1:12" x14ac:dyDescent="0.2">
      <c r="A87" s="16">
        <v>78</v>
      </c>
      <c r="B87" s="28">
        <v>10</v>
      </c>
      <c r="C87" s="58">
        <v>188</v>
      </c>
      <c r="D87" s="58">
        <v>297</v>
      </c>
      <c r="E87" s="13">
        <v>0.5</v>
      </c>
      <c r="F87" s="14">
        <f t="shared" si="7"/>
        <v>4.1237113402061855E-2</v>
      </c>
      <c r="G87" s="14">
        <f t="shared" si="8"/>
        <v>4.0404040404040407E-2</v>
      </c>
      <c r="H87" s="12">
        <f t="shared" si="13"/>
        <v>73231.575535078562</v>
      </c>
      <c r="I87" s="12">
        <f t="shared" si="11"/>
        <v>2958.8515367708515</v>
      </c>
      <c r="J87" s="12">
        <f t="shared" si="9"/>
        <v>71752.149766693139</v>
      </c>
      <c r="K87" s="12">
        <f t="shared" si="10"/>
        <v>733524.20885390369</v>
      </c>
      <c r="L87" s="15">
        <f t="shared" si="12"/>
        <v>10.016501809421527</v>
      </c>
    </row>
    <row r="88" spans="1:12" x14ac:dyDescent="0.2">
      <c r="A88" s="16">
        <v>79</v>
      </c>
      <c r="B88" s="28">
        <v>7</v>
      </c>
      <c r="C88" s="58">
        <v>204</v>
      </c>
      <c r="D88" s="58">
        <v>183</v>
      </c>
      <c r="E88" s="13">
        <v>0.5</v>
      </c>
      <c r="F88" s="14">
        <f t="shared" si="7"/>
        <v>3.6175710594315243E-2</v>
      </c>
      <c r="G88" s="14">
        <f t="shared" si="8"/>
        <v>3.5532994923857864E-2</v>
      </c>
      <c r="H88" s="12">
        <f t="shared" si="13"/>
        <v>70272.723998307716</v>
      </c>
      <c r="I88" s="12">
        <f t="shared" si="11"/>
        <v>2497.0003451175326</v>
      </c>
      <c r="J88" s="12">
        <f t="shared" si="9"/>
        <v>69024.223825748952</v>
      </c>
      <c r="K88" s="12">
        <f t="shared" si="10"/>
        <v>661772.05908721057</v>
      </c>
      <c r="L88" s="15">
        <f t="shared" si="12"/>
        <v>9.4171966224498025</v>
      </c>
    </row>
    <row r="89" spans="1:12" x14ac:dyDescent="0.2">
      <c r="A89" s="16">
        <v>80</v>
      </c>
      <c r="B89" s="28">
        <v>7</v>
      </c>
      <c r="C89" s="58">
        <v>232</v>
      </c>
      <c r="D89" s="58">
        <v>195</v>
      </c>
      <c r="E89" s="13">
        <v>0.5</v>
      </c>
      <c r="F89" s="14">
        <f t="shared" si="7"/>
        <v>3.2786885245901641E-2</v>
      </c>
      <c r="G89" s="14">
        <f t="shared" si="8"/>
        <v>3.2258064516129031E-2</v>
      </c>
      <c r="H89" s="12">
        <f t="shared" si="13"/>
        <v>67775.723653190187</v>
      </c>
      <c r="I89" s="12">
        <f t="shared" si="11"/>
        <v>2186.3136662319416</v>
      </c>
      <c r="J89" s="12">
        <f t="shared" si="9"/>
        <v>66682.566820074207</v>
      </c>
      <c r="K89" s="12">
        <f t="shared" si="10"/>
        <v>592747.83526146167</v>
      </c>
      <c r="L89" s="15">
        <f t="shared" si="12"/>
        <v>8.7457249190663742</v>
      </c>
    </row>
    <row r="90" spans="1:12" x14ac:dyDescent="0.2">
      <c r="A90" s="16">
        <v>81</v>
      </c>
      <c r="B90" s="28">
        <v>11</v>
      </c>
      <c r="C90" s="58">
        <v>186</v>
      </c>
      <c r="D90" s="58">
        <v>225</v>
      </c>
      <c r="E90" s="13">
        <v>0.5</v>
      </c>
      <c r="F90" s="14">
        <f t="shared" si="7"/>
        <v>5.3527980535279802E-2</v>
      </c>
      <c r="G90" s="14">
        <f t="shared" si="8"/>
        <v>5.2132701421800938E-2</v>
      </c>
      <c r="H90" s="12">
        <f t="shared" si="13"/>
        <v>65589.409986958242</v>
      </c>
      <c r="I90" s="12">
        <f t="shared" si="11"/>
        <v>3419.3531272821824</v>
      </c>
      <c r="J90" s="12">
        <f t="shared" si="9"/>
        <v>63879.73342331715</v>
      </c>
      <c r="K90" s="12">
        <f t="shared" si="10"/>
        <v>526065.26844138745</v>
      </c>
      <c r="L90" s="15">
        <f t="shared" si="12"/>
        <v>8.0205824163685868</v>
      </c>
    </row>
    <row r="91" spans="1:12" x14ac:dyDescent="0.2">
      <c r="A91" s="16">
        <v>82</v>
      </c>
      <c r="B91" s="28">
        <v>7</v>
      </c>
      <c r="C91" s="58">
        <v>164</v>
      </c>
      <c r="D91" s="58">
        <v>182</v>
      </c>
      <c r="E91" s="13">
        <v>0.5</v>
      </c>
      <c r="F91" s="14">
        <f t="shared" si="7"/>
        <v>4.046242774566474E-2</v>
      </c>
      <c r="G91" s="14">
        <f t="shared" si="8"/>
        <v>3.9660056657223795E-2</v>
      </c>
      <c r="H91" s="12">
        <f t="shared" si="13"/>
        <v>62170.056859676057</v>
      </c>
      <c r="I91" s="12">
        <f t="shared" si="11"/>
        <v>2465.6679774375771</v>
      </c>
      <c r="J91" s="12">
        <f t="shared" si="9"/>
        <v>60937.222870957266</v>
      </c>
      <c r="K91" s="12">
        <f t="shared" si="10"/>
        <v>462185.53501807025</v>
      </c>
      <c r="L91" s="15">
        <f t="shared" si="12"/>
        <v>7.4342144492688584</v>
      </c>
    </row>
    <row r="92" spans="1:12" x14ac:dyDescent="0.2">
      <c r="A92" s="16">
        <v>83</v>
      </c>
      <c r="B92" s="28">
        <v>10</v>
      </c>
      <c r="C92" s="58">
        <v>159</v>
      </c>
      <c r="D92" s="58">
        <v>151</v>
      </c>
      <c r="E92" s="13">
        <v>0.5</v>
      </c>
      <c r="F92" s="14">
        <f t="shared" si="7"/>
        <v>6.4516129032258063E-2</v>
      </c>
      <c r="G92" s="14">
        <f t="shared" si="8"/>
        <v>6.25E-2</v>
      </c>
      <c r="H92" s="12">
        <f t="shared" si="13"/>
        <v>59704.388882238476</v>
      </c>
      <c r="I92" s="12">
        <f t="shared" si="11"/>
        <v>3731.5243051399048</v>
      </c>
      <c r="J92" s="12">
        <f t="shared" si="9"/>
        <v>57838.626729668526</v>
      </c>
      <c r="K92" s="12">
        <f t="shared" si="10"/>
        <v>401248.31214711297</v>
      </c>
      <c r="L92" s="15">
        <f t="shared" si="12"/>
        <v>6.7205831875867466</v>
      </c>
    </row>
    <row r="93" spans="1:12" x14ac:dyDescent="0.2">
      <c r="A93" s="16">
        <v>84</v>
      </c>
      <c r="B93" s="28">
        <v>13</v>
      </c>
      <c r="C93" s="58">
        <v>140</v>
      </c>
      <c r="D93" s="58">
        <v>151</v>
      </c>
      <c r="E93" s="13">
        <v>0.5</v>
      </c>
      <c r="F93" s="14">
        <f t="shared" si="7"/>
        <v>8.9347079037800689E-2</v>
      </c>
      <c r="G93" s="14">
        <f t="shared" si="8"/>
        <v>8.5526315789473686E-2</v>
      </c>
      <c r="H93" s="12">
        <f t="shared" si="13"/>
        <v>55972.864577098575</v>
      </c>
      <c r="I93" s="12">
        <f t="shared" si="11"/>
        <v>4787.1528914623786</v>
      </c>
      <c r="J93" s="12">
        <f t="shared" si="9"/>
        <v>53579.288131367386</v>
      </c>
      <c r="K93" s="12">
        <f t="shared" si="10"/>
        <v>343409.68541744445</v>
      </c>
      <c r="L93" s="15">
        <f t="shared" si="12"/>
        <v>6.1352887334258623</v>
      </c>
    </row>
    <row r="94" spans="1:12" x14ac:dyDescent="0.2">
      <c r="A94" s="16">
        <v>85</v>
      </c>
      <c r="B94" s="28">
        <v>12</v>
      </c>
      <c r="C94" s="58">
        <v>119</v>
      </c>
      <c r="D94" s="58">
        <v>130</v>
      </c>
      <c r="E94" s="13">
        <v>0.5</v>
      </c>
      <c r="F94" s="14">
        <f t="shared" si="7"/>
        <v>9.6385542168674704E-2</v>
      </c>
      <c r="G94" s="14">
        <f t="shared" si="8"/>
        <v>9.195402298850576E-2</v>
      </c>
      <c r="H94" s="12">
        <f t="shared" si="13"/>
        <v>51185.711685636197</v>
      </c>
      <c r="I94" s="12">
        <f t="shared" si="11"/>
        <v>4706.7321090240184</v>
      </c>
      <c r="J94" s="12">
        <f t="shared" si="9"/>
        <v>48832.34563112419</v>
      </c>
      <c r="K94" s="12">
        <f t="shared" si="10"/>
        <v>289830.39728607703</v>
      </c>
      <c r="L94" s="15">
        <f t="shared" si="12"/>
        <v>5.6623301257606551</v>
      </c>
    </row>
    <row r="95" spans="1:12" x14ac:dyDescent="0.2">
      <c r="A95" s="16">
        <v>86</v>
      </c>
      <c r="B95" s="28">
        <v>11</v>
      </c>
      <c r="C95" s="58">
        <v>104</v>
      </c>
      <c r="D95" s="58">
        <v>112</v>
      </c>
      <c r="E95" s="13">
        <v>0.5</v>
      </c>
      <c r="F95" s="14">
        <f t="shared" si="7"/>
        <v>0.10185185185185185</v>
      </c>
      <c r="G95" s="14">
        <f t="shared" si="8"/>
        <v>9.6916299559471369E-2</v>
      </c>
      <c r="H95" s="12">
        <f t="shared" si="13"/>
        <v>46478.979576612182</v>
      </c>
      <c r="I95" s="12">
        <f t="shared" si="11"/>
        <v>4504.5707078654978</v>
      </c>
      <c r="J95" s="12">
        <f t="shared" si="9"/>
        <v>44226.694222679434</v>
      </c>
      <c r="K95" s="12">
        <f t="shared" si="10"/>
        <v>240998.05165495287</v>
      </c>
      <c r="L95" s="15">
        <f t="shared" si="12"/>
        <v>5.1850977334326203</v>
      </c>
    </row>
    <row r="96" spans="1:12" x14ac:dyDescent="0.2">
      <c r="A96" s="16">
        <v>87</v>
      </c>
      <c r="B96" s="28">
        <v>12</v>
      </c>
      <c r="C96" s="58">
        <v>106</v>
      </c>
      <c r="D96" s="58">
        <v>96</v>
      </c>
      <c r="E96" s="13">
        <v>0.5</v>
      </c>
      <c r="F96" s="14">
        <f t="shared" si="7"/>
        <v>0.11881188118811881</v>
      </c>
      <c r="G96" s="14">
        <f t="shared" si="8"/>
        <v>0.11214953271028036</v>
      </c>
      <c r="H96" s="12">
        <f t="shared" si="13"/>
        <v>41974.408868746686</v>
      </c>
      <c r="I96" s="12">
        <f t="shared" si="11"/>
        <v>4707.4103404201887</v>
      </c>
      <c r="J96" s="12">
        <f t="shared" si="9"/>
        <v>39620.703698536592</v>
      </c>
      <c r="K96" s="12">
        <f t="shared" si="10"/>
        <v>196771.35743227342</v>
      </c>
      <c r="L96" s="15">
        <f t="shared" si="12"/>
        <v>4.6878887097034374</v>
      </c>
    </row>
    <row r="97" spans="1:12" x14ac:dyDescent="0.2">
      <c r="A97" s="16">
        <v>88</v>
      </c>
      <c r="B97" s="28">
        <v>12</v>
      </c>
      <c r="C97" s="58">
        <v>80</v>
      </c>
      <c r="D97" s="58">
        <v>95</v>
      </c>
      <c r="E97" s="13">
        <v>0.5</v>
      </c>
      <c r="F97" s="14">
        <f t="shared" si="7"/>
        <v>0.13714285714285715</v>
      </c>
      <c r="G97" s="14">
        <f t="shared" si="8"/>
        <v>0.12834224598930483</v>
      </c>
      <c r="H97" s="12">
        <f t="shared" si="13"/>
        <v>37266.998528326498</v>
      </c>
      <c r="I97" s="12">
        <f t="shared" si="11"/>
        <v>4782.9302924055401</v>
      </c>
      <c r="J97" s="12">
        <f t="shared" si="9"/>
        <v>34875.533382123729</v>
      </c>
      <c r="K97" s="12">
        <f t="shared" si="10"/>
        <v>157150.65373373684</v>
      </c>
      <c r="L97" s="15">
        <f t="shared" si="12"/>
        <v>4.2168851782975558</v>
      </c>
    </row>
    <row r="98" spans="1:12" x14ac:dyDescent="0.2">
      <c r="A98" s="16">
        <v>89</v>
      </c>
      <c r="B98" s="28">
        <v>12</v>
      </c>
      <c r="C98" s="58">
        <v>52</v>
      </c>
      <c r="D98" s="58">
        <v>67</v>
      </c>
      <c r="E98" s="13">
        <v>0.5</v>
      </c>
      <c r="F98" s="14">
        <f t="shared" si="7"/>
        <v>0.20168067226890757</v>
      </c>
      <c r="G98" s="14">
        <f t="shared" si="8"/>
        <v>0.18320610687022901</v>
      </c>
      <c r="H98" s="12">
        <f t="shared" si="13"/>
        <v>32484.068235920957</v>
      </c>
      <c r="I98" s="12">
        <f t="shared" si="11"/>
        <v>5951.2796768099461</v>
      </c>
      <c r="J98" s="12">
        <f t="shared" si="9"/>
        <v>29508.428397515981</v>
      </c>
      <c r="K98" s="12">
        <f>K99+J98</f>
        <v>122275.12035161311</v>
      </c>
      <c r="L98" s="15">
        <f t="shared" si="12"/>
        <v>3.7641566155929018</v>
      </c>
    </row>
    <row r="99" spans="1:12" x14ac:dyDescent="0.2">
      <c r="A99" s="16">
        <v>90</v>
      </c>
      <c r="B99" s="28">
        <v>10</v>
      </c>
      <c r="C99" s="58">
        <v>52</v>
      </c>
      <c r="D99" s="58">
        <v>48</v>
      </c>
      <c r="E99" s="13">
        <v>0.5</v>
      </c>
      <c r="F99" s="31">
        <f t="shared" si="7"/>
        <v>0.2</v>
      </c>
      <c r="G99" s="31">
        <f t="shared" si="8"/>
        <v>0.18181818181818182</v>
      </c>
      <c r="H99" s="32">
        <f t="shared" si="13"/>
        <v>26532.78855911101</v>
      </c>
      <c r="I99" s="32">
        <f t="shared" si="11"/>
        <v>4824.1433743838197</v>
      </c>
      <c r="J99" s="32">
        <f t="shared" si="9"/>
        <v>24120.7168719191</v>
      </c>
      <c r="K99" s="32">
        <f t="shared" ref="K99:K102" si="14">K100+J99</f>
        <v>92766.691954097128</v>
      </c>
      <c r="L99" s="17">
        <f t="shared" si="12"/>
        <v>3.4963038938567301</v>
      </c>
    </row>
    <row r="100" spans="1:12" x14ac:dyDescent="0.2">
      <c r="A100" s="16">
        <v>91</v>
      </c>
      <c r="B100" s="28">
        <v>5</v>
      </c>
      <c r="C100" s="58">
        <v>40</v>
      </c>
      <c r="D100" s="58">
        <v>42</v>
      </c>
      <c r="E100" s="13">
        <v>0.5</v>
      </c>
      <c r="F100" s="31">
        <f t="shared" si="7"/>
        <v>0.12195121951219512</v>
      </c>
      <c r="G100" s="31">
        <f t="shared" si="8"/>
        <v>0.11494252873563218</v>
      </c>
      <c r="H100" s="32">
        <f t="shared" si="13"/>
        <v>21708.645184727189</v>
      </c>
      <c r="I100" s="32">
        <f t="shared" si="11"/>
        <v>2495.2465729571481</v>
      </c>
      <c r="J100" s="32">
        <f t="shared" si="9"/>
        <v>20461.021898248615</v>
      </c>
      <c r="K100" s="32">
        <f t="shared" si="14"/>
        <v>68645.975082178033</v>
      </c>
      <c r="L100" s="17">
        <f t="shared" si="12"/>
        <v>3.1621492036026706</v>
      </c>
    </row>
    <row r="101" spans="1:12" x14ac:dyDescent="0.2">
      <c r="A101" s="16">
        <v>92</v>
      </c>
      <c r="B101" s="28">
        <v>4</v>
      </c>
      <c r="C101" s="58">
        <v>29</v>
      </c>
      <c r="D101" s="58">
        <v>30</v>
      </c>
      <c r="E101" s="13">
        <v>0.5</v>
      </c>
      <c r="F101" s="31">
        <f t="shared" si="7"/>
        <v>0.13559322033898305</v>
      </c>
      <c r="G101" s="31">
        <f t="shared" si="8"/>
        <v>0.12698412698412698</v>
      </c>
      <c r="H101" s="32">
        <f t="shared" si="13"/>
        <v>19213.398611770041</v>
      </c>
      <c r="I101" s="32">
        <f t="shared" si="11"/>
        <v>2439.7966491136558</v>
      </c>
      <c r="J101" s="32">
        <f t="shared" si="9"/>
        <v>17993.500287213214</v>
      </c>
      <c r="K101" s="32">
        <f t="shared" si="14"/>
        <v>48184.953183929414</v>
      </c>
      <c r="L101" s="17">
        <f t="shared" si="12"/>
        <v>2.5078828664082122</v>
      </c>
    </row>
    <row r="102" spans="1:12" x14ac:dyDescent="0.2">
      <c r="A102" s="16">
        <v>93</v>
      </c>
      <c r="B102" s="28">
        <v>6</v>
      </c>
      <c r="C102" s="58">
        <v>19</v>
      </c>
      <c r="D102" s="58">
        <v>25</v>
      </c>
      <c r="E102" s="13">
        <v>0.5</v>
      </c>
      <c r="F102" s="31">
        <f t="shared" si="7"/>
        <v>0.27272727272727271</v>
      </c>
      <c r="G102" s="31">
        <f t="shared" si="8"/>
        <v>0.24000000000000002</v>
      </c>
      <c r="H102" s="32">
        <f t="shared" si="13"/>
        <v>16773.601962656387</v>
      </c>
      <c r="I102" s="32">
        <f t="shared" si="11"/>
        <v>4025.6644710375331</v>
      </c>
      <c r="J102" s="32">
        <f t="shared" si="9"/>
        <v>14760.76972713762</v>
      </c>
      <c r="K102" s="32">
        <f t="shared" si="14"/>
        <v>30191.4528967162</v>
      </c>
      <c r="L102" s="17">
        <f t="shared" si="12"/>
        <v>1.7999385560675882</v>
      </c>
    </row>
    <row r="103" spans="1:12" x14ac:dyDescent="0.2">
      <c r="A103" s="16">
        <v>94</v>
      </c>
      <c r="B103" s="28">
        <v>3</v>
      </c>
      <c r="C103" s="58">
        <v>14</v>
      </c>
      <c r="D103" s="58">
        <v>14</v>
      </c>
      <c r="E103" s="13">
        <v>0.5</v>
      </c>
      <c r="F103" s="31">
        <f t="shared" si="7"/>
        <v>0.21428571428571427</v>
      </c>
      <c r="G103" s="31">
        <f t="shared" si="8"/>
        <v>0.19354838709677416</v>
      </c>
      <c r="H103" s="32">
        <f t="shared" si="13"/>
        <v>12747.937491618854</v>
      </c>
      <c r="I103" s="32">
        <f t="shared" si="11"/>
        <v>2467.342740313326</v>
      </c>
      <c r="J103" s="32">
        <f t="shared" si="9"/>
        <v>11514.266121462189</v>
      </c>
      <c r="K103" s="32">
        <f>K104+J103</f>
        <v>15430.68316957858</v>
      </c>
      <c r="L103" s="17">
        <f t="shared" si="12"/>
        <v>1.2104454685099846</v>
      </c>
    </row>
    <row r="104" spans="1:12" x14ac:dyDescent="0.2">
      <c r="A104" s="16" t="s">
        <v>27</v>
      </c>
      <c r="B104" s="54">
        <v>12</v>
      </c>
      <c r="C104" s="55">
        <v>32</v>
      </c>
      <c r="D104" s="55">
        <v>31</v>
      </c>
      <c r="E104" s="30"/>
      <c r="F104" s="31">
        <f t="shared" si="7"/>
        <v>0.38095238095238093</v>
      </c>
      <c r="G104" s="31">
        <v>1</v>
      </c>
      <c r="H104" s="32">
        <f t="shared" si="13"/>
        <v>10280.594751305527</v>
      </c>
      <c r="I104" s="32">
        <f>H104*G104</f>
        <v>10280.594751305527</v>
      </c>
      <c r="J104" s="32">
        <f>H104*F104</f>
        <v>3916.417048116391</v>
      </c>
      <c r="K104" s="32">
        <f>J104</f>
        <v>3916.417048116391</v>
      </c>
      <c r="L104" s="17">
        <f>K104/H104</f>
        <v>0.38095238095238093</v>
      </c>
    </row>
    <row r="105" spans="1:12" x14ac:dyDescent="0.2">
      <c r="A105" s="18"/>
      <c r="B105" s="18"/>
      <c r="C105" s="18"/>
      <c r="D105" s="18"/>
      <c r="E105" s="20"/>
      <c r="F105" s="20"/>
      <c r="G105" s="20"/>
      <c r="H105" s="18"/>
      <c r="I105" s="18"/>
      <c r="J105" s="18"/>
      <c r="K105" s="18"/>
      <c r="L105" s="20"/>
    </row>
    <row r="106" spans="1:12" x14ac:dyDescent="0.2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25" customFormat="1" x14ac:dyDescent="0.2">
      <c r="A107" s="53" t="s">
        <v>30</v>
      </c>
      <c r="B107" s="12"/>
      <c r="C107" s="12"/>
      <c r="D107" s="12"/>
      <c r="E107" s="26"/>
      <c r="F107" s="26"/>
      <c r="G107" s="26"/>
      <c r="H107" s="34"/>
      <c r="I107" s="34"/>
      <c r="J107" s="34"/>
      <c r="K107" s="34"/>
      <c r="L107" s="26"/>
    </row>
    <row r="108" spans="1:12" s="25" customFormat="1" x14ac:dyDescent="0.2">
      <c r="A108" s="36" t="s">
        <v>12</v>
      </c>
      <c r="B108" s="8"/>
      <c r="C108" s="8"/>
      <c r="D108" s="8"/>
      <c r="H108" s="24"/>
      <c r="I108" s="24"/>
      <c r="J108" s="24"/>
      <c r="K108" s="24"/>
      <c r="L108" s="26"/>
    </row>
    <row r="109" spans="1:12" s="25" customFormat="1" x14ac:dyDescent="0.2">
      <c r="A109" s="35" t="s">
        <v>28</v>
      </c>
      <c r="B109" s="56"/>
      <c r="C109" s="56"/>
      <c r="D109" s="56"/>
      <c r="E109" s="38"/>
      <c r="F109" s="38"/>
      <c r="G109" s="38"/>
      <c r="H109" s="37"/>
      <c r="I109" s="37"/>
      <c r="J109" s="37"/>
      <c r="K109" s="37"/>
      <c r="L109" s="26"/>
    </row>
    <row r="110" spans="1:12" s="25" customFormat="1" x14ac:dyDescent="0.2">
      <c r="A110" s="35" t="s">
        <v>13</v>
      </c>
      <c r="B110" s="56"/>
      <c r="C110" s="56"/>
      <c r="D110" s="56"/>
      <c r="E110" s="38"/>
      <c r="F110" s="38"/>
      <c r="G110" s="38"/>
      <c r="H110" s="37"/>
      <c r="I110" s="37"/>
      <c r="J110" s="37"/>
      <c r="K110" s="37"/>
      <c r="L110" s="26"/>
    </row>
    <row r="111" spans="1:12" s="25" customFormat="1" x14ac:dyDescent="0.2">
      <c r="A111" s="35" t="s">
        <v>14</v>
      </c>
      <c r="B111" s="56"/>
      <c r="C111" s="56"/>
      <c r="D111" s="56"/>
      <c r="E111" s="38"/>
      <c r="F111" s="38"/>
      <c r="G111" s="38"/>
      <c r="H111" s="37"/>
      <c r="I111" s="37"/>
      <c r="J111" s="37"/>
      <c r="K111" s="37"/>
      <c r="L111" s="26"/>
    </row>
    <row r="112" spans="1:12" s="25" customFormat="1" x14ac:dyDescent="0.2">
      <c r="A112" s="35" t="s">
        <v>15</v>
      </c>
      <c r="B112" s="56"/>
      <c r="C112" s="56"/>
      <c r="D112" s="56"/>
      <c r="E112" s="38"/>
      <c r="F112" s="38"/>
      <c r="G112" s="38"/>
      <c r="H112" s="37"/>
      <c r="I112" s="37"/>
      <c r="J112" s="37"/>
      <c r="K112" s="37"/>
      <c r="L112" s="26"/>
    </row>
    <row r="113" spans="1:12" s="25" customFormat="1" x14ac:dyDescent="0.2">
      <c r="A113" s="35" t="s">
        <v>16</v>
      </c>
      <c r="B113" s="56"/>
      <c r="C113" s="56"/>
      <c r="D113" s="56"/>
      <c r="E113" s="38"/>
      <c r="F113" s="38"/>
      <c r="G113" s="38"/>
      <c r="H113" s="37"/>
      <c r="I113" s="37"/>
      <c r="J113" s="37"/>
      <c r="K113" s="37"/>
      <c r="L113" s="26"/>
    </row>
    <row r="114" spans="1:12" s="25" customFormat="1" x14ac:dyDescent="0.2">
      <c r="A114" s="35" t="s">
        <v>17</v>
      </c>
      <c r="B114" s="56"/>
      <c r="C114" s="56"/>
      <c r="D114" s="56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18</v>
      </c>
      <c r="B115" s="56"/>
      <c r="C115" s="56"/>
      <c r="D115" s="56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29</v>
      </c>
      <c r="B116" s="56"/>
      <c r="C116" s="56"/>
      <c r="D116" s="56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19</v>
      </c>
      <c r="B117" s="56"/>
      <c r="C117" s="56"/>
      <c r="D117" s="56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20</v>
      </c>
      <c r="B118" s="56"/>
      <c r="C118" s="56"/>
      <c r="D118" s="56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4"/>
      <c r="B119" s="56"/>
      <c r="C119" s="56"/>
      <c r="D119" s="56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4" t="s">
        <v>58</v>
      </c>
      <c r="B120" s="12"/>
      <c r="C120" s="12"/>
      <c r="D120" s="12"/>
      <c r="E120" s="26"/>
      <c r="F120" s="26"/>
      <c r="G120" s="26"/>
      <c r="H120" s="34"/>
      <c r="I120" s="34"/>
      <c r="J120" s="34"/>
      <c r="K120" s="34"/>
      <c r="L120" s="26"/>
    </row>
    <row r="121" spans="1:12" s="25" customFormat="1" x14ac:dyDescent="0.2">
      <c r="A121" s="24"/>
      <c r="B121" s="8"/>
      <c r="C121" s="8"/>
      <c r="D121" s="8"/>
      <c r="H121" s="24"/>
      <c r="I121" s="24"/>
      <c r="J121" s="24"/>
      <c r="K121" s="24"/>
      <c r="L121" s="26"/>
    </row>
    <row r="122" spans="1:12" s="25" customFormat="1" x14ac:dyDescent="0.2">
      <c r="A122" s="24"/>
      <c r="B122" s="8"/>
      <c r="C122" s="8"/>
      <c r="D122" s="8"/>
      <c r="H122" s="24"/>
      <c r="I122" s="24"/>
      <c r="J122" s="24"/>
      <c r="K122" s="24"/>
      <c r="L122" s="26"/>
    </row>
    <row r="123" spans="1:12" s="25" customFormat="1" x14ac:dyDescent="0.2">
      <c r="B123" s="8"/>
      <c r="C123" s="8"/>
      <c r="D123" s="8"/>
      <c r="H123" s="24"/>
      <c r="I123" s="24"/>
      <c r="J123" s="24"/>
      <c r="K123" s="24"/>
      <c r="L123" s="26"/>
    </row>
    <row r="124" spans="1:12" s="25" customFormat="1" x14ac:dyDescent="0.2">
      <c r="A124" s="24"/>
      <c r="B124" s="8"/>
      <c r="C124" s="8"/>
      <c r="D124" s="8"/>
      <c r="H124" s="24"/>
      <c r="I124" s="24"/>
      <c r="J124" s="24"/>
      <c r="K124" s="24"/>
      <c r="L124" s="26"/>
    </row>
    <row r="125" spans="1:12" s="25" customFormat="1" x14ac:dyDescent="0.2">
      <c r="A125" s="24"/>
      <c r="B125" s="8"/>
      <c r="C125" s="8"/>
      <c r="D125" s="8"/>
      <c r="H125" s="24"/>
      <c r="I125" s="24"/>
      <c r="J125" s="24"/>
      <c r="K125" s="2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x14ac:dyDescent="0.2">
      <c r="L127" s="21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31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00.5" customHeight="1" x14ac:dyDescent="0.2">
      <c r="A6" s="60" t="s">
        <v>36</v>
      </c>
      <c r="B6" s="61" t="s">
        <v>37</v>
      </c>
      <c r="C6" s="77" t="s">
        <v>38</v>
      </c>
      <c r="D6" s="77"/>
      <c r="E6" s="62" t="s">
        <v>39</v>
      </c>
      <c r="F6" s="62" t="s">
        <v>40</v>
      </c>
      <c r="G6" s="62" t="s">
        <v>41</v>
      </c>
      <c r="H6" s="61" t="s">
        <v>42</v>
      </c>
      <c r="I6" s="61" t="s">
        <v>43</v>
      </c>
      <c r="J6" s="61" t="s">
        <v>44</v>
      </c>
      <c r="K6" s="61" t="s">
        <v>45</v>
      </c>
      <c r="L6" s="62" t="s">
        <v>46</v>
      </c>
    </row>
    <row r="7" spans="1:13" s="40" customFormat="1" x14ac:dyDescent="0.2">
      <c r="A7" s="63"/>
      <c r="B7" s="64"/>
      <c r="C7" s="65">
        <v>42736</v>
      </c>
      <c r="D7" s="65">
        <v>43101</v>
      </c>
      <c r="E7" s="66" t="s">
        <v>47</v>
      </c>
      <c r="F7" s="66" t="s">
        <v>48</v>
      </c>
      <c r="G7" s="66" t="s">
        <v>49</v>
      </c>
      <c r="H7" s="60" t="s">
        <v>50</v>
      </c>
      <c r="I7" s="60" t="s">
        <v>51</v>
      </c>
      <c r="J7" s="60" t="s">
        <v>52</v>
      </c>
      <c r="K7" s="60" t="s">
        <v>53</v>
      </c>
      <c r="L7" s="66" t="s">
        <v>54</v>
      </c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0</v>
      </c>
      <c r="C9" s="55">
        <v>741</v>
      </c>
      <c r="D9" s="58">
        <v>736</v>
      </c>
      <c r="E9" s="13">
        <v>0</v>
      </c>
      <c r="F9" s="14">
        <f t="shared" ref="F9:F72" si="0">B9/((C9+D9)/2)</f>
        <v>0</v>
      </c>
      <c r="G9" s="14">
        <f t="shared" ref="G9:G72" si="1">F9/((1+(1-E9)*F9))</f>
        <v>0</v>
      </c>
      <c r="H9" s="12">
        <v>100000</v>
      </c>
      <c r="I9" s="12">
        <f>H9*G9</f>
        <v>0</v>
      </c>
      <c r="J9" s="12">
        <f t="shared" ref="J9:J72" si="2">H10+I9*E9</f>
        <v>100000</v>
      </c>
      <c r="K9" s="12">
        <f t="shared" ref="K9:K72" si="3">K10+J9</f>
        <v>8210985.5695161223</v>
      </c>
      <c r="L9" s="29">
        <f>K9/H9</f>
        <v>82.10985569516123</v>
      </c>
    </row>
    <row r="10" spans="1:13" x14ac:dyDescent="0.2">
      <c r="A10" s="16">
        <v>1</v>
      </c>
      <c r="B10" s="28">
        <v>0</v>
      </c>
      <c r="C10" s="55">
        <v>785</v>
      </c>
      <c r="D10" s="58">
        <v>746</v>
      </c>
      <c r="E10" s="13">
        <v>0</v>
      </c>
      <c r="F10" s="14">
        <f t="shared" si="0"/>
        <v>0</v>
      </c>
      <c r="G10" s="14">
        <f t="shared" si="1"/>
        <v>0</v>
      </c>
      <c r="H10" s="12">
        <f>H9-I9</f>
        <v>100000</v>
      </c>
      <c r="I10" s="12">
        <f t="shared" ref="I10:I73" si="4">H10*G10</f>
        <v>0</v>
      </c>
      <c r="J10" s="12">
        <f t="shared" si="2"/>
        <v>100000</v>
      </c>
      <c r="K10" s="12">
        <f t="shared" si="3"/>
        <v>8110985.5695161223</v>
      </c>
      <c r="L10" s="15">
        <f t="shared" ref="L10:L73" si="5">K10/H10</f>
        <v>81.10985569516123</v>
      </c>
    </row>
    <row r="11" spans="1:13" x14ac:dyDescent="0.2">
      <c r="A11" s="16">
        <v>2</v>
      </c>
      <c r="B11" s="59">
        <v>0</v>
      </c>
      <c r="C11" s="55">
        <v>816</v>
      </c>
      <c r="D11" s="58">
        <v>779</v>
      </c>
      <c r="E11" s="13">
        <v>0</v>
      </c>
      <c r="F11" s="14">
        <f t="shared" si="0"/>
        <v>0</v>
      </c>
      <c r="G11" s="14">
        <f t="shared" si="1"/>
        <v>0</v>
      </c>
      <c r="H11" s="12">
        <f t="shared" ref="H11:H74" si="6">H10-I10</f>
        <v>100000</v>
      </c>
      <c r="I11" s="12">
        <f t="shared" si="4"/>
        <v>0</v>
      </c>
      <c r="J11" s="12">
        <f t="shared" si="2"/>
        <v>100000</v>
      </c>
      <c r="K11" s="12">
        <f t="shared" si="3"/>
        <v>8010985.5695161223</v>
      </c>
      <c r="L11" s="15">
        <f t="shared" si="5"/>
        <v>80.10985569516123</v>
      </c>
    </row>
    <row r="12" spans="1:13" x14ac:dyDescent="0.2">
      <c r="A12" s="16">
        <v>3</v>
      </c>
      <c r="B12" s="59">
        <v>0</v>
      </c>
      <c r="C12" s="55">
        <v>742</v>
      </c>
      <c r="D12" s="58">
        <v>835</v>
      </c>
      <c r="E12" s="13">
        <v>0</v>
      </c>
      <c r="F12" s="14">
        <f t="shared" si="0"/>
        <v>0</v>
      </c>
      <c r="G12" s="14">
        <f t="shared" si="1"/>
        <v>0</v>
      </c>
      <c r="H12" s="12">
        <f t="shared" si="6"/>
        <v>100000</v>
      </c>
      <c r="I12" s="12">
        <f t="shared" si="4"/>
        <v>0</v>
      </c>
      <c r="J12" s="12">
        <f t="shared" si="2"/>
        <v>100000</v>
      </c>
      <c r="K12" s="12">
        <f t="shared" si="3"/>
        <v>7910985.5695161223</v>
      </c>
      <c r="L12" s="15">
        <f t="shared" si="5"/>
        <v>79.10985569516123</v>
      </c>
    </row>
    <row r="13" spans="1:13" x14ac:dyDescent="0.2">
      <c r="A13" s="16">
        <v>4</v>
      </c>
      <c r="B13" s="59">
        <v>0</v>
      </c>
      <c r="C13" s="55">
        <v>795</v>
      </c>
      <c r="D13" s="58">
        <v>758</v>
      </c>
      <c r="E13" s="13">
        <v>0</v>
      </c>
      <c r="F13" s="14">
        <f t="shared" si="0"/>
        <v>0</v>
      </c>
      <c r="G13" s="14">
        <f t="shared" si="1"/>
        <v>0</v>
      </c>
      <c r="H13" s="12">
        <f t="shared" si="6"/>
        <v>100000</v>
      </c>
      <c r="I13" s="12">
        <f t="shared" si="4"/>
        <v>0</v>
      </c>
      <c r="J13" s="12">
        <f t="shared" si="2"/>
        <v>100000</v>
      </c>
      <c r="K13" s="12">
        <f t="shared" si="3"/>
        <v>7810985.5695161223</v>
      </c>
      <c r="L13" s="15">
        <f t="shared" si="5"/>
        <v>78.10985569516123</v>
      </c>
    </row>
    <row r="14" spans="1:13" x14ac:dyDescent="0.2">
      <c r="A14" s="16">
        <v>5</v>
      </c>
      <c r="B14" s="59">
        <v>0</v>
      </c>
      <c r="C14" s="55">
        <v>841</v>
      </c>
      <c r="D14" s="58">
        <v>797</v>
      </c>
      <c r="E14" s="13">
        <v>0</v>
      </c>
      <c r="F14" s="14">
        <f t="shared" si="0"/>
        <v>0</v>
      </c>
      <c r="G14" s="14">
        <f t="shared" si="1"/>
        <v>0</v>
      </c>
      <c r="H14" s="12">
        <f t="shared" si="6"/>
        <v>100000</v>
      </c>
      <c r="I14" s="12">
        <f t="shared" si="4"/>
        <v>0</v>
      </c>
      <c r="J14" s="12">
        <f t="shared" si="2"/>
        <v>100000</v>
      </c>
      <c r="K14" s="12">
        <f t="shared" si="3"/>
        <v>7710985.5695161223</v>
      </c>
      <c r="L14" s="15">
        <f t="shared" si="5"/>
        <v>77.10985569516123</v>
      </c>
    </row>
    <row r="15" spans="1:13" x14ac:dyDescent="0.2">
      <c r="A15" s="16">
        <v>6</v>
      </c>
      <c r="B15" s="59">
        <v>0</v>
      </c>
      <c r="C15" s="55">
        <v>806</v>
      </c>
      <c r="D15" s="58">
        <v>853</v>
      </c>
      <c r="E15" s="13">
        <v>0</v>
      </c>
      <c r="F15" s="14">
        <f t="shared" si="0"/>
        <v>0</v>
      </c>
      <c r="G15" s="14">
        <f t="shared" si="1"/>
        <v>0</v>
      </c>
      <c r="H15" s="12">
        <f t="shared" si="6"/>
        <v>100000</v>
      </c>
      <c r="I15" s="12">
        <f t="shared" si="4"/>
        <v>0</v>
      </c>
      <c r="J15" s="12">
        <f t="shared" si="2"/>
        <v>100000</v>
      </c>
      <c r="K15" s="12">
        <f t="shared" si="3"/>
        <v>7610985.5695161223</v>
      </c>
      <c r="L15" s="15">
        <f t="shared" si="5"/>
        <v>76.10985569516123</v>
      </c>
    </row>
    <row r="16" spans="1:13" x14ac:dyDescent="0.2">
      <c r="A16" s="16">
        <v>7</v>
      </c>
      <c r="B16" s="59">
        <v>0</v>
      </c>
      <c r="C16" s="55">
        <v>791</v>
      </c>
      <c r="D16" s="58">
        <v>824</v>
      </c>
      <c r="E16" s="13">
        <v>0</v>
      </c>
      <c r="F16" s="14">
        <f t="shared" si="0"/>
        <v>0</v>
      </c>
      <c r="G16" s="14">
        <f t="shared" si="1"/>
        <v>0</v>
      </c>
      <c r="H16" s="12">
        <f t="shared" si="6"/>
        <v>100000</v>
      </c>
      <c r="I16" s="12">
        <f t="shared" si="4"/>
        <v>0</v>
      </c>
      <c r="J16" s="12">
        <f t="shared" si="2"/>
        <v>100000</v>
      </c>
      <c r="K16" s="12">
        <f t="shared" si="3"/>
        <v>7510985.5695161223</v>
      </c>
      <c r="L16" s="15">
        <f t="shared" si="5"/>
        <v>75.10985569516123</v>
      </c>
    </row>
    <row r="17" spans="1:12" x14ac:dyDescent="0.2">
      <c r="A17" s="16">
        <v>8</v>
      </c>
      <c r="B17" s="59">
        <v>0</v>
      </c>
      <c r="C17" s="55">
        <v>834</v>
      </c>
      <c r="D17" s="58">
        <v>804</v>
      </c>
      <c r="E17" s="13">
        <v>0</v>
      </c>
      <c r="F17" s="14">
        <f t="shared" si="0"/>
        <v>0</v>
      </c>
      <c r="G17" s="14">
        <f t="shared" si="1"/>
        <v>0</v>
      </c>
      <c r="H17" s="12">
        <f t="shared" si="6"/>
        <v>100000</v>
      </c>
      <c r="I17" s="12">
        <f t="shared" si="4"/>
        <v>0</v>
      </c>
      <c r="J17" s="12">
        <f t="shared" si="2"/>
        <v>100000</v>
      </c>
      <c r="K17" s="12">
        <f t="shared" si="3"/>
        <v>7410985.5695161223</v>
      </c>
      <c r="L17" s="15">
        <f t="shared" si="5"/>
        <v>74.10985569516123</v>
      </c>
    </row>
    <row r="18" spans="1:12" x14ac:dyDescent="0.2">
      <c r="A18" s="16">
        <v>9</v>
      </c>
      <c r="B18" s="59">
        <v>0</v>
      </c>
      <c r="C18" s="55">
        <v>761</v>
      </c>
      <c r="D18" s="58">
        <v>823</v>
      </c>
      <c r="E18" s="13">
        <v>0</v>
      </c>
      <c r="F18" s="14">
        <f t="shared" si="0"/>
        <v>0</v>
      </c>
      <c r="G18" s="14">
        <f t="shared" si="1"/>
        <v>0</v>
      </c>
      <c r="H18" s="12">
        <f t="shared" si="6"/>
        <v>100000</v>
      </c>
      <c r="I18" s="12">
        <f t="shared" si="4"/>
        <v>0</v>
      </c>
      <c r="J18" s="12">
        <f t="shared" si="2"/>
        <v>100000</v>
      </c>
      <c r="K18" s="12">
        <f t="shared" si="3"/>
        <v>7310985.5695161223</v>
      </c>
      <c r="L18" s="15">
        <f t="shared" si="5"/>
        <v>73.10985569516123</v>
      </c>
    </row>
    <row r="19" spans="1:12" x14ac:dyDescent="0.2">
      <c r="A19" s="16">
        <v>10</v>
      </c>
      <c r="B19" s="59">
        <v>0</v>
      </c>
      <c r="C19" s="55">
        <v>699</v>
      </c>
      <c r="D19" s="58">
        <v>764</v>
      </c>
      <c r="E19" s="13">
        <v>0</v>
      </c>
      <c r="F19" s="14">
        <f t="shared" si="0"/>
        <v>0</v>
      </c>
      <c r="G19" s="14">
        <f t="shared" si="1"/>
        <v>0</v>
      </c>
      <c r="H19" s="12">
        <f t="shared" si="6"/>
        <v>100000</v>
      </c>
      <c r="I19" s="12">
        <f t="shared" si="4"/>
        <v>0</v>
      </c>
      <c r="J19" s="12">
        <f t="shared" si="2"/>
        <v>100000</v>
      </c>
      <c r="K19" s="12">
        <f t="shared" si="3"/>
        <v>7210985.5695161223</v>
      </c>
      <c r="L19" s="15">
        <f t="shared" si="5"/>
        <v>72.10985569516123</v>
      </c>
    </row>
    <row r="20" spans="1:12" x14ac:dyDescent="0.2">
      <c r="A20" s="16">
        <v>11</v>
      </c>
      <c r="B20" s="59">
        <v>0</v>
      </c>
      <c r="C20" s="55">
        <v>714</v>
      </c>
      <c r="D20" s="58">
        <v>703</v>
      </c>
      <c r="E20" s="13">
        <v>0</v>
      </c>
      <c r="F20" s="14">
        <f t="shared" si="0"/>
        <v>0</v>
      </c>
      <c r="G20" s="14">
        <f t="shared" si="1"/>
        <v>0</v>
      </c>
      <c r="H20" s="12">
        <f t="shared" si="6"/>
        <v>100000</v>
      </c>
      <c r="I20" s="12">
        <f t="shared" si="4"/>
        <v>0</v>
      </c>
      <c r="J20" s="12">
        <f t="shared" si="2"/>
        <v>100000</v>
      </c>
      <c r="K20" s="12">
        <f t="shared" si="3"/>
        <v>7110985.5695161223</v>
      </c>
      <c r="L20" s="15">
        <f t="shared" si="5"/>
        <v>71.10985569516123</v>
      </c>
    </row>
    <row r="21" spans="1:12" x14ac:dyDescent="0.2">
      <c r="A21" s="16">
        <v>12</v>
      </c>
      <c r="B21" s="59">
        <v>0</v>
      </c>
      <c r="C21" s="55">
        <v>745</v>
      </c>
      <c r="D21" s="58">
        <v>708</v>
      </c>
      <c r="E21" s="13">
        <v>0</v>
      </c>
      <c r="F21" s="14">
        <f t="shared" si="0"/>
        <v>0</v>
      </c>
      <c r="G21" s="14">
        <f t="shared" si="1"/>
        <v>0</v>
      </c>
      <c r="H21" s="12">
        <f t="shared" si="6"/>
        <v>100000</v>
      </c>
      <c r="I21" s="12">
        <f t="shared" si="4"/>
        <v>0</v>
      </c>
      <c r="J21" s="12">
        <f t="shared" si="2"/>
        <v>100000</v>
      </c>
      <c r="K21" s="12">
        <f t="shared" si="3"/>
        <v>7010985.5695161223</v>
      </c>
      <c r="L21" s="15">
        <f t="shared" si="5"/>
        <v>70.10985569516123</v>
      </c>
    </row>
    <row r="22" spans="1:12" x14ac:dyDescent="0.2">
      <c r="A22" s="16">
        <v>13</v>
      </c>
      <c r="B22" s="59">
        <v>0</v>
      </c>
      <c r="C22" s="55">
        <v>659</v>
      </c>
      <c r="D22" s="58">
        <v>757</v>
      </c>
      <c r="E22" s="13">
        <v>0</v>
      </c>
      <c r="F22" s="14">
        <f t="shared" si="0"/>
        <v>0</v>
      </c>
      <c r="G22" s="14">
        <f t="shared" si="1"/>
        <v>0</v>
      </c>
      <c r="H22" s="12">
        <f t="shared" si="6"/>
        <v>100000</v>
      </c>
      <c r="I22" s="12">
        <f t="shared" si="4"/>
        <v>0</v>
      </c>
      <c r="J22" s="12">
        <f t="shared" si="2"/>
        <v>100000</v>
      </c>
      <c r="K22" s="12">
        <f t="shared" si="3"/>
        <v>6910985.5695161223</v>
      </c>
      <c r="L22" s="15">
        <f t="shared" si="5"/>
        <v>69.10985569516123</v>
      </c>
    </row>
    <row r="23" spans="1:12" x14ac:dyDescent="0.2">
      <c r="A23" s="16">
        <v>14</v>
      </c>
      <c r="B23" s="59">
        <v>0</v>
      </c>
      <c r="C23" s="55">
        <v>650</v>
      </c>
      <c r="D23" s="58">
        <v>655</v>
      </c>
      <c r="E23" s="13">
        <v>0</v>
      </c>
      <c r="F23" s="14">
        <f t="shared" si="0"/>
        <v>0</v>
      </c>
      <c r="G23" s="14">
        <f t="shared" si="1"/>
        <v>0</v>
      </c>
      <c r="H23" s="12">
        <f t="shared" si="6"/>
        <v>100000</v>
      </c>
      <c r="I23" s="12">
        <f t="shared" si="4"/>
        <v>0</v>
      </c>
      <c r="J23" s="12">
        <f t="shared" si="2"/>
        <v>100000</v>
      </c>
      <c r="K23" s="12">
        <f t="shared" si="3"/>
        <v>6810985.5695161223</v>
      </c>
      <c r="L23" s="15">
        <f t="shared" si="5"/>
        <v>68.10985569516123</v>
      </c>
    </row>
    <row r="24" spans="1:12" x14ac:dyDescent="0.2">
      <c r="A24" s="16">
        <v>15</v>
      </c>
      <c r="B24" s="59">
        <v>0</v>
      </c>
      <c r="C24" s="55">
        <v>631</v>
      </c>
      <c r="D24" s="58">
        <v>654</v>
      </c>
      <c r="E24" s="13">
        <v>0</v>
      </c>
      <c r="F24" s="14">
        <f t="shared" si="0"/>
        <v>0</v>
      </c>
      <c r="G24" s="14">
        <f t="shared" si="1"/>
        <v>0</v>
      </c>
      <c r="H24" s="12">
        <f t="shared" si="6"/>
        <v>100000</v>
      </c>
      <c r="I24" s="12">
        <f t="shared" si="4"/>
        <v>0</v>
      </c>
      <c r="J24" s="12">
        <f t="shared" si="2"/>
        <v>100000</v>
      </c>
      <c r="K24" s="12">
        <f t="shared" si="3"/>
        <v>6710985.5695161223</v>
      </c>
      <c r="L24" s="15">
        <f t="shared" si="5"/>
        <v>67.10985569516123</v>
      </c>
    </row>
    <row r="25" spans="1:12" x14ac:dyDescent="0.2">
      <c r="A25" s="16">
        <v>16</v>
      </c>
      <c r="B25" s="59">
        <v>0</v>
      </c>
      <c r="C25" s="55">
        <v>596</v>
      </c>
      <c r="D25" s="58">
        <v>630</v>
      </c>
      <c r="E25" s="13">
        <v>0</v>
      </c>
      <c r="F25" s="14">
        <f t="shared" si="0"/>
        <v>0</v>
      </c>
      <c r="G25" s="14">
        <f t="shared" si="1"/>
        <v>0</v>
      </c>
      <c r="H25" s="12">
        <f t="shared" si="6"/>
        <v>100000</v>
      </c>
      <c r="I25" s="12">
        <f t="shared" si="4"/>
        <v>0</v>
      </c>
      <c r="J25" s="12">
        <f t="shared" si="2"/>
        <v>100000</v>
      </c>
      <c r="K25" s="12">
        <f t="shared" si="3"/>
        <v>6610985.5695161223</v>
      </c>
      <c r="L25" s="15">
        <f t="shared" si="5"/>
        <v>66.10985569516123</v>
      </c>
    </row>
    <row r="26" spans="1:12" x14ac:dyDescent="0.2">
      <c r="A26" s="16">
        <v>17</v>
      </c>
      <c r="B26" s="59">
        <v>0</v>
      </c>
      <c r="C26" s="55">
        <v>626</v>
      </c>
      <c r="D26" s="58">
        <v>618</v>
      </c>
      <c r="E26" s="13">
        <v>0</v>
      </c>
      <c r="F26" s="14">
        <f t="shared" si="0"/>
        <v>0</v>
      </c>
      <c r="G26" s="14">
        <f t="shared" si="1"/>
        <v>0</v>
      </c>
      <c r="H26" s="12">
        <f t="shared" si="6"/>
        <v>100000</v>
      </c>
      <c r="I26" s="12">
        <f t="shared" si="4"/>
        <v>0</v>
      </c>
      <c r="J26" s="12">
        <f t="shared" si="2"/>
        <v>100000</v>
      </c>
      <c r="K26" s="12">
        <f t="shared" si="3"/>
        <v>6510985.5695161223</v>
      </c>
      <c r="L26" s="15">
        <f t="shared" si="5"/>
        <v>65.10985569516123</v>
      </c>
    </row>
    <row r="27" spans="1:12" x14ac:dyDescent="0.2">
      <c r="A27" s="16">
        <v>18</v>
      </c>
      <c r="B27" s="28">
        <v>1</v>
      </c>
      <c r="C27" s="55">
        <v>564</v>
      </c>
      <c r="D27" s="58">
        <v>647</v>
      </c>
      <c r="E27" s="13">
        <v>0.18079999999999999</v>
      </c>
      <c r="F27" s="14">
        <f t="shared" si="0"/>
        <v>1.6515276630883566E-3</v>
      </c>
      <c r="G27" s="14">
        <f t="shared" si="1"/>
        <v>1.6492962782639902E-3</v>
      </c>
      <c r="H27" s="12">
        <f t="shared" si="6"/>
        <v>100000</v>
      </c>
      <c r="I27" s="12">
        <f t="shared" si="4"/>
        <v>164.92962782639901</v>
      </c>
      <c r="J27" s="12">
        <f t="shared" si="2"/>
        <v>99864.889648884622</v>
      </c>
      <c r="K27" s="12">
        <f t="shared" si="3"/>
        <v>6410985.5695161223</v>
      </c>
      <c r="L27" s="15">
        <f t="shared" si="5"/>
        <v>64.10985569516123</v>
      </c>
    </row>
    <row r="28" spans="1:12" x14ac:dyDescent="0.2">
      <c r="A28" s="16">
        <v>19</v>
      </c>
      <c r="B28" s="28">
        <v>0</v>
      </c>
      <c r="C28" s="55">
        <v>606</v>
      </c>
      <c r="D28" s="58">
        <v>586</v>
      </c>
      <c r="E28" s="13">
        <v>0</v>
      </c>
      <c r="F28" s="14">
        <f t="shared" si="0"/>
        <v>0</v>
      </c>
      <c r="G28" s="14">
        <f t="shared" si="1"/>
        <v>0</v>
      </c>
      <c r="H28" s="12">
        <f t="shared" si="6"/>
        <v>99835.070372173606</v>
      </c>
      <c r="I28" s="12">
        <f t="shared" si="4"/>
        <v>0</v>
      </c>
      <c r="J28" s="12">
        <f t="shared" si="2"/>
        <v>99835.070372173606</v>
      </c>
      <c r="K28" s="12">
        <f t="shared" si="3"/>
        <v>6311120.6798672378</v>
      </c>
      <c r="L28" s="15">
        <f t="shared" si="5"/>
        <v>63.215467834500537</v>
      </c>
    </row>
    <row r="29" spans="1:12" x14ac:dyDescent="0.2">
      <c r="A29" s="16">
        <v>20</v>
      </c>
      <c r="B29" s="28">
        <v>0</v>
      </c>
      <c r="C29" s="55">
        <v>565</v>
      </c>
      <c r="D29" s="58">
        <v>629</v>
      </c>
      <c r="E29" s="13">
        <v>0</v>
      </c>
      <c r="F29" s="14">
        <f t="shared" si="0"/>
        <v>0</v>
      </c>
      <c r="G29" s="14">
        <f t="shared" si="1"/>
        <v>0</v>
      </c>
      <c r="H29" s="12">
        <f t="shared" si="6"/>
        <v>99835.070372173606</v>
      </c>
      <c r="I29" s="12">
        <f t="shared" si="4"/>
        <v>0</v>
      </c>
      <c r="J29" s="12">
        <f t="shared" si="2"/>
        <v>99835.070372173606</v>
      </c>
      <c r="K29" s="12">
        <f t="shared" si="3"/>
        <v>6211285.6094950642</v>
      </c>
      <c r="L29" s="15">
        <f t="shared" si="5"/>
        <v>62.215467834500537</v>
      </c>
    </row>
    <row r="30" spans="1:12" x14ac:dyDescent="0.2">
      <c r="A30" s="16">
        <v>21</v>
      </c>
      <c r="B30" s="28">
        <v>0</v>
      </c>
      <c r="C30" s="55">
        <v>594</v>
      </c>
      <c r="D30" s="58">
        <v>579</v>
      </c>
      <c r="E30" s="13">
        <v>0</v>
      </c>
      <c r="F30" s="14">
        <f t="shared" si="0"/>
        <v>0</v>
      </c>
      <c r="G30" s="14">
        <f t="shared" si="1"/>
        <v>0</v>
      </c>
      <c r="H30" s="12">
        <f t="shared" si="6"/>
        <v>99835.070372173606</v>
      </c>
      <c r="I30" s="12">
        <f t="shared" si="4"/>
        <v>0</v>
      </c>
      <c r="J30" s="12">
        <f t="shared" si="2"/>
        <v>99835.070372173606</v>
      </c>
      <c r="K30" s="12">
        <f t="shared" si="3"/>
        <v>6111450.5391228907</v>
      </c>
      <c r="L30" s="15">
        <f t="shared" si="5"/>
        <v>61.215467834500537</v>
      </c>
    </row>
    <row r="31" spans="1:12" x14ac:dyDescent="0.2">
      <c r="A31" s="16">
        <v>22</v>
      </c>
      <c r="B31" s="28">
        <v>0</v>
      </c>
      <c r="C31" s="55">
        <v>567</v>
      </c>
      <c r="D31" s="58">
        <v>614</v>
      </c>
      <c r="E31" s="13">
        <v>0</v>
      </c>
      <c r="F31" s="14">
        <f t="shared" si="0"/>
        <v>0</v>
      </c>
      <c r="G31" s="14">
        <f t="shared" si="1"/>
        <v>0</v>
      </c>
      <c r="H31" s="12">
        <f t="shared" si="6"/>
        <v>99835.070372173606</v>
      </c>
      <c r="I31" s="12">
        <f t="shared" si="4"/>
        <v>0</v>
      </c>
      <c r="J31" s="12">
        <f t="shared" si="2"/>
        <v>99835.070372173606</v>
      </c>
      <c r="K31" s="12">
        <f t="shared" si="3"/>
        <v>6011615.4687507171</v>
      </c>
      <c r="L31" s="15">
        <f t="shared" si="5"/>
        <v>60.215467834500537</v>
      </c>
    </row>
    <row r="32" spans="1:12" x14ac:dyDescent="0.2">
      <c r="A32" s="16">
        <v>23</v>
      </c>
      <c r="B32" s="28">
        <v>0</v>
      </c>
      <c r="C32" s="55">
        <v>610</v>
      </c>
      <c r="D32" s="58">
        <v>576</v>
      </c>
      <c r="E32" s="13">
        <v>0</v>
      </c>
      <c r="F32" s="14">
        <f t="shared" si="0"/>
        <v>0</v>
      </c>
      <c r="G32" s="14">
        <f t="shared" si="1"/>
        <v>0</v>
      </c>
      <c r="H32" s="12">
        <f t="shared" si="6"/>
        <v>99835.070372173606</v>
      </c>
      <c r="I32" s="12">
        <f t="shared" si="4"/>
        <v>0</v>
      </c>
      <c r="J32" s="12">
        <f t="shared" si="2"/>
        <v>99835.070372173606</v>
      </c>
      <c r="K32" s="12">
        <f t="shared" si="3"/>
        <v>5911780.3983785436</v>
      </c>
      <c r="L32" s="15">
        <f t="shared" si="5"/>
        <v>59.215467834500537</v>
      </c>
    </row>
    <row r="33" spans="1:12" x14ac:dyDescent="0.2">
      <c r="A33" s="16">
        <v>24</v>
      </c>
      <c r="B33" s="28">
        <v>0</v>
      </c>
      <c r="C33" s="55">
        <v>705</v>
      </c>
      <c r="D33" s="58">
        <v>630</v>
      </c>
      <c r="E33" s="13">
        <v>0</v>
      </c>
      <c r="F33" s="14">
        <f t="shared" si="0"/>
        <v>0</v>
      </c>
      <c r="G33" s="14">
        <f t="shared" si="1"/>
        <v>0</v>
      </c>
      <c r="H33" s="12">
        <f t="shared" si="6"/>
        <v>99835.070372173606</v>
      </c>
      <c r="I33" s="12">
        <f t="shared" si="4"/>
        <v>0</v>
      </c>
      <c r="J33" s="12">
        <f t="shared" si="2"/>
        <v>99835.070372173606</v>
      </c>
      <c r="K33" s="12">
        <f t="shared" si="3"/>
        <v>5811945.32800637</v>
      </c>
      <c r="L33" s="15">
        <f t="shared" si="5"/>
        <v>58.215467834500537</v>
      </c>
    </row>
    <row r="34" spans="1:12" x14ac:dyDescent="0.2">
      <c r="A34" s="16">
        <v>25</v>
      </c>
      <c r="B34" s="28">
        <v>1</v>
      </c>
      <c r="C34" s="55">
        <v>649</v>
      </c>
      <c r="D34" s="58">
        <v>711</v>
      </c>
      <c r="E34" s="13">
        <v>0.31230000000000002</v>
      </c>
      <c r="F34" s="14">
        <f t="shared" si="0"/>
        <v>1.4705882352941176E-3</v>
      </c>
      <c r="G34" s="14">
        <f t="shared" si="1"/>
        <v>1.4691024973714083E-3</v>
      </c>
      <c r="H34" s="12">
        <f t="shared" si="6"/>
        <v>99835.070372173606</v>
      </c>
      <c r="I34" s="12">
        <f t="shared" si="4"/>
        <v>146.66795120901054</v>
      </c>
      <c r="J34" s="12">
        <f t="shared" si="2"/>
        <v>99734.206822127177</v>
      </c>
      <c r="K34" s="12">
        <f t="shared" si="3"/>
        <v>5712110.2576341964</v>
      </c>
      <c r="L34" s="15">
        <f t="shared" si="5"/>
        <v>57.215467834500537</v>
      </c>
    </row>
    <row r="35" spans="1:12" x14ac:dyDescent="0.2">
      <c r="A35" s="16">
        <v>26</v>
      </c>
      <c r="B35" s="28">
        <v>0</v>
      </c>
      <c r="C35" s="55">
        <v>642</v>
      </c>
      <c r="D35" s="58">
        <v>686</v>
      </c>
      <c r="E35" s="13">
        <v>0</v>
      </c>
      <c r="F35" s="14">
        <f t="shared" si="0"/>
        <v>0</v>
      </c>
      <c r="G35" s="14">
        <f t="shared" si="1"/>
        <v>0</v>
      </c>
      <c r="H35" s="12">
        <f t="shared" si="6"/>
        <v>99688.402420964601</v>
      </c>
      <c r="I35" s="12">
        <f t="shared" si="4"/>
        <v>0</v>
      </c>
      <c r="J35" s="12">
        <f t="shared" si="2"/>
        <v>99688.402420964601</v>
      </c>
      <c r="K35" s="12">
        <f t="shared" si="3"/>
        <v>5612376.0508120693</v>
      </c>
      <c r="L35" s="15">
        <f t="shared" si="5"/>
        <v>56.299187413116563</v>
      </c>
    </row>
    <row r="36" spans="1:12" x14ac:dyDescent="0.2">
      <c r="A36" s="16">
        <v>27</v>
      </c>
      <c r="B36" s="28">
        <v>0</v>
      </c>
      <c r="C36" s="55">
        <v>755</v>
      </c>
      <c r="D36" s="58">
        <v>659</v>
      </c>
      <c r="E36" s="13">
        <v>0</v>
      </c>
      <c r="F36" s="14">
        <f t="shared" si="0"/>
        <v>0</v>
      </c>
      <c r="G36" s="14">
        <f t="shared" si="1"/>
        <v>0</v>
      </c>
      <c r="H36" s="12">
        <f t="shared" si="6"/>
        <v>99688.402420964601</v>
      </c>
      <c r="I36" s="12">
        <f t="shared" si="4"/>
        <v>0</v>
      </c>
      <c r="J36" s="12">
        <f t="shared" si="2"/>
        <v>99688.402420964601</v>
      </c>
      <c r="K36" s="12">
        <f t="shared" si="3"/>
        <v>5512687.6483911043</v>
      </c>
      <c r="L36" s="15">
        <f t="shared" si="5"/>
        <v>55.299187413116563</v>
      </c>
    </row>
    <row r="37" spans="1:12" x14ac:dyDescent="0.2">
      <c r="A37" s="16">
        <v>28</v>
      </c>
      <c r="B37" s="28">
        <v>0</v>
      </c>
      <c r="C37" s="55">
        <v>781</v>
      </c>
      <c r="D37" s="58">
        <v>766</v>
      </c>
      <c r="E37" s="13">
        <v>0</v>
      </c>
      <c r="F37" s="14">
        <f t="shared" si="0"/>
        <v>0</v>
      </c>
      <c r="G37" s="14">
        <f t="shared" si="1"/>
        <v>0</v>
      </c>
      <c r="H37" s="12">
        <f t="shared" si="6"/>
        <v>99688.402420964601</v>
      </c>
      <c r="I37" s="12">
        <f t="shared" si="4"/>
        <v>0</v>
      </c>
      <c r="J37" s="12">
        <f t="shared" si="2"/>
        <v>99688.402420964601</v>
      </c>
      <c r="K37" s="12">
        <f t="shared" si="3"/>
        <v>5412999.2459701393</v>
      </c>
      <c r="L37" s="15">
        <f t="shared" si="5"/>
        <v>54.299187413116556</v>
      </c>
    </row>
    <row r="38" spans="1:12" x14ac:dyDescent="0.2">
      <c r="A38" s="16">
        <v>29</v>
      </c>
      <c r="B38" s="28">
        <v>0</v>
      </c>
      <c r="C38" s="55">
        <v>799</v>
      </c>
      <c r="D38" s="58">
        <v>798</v>
      </c>
      <c r="E38" s="13">
        <v>0</v>
      </c>
      <c r="F38" s="14">
        <f t="shared" si="0"/>
        <v>0</v>
      </c>
      <c r="G38" s="14">
        <f t="shared" si="1"/>
        <v>0</v>
      </c>
      <c r="H38" s="12">
        <f t="shared" si="6"/>
        <v>99688.402420964601</v>
      </c>
      <c r="I38" s="12">
        <f t="shared" si="4"/>
        <v>0</v>
      </c>
      <c r="J38" s="12">
        <f t="shared" si="2"/>
        <v>99688.402420964601</v>
      </c>
      <c r="K38" s="12">
        <f t="shared" si="3"/>
        <v>5313310.8435491743</v>
      </c>
      <c r="L38" s="15">
        <f t="shared" si="5"/>
        <v>53.299187413116556</v>
      </c>
    </row>
    <row r="39" spans="1:12" x14ac:dyDescent="0.2">
      <c r="A39" s="16">
        <v>30</v>
      </c>
      <c r="B39" s="28">
        <v>0</v>
      </c>
      <c r="C39" s="55">
        <v>894</v>
      </c>
      <c r="D39" s="58">
        <v>833</v>
      </c>
      <c r="E39" s="13">
        <v>0</v>
      </c>
      <c r="F39" s="14">
        <f t="shared" si="0"/>
        <v>0</v>
      </c>
      <c r="G39" s="14">
        <f t="shared" si="1"/>
        <v>0</v>
      </c>
      <c r="H39" s="12">
        <f t="shared" si="6"/>
        <v>99688.402420964601</v>
      </c>
      <c r="I39" s="12">
        <f t="shared" si="4"/>
        <v>0</v>
      </c>
      <c r="J39" s="12">
        <f t="shared" si="2"/>
        <v>99688.402420964601</v>
      </c>
      <c r="K39" s="12">
        <f t="shared" si="3"/>
        <v>5213622.4411282092</v>
      </c>
      <c r="L39" s="15">
        <f t="shared" si="5"/>
        <v>52.299187413116549</v>
      </c>
    </row>
    <row r="40" spans="1:12" x14ac:dyDescent="0.2">
      <c r="A40" s="16">
        <v>31</v>
      </c>
      <c r="B40" s="28">
        <v>0</v>
      </c>
      <c r="C40" s="55">
        <v>924</v>
      </c>
      <c r="D40" s="58">
        <v>889</v>
      </c>
      <c r="E40" s="13">
        <v>0</v>
      </c>
      <c r="F40" s="14">
        <f t="shared" si="0"/>
        <v>0</v>
      </c>
      <c r="G40" s="14">
        <f t="shared" si="1"/>
        <v>0</v>
      </c>
      <c r="H40" s="12">
        <f t="shared" si="6"/>
        <v>99688.402420964601</v>
      </c>
      <c r="I40" s="12">
        <f t="shared" si="4"/>
        <v>0</v>
      </c>
      <c r="J40" s="12">
        <f t="shared" si="2"/>
        <v>99688.402420964601</v>
      </c>
      <c r="K40" s="12">
        <f t="shared" si="3"/>
        <v>5113934.0387072442</v>
      </c>
      <c r="L40" s="15">
        <f t="shared" si="5"/>
        <v>51.299187413116542</v>
      </c>
    </row>
    <row r="41" spans="1:12" x14ac:dyDescent="0.2">
      <c r="A41" s="16">
        <v>32</v>
      </c>
      <c r="B41" s="28">
        <v>0</v>
      </c>
      <c r="C41" s="55">
        <v>988</v>
      </c>
      <c r="D41" s="58">
        <v>950</v>
      </c>
      <c r="E41" s="13">
        <v>0</v>
      </c>
      <c r="F41" s="14">
        <f t="shared" si="0"/>
        <v>0</v>
      </c>
      <c r="G41" s="14">
        <f t="shared" si="1"/>
        <v>0</v>
      </c>
      <c r="H41" s="12">
        <f t="shared" si="6"/>
        <v>99688.402420964601</v>
      </c>
      <c r="I41" s="12">
        <f t="shared" si="4"/>
        <v>0</v>
      </c>
      <c r="J41" s="12">
        <f t="shared" si="2"/>
        <v>99688.402420964601</v>
      </c>
      <c r="K41" s="12">
        <f t="shared" si="3"/>
        <v>5014245.6362862792</v>
      </c>
      <c r="L41" s="15">
        <f t="shared" si="5"/>
        <v>50.299187413116542</v>
      </c>
    </row>
    <row r="42" spans="1:12" x14ac:dyDescent="0.2">
      <c r="A42" s="16">
        <v>33</v>
      </c>
      <c r="B42" s="28">
        <v>1</v>
      </c>
      <c r="C42" s="55">
        <v>1031</v>
      </c>
      <c r="D42" s="58">
        <v>978</v>
      </c>
      <c r="E42" s="13">
        <v>0.18360000000000001</v>
      </c>
      <c r="F42" s="14">
        <f t="shared" si="0"/>
        <v>9.9552015928322545E-4</v>
      </c>
      <c r="G42" s="14">
        <f t="shared" si="1"/>
        <v>9.947117146402863E-4</v>
      </c>
      <c r="H42" s="12">
        <f t="shared" si="6"/>
        <v>99688.402420964601</v>
      </c>
      <c r="I42" s="12">
        <f t="shared" si="4"/>
        <v>99.161221701908573</v>
      </c>
      <c r="J42" s="12">
        <f t="shared" si="2"/>
        <v>99607.447199567163</v>
      </c>
      <c r="K42" s="12">
        <f t="shared" si="3"/>
        <v>4914557.2338653142</v>
      </c>
      <c r="L42" s="15">
        <f t="shared" si="5"/>
        <v>49.299187413116535</v>
      </c>
    </row>
    <row r="43" spans="1:12" x14ac:dyDescent="0.2">
      <c r="A43" s="16">
        <v>34</v>
      </c>
      <c r="B43" s="28">
        <v>1</v>
      </c>
      <c r="C43" s="55">
        <v>1244</v>
      </c>
      <c r="D43" s="58">
        <v>1040</v>
      </c>
      <c r="E43" s="13">
        <v>0.2384</v>
      </c>
      <c r="F43" s="14">
        <f t="shared" si="0"/>
        <v>8.7565674255691769E-4</v>
      </c>
      <c r="G43" s="14">
        <f t="shared" si="1"/>
        <v>8.7507315611585123E-4</v>
      </c>
      <c r="H43" s="12">
        <f t="shared" si="6"/>
        <v>99589.241199262688</v>
      </c>
      <c r="I43" s="12">
        <f t="shared" si="4"/>
        <v>87.147871611421564</v>
      </c>
      <c r="J43" s="12">
        <f t="shared" si="2"/>
        <v>99522.869380243428</v>
      </c>
      <c r="K43" s="12">
        <f t="shared" si="3"/>
        <v>4814949.7866657469</v>
      </c>
      <c r="L43" s="15">
        <f t="shared" si="5"/>
        <v>48.348091909162918</v>
      </c>
    </row>
    <row r="44" spans="1:12" x14ac:dyDescent="0.2">
      <c r="A44" s="16">
        <v>35</v>
      </c>
      <c r="B44" s="28">
        <v>0</v>
      </c>
      <c r="C44" s="55">
        <v>1228</v>
      </c>
      <c r="D44" s="58">
        <v>1247</v>
      </c>
      <c r="E44" s="13">
        <v>0</v>
      </c>
      <c r="F44" s="14">
        <f t="shared" si="0"/>
        <v>0</v>
      </c>
      <c r="G44" s="14">
        <f t="shared" si="1"/>
        <v>0</v>
      </c>
      <c r="H44" s="12">
        <f t="shared" si="6"/>
        <v>99502.093327651266</v>
      </c>
      <c r="I44" s="12">
        <f t="shared" si="4"/>
        <v>0</v>
      </c>
      <c r="J44" s="12">
        <f t="shared" si="2"/>
        <v>99502.093327651266</v>
      </c>
      <c r="K44" s="12">
        <f t="shared" si="3"/>
        <v>4715426.9172855038</v>
      </c>
      <c r="L44" s="15">
        <f t="shared" si="5"/>
        <v>47.39022828150997</v>
      </c>
    </row>
    <row r="45" spans="1:12" x14ac:dyDescent="0.2">
      <c r="A45" s="16">
        <v>36</v>
      </c>
      <c r="B45" s="28">
        <v>0</v>
      </c>
      <c r="C45" s="55">
        <v>1278</v>
      </c>
      <c r="D45" s="58">
        <v>1225</v>
      </c>
      <c r="E45" s="13">
        <v>0</v>
      </c>
      <c r="F45" s="14">
        <f t="shared" si="0"/>
        <v>0</v>
      </c>
      <c r="G45" s="14">
        <f t="shared" si="1"/>
        <v>0</v>
      </c>
      <c r="H45" s="12">
        <f t="shared" si="6"/>
        <v>99502.093327651266</v>
      </c>
      <c r="I45" s="12">
        <f t="shared" si="4"/>
        <v>0</v>
      </c>
      <c r="J45" s="12">
        <f t="shared" si="2"/>
        <v>99502.093327651266</v>
      </c>
      <c r="K45" s="12">
        <f t="shared" si="3"/>
        <v>4615924.823957853</v>
      </c>
      <c r="L45" s="15">
        <f t="shared" si="5"/>
        <v>46.390228281509977</v>
      </c>
    </row>
    <row r="46" spans="1:12" x14ac:dyDescent="0.2">
      <c r="A46" s="16">
        <v>37</v>
      </c>
      <c r="B46" s="28">
        <v>0</v>
      </c>
      <c r="C46" s="55">
        <v>1432</v>
      </c>
      <c r="D46" s="58">
        <v>1254</v>
      </c>
      <c r="E46" s="13">
        <v>0</v>
      </c>
      <c r="F46" s="14">
        <f t="shared" si="0"/>
        <v>0</v>
      </c>
      <c r="G46" s="14">
        <f t="shared" si="1"/>
        <v>0</v>
      </c>
      <c r="H46" s="12">
        <f t="shared" si="6"/>
        <v>99502.093327651266</v>
      </c>
      <c r="I46" s="12">
        <f t="shared" si="4"/>
        <v>0</v>
      </c>
      <c r="J46" s="12">
        <f t="shared" si="2"/>
        <v>99502.093327651266</v>
      </c>
      <c r="K46" s="12">
        <f t="shared" si="3"/>
        <v>4516422.7306302022</v>
      </c>
      <c r="L46" s="15">
        <f t="shared" si="5"/>
        <v>45.390228281509984</v>
      </c>
    </row>
    <row r="47" spans="1:12" x14ac:dyDescent="0.2">
      <c r="A47" s="16">
        <v>38</v>
      </c>
      <c r="B47" s="28">
        <v>0</v>
      </c>
      <c r="C47" s="55">
        <v>1400</v>
      </c>
      <c r="D47" s="58">
        <v>1426</v>
      </c>
      <c r="E47" s="13">
        <v>0</v>
      </c>
      <c r="F47" s="14">
        <f t="shared" si="0"/>
        <v>0</v>
      </c>
      <c r="G47" s="14">
        <f t="shared" si="1"/>
        <v>0</v>
      </c>
      <c r="H47" s="12">
        <f t="shared" si="6"/>
        <v>99502.093327651266</v>
      </c>
      <c r="I47" s="12">
        <f t="shared" si="4"/>
        <v>0</v>
      </c>
      <c r="J47" s="12">
        <f t="shared" si="2"/>
        <v>99502.093327651266</v>
      </c>
      <c r="K47" s="12">
        <f t="shared" si="3"/>
        <v>4416920.6373025514</v>
      </c>
      <c r="L47" s="15">
        <f t="shared" si="5"/>
        <v>44.390228281509984</v>
      </c>
    </row>
    <row r="48" spans="1:12" x14ac:dyDescent="0.2">
      <c r="A48" s="16">
        <v>39</v>
      </c>
      <c r="B48" s="28">
        <v>0</v>
      </c>
      <c r="C48" s="55">
        <v>1421</v>
      </c>
      <c r="D48" s="58">
        <v>1430</v>
      </c>
      <c r="E48" s="13">
        <v>0</v>
      </c>
      <c r="F48" s="14">
        <f t="shared" si="0"/>
        <v>0</v>
      </c>
      <c r="G48" s="14">
        <f t="shared" si="1"/>
        <v>0</v>
      </c>
      <c r="H48" s="12">
        <f t="shared" si="6"/>
        <v>99502.093327651266</v>
      </c>
      <c r="I48" s="12">
        <f t="shared" si="4"/>
        <v>0</v>
      </c>
      <c r="J48" s="12">
        <f t="shared" si="2"/>
        <v>99502.093327651266</v>
      </c>
      <c r="K48" s="12">
        <f t="shared" si="3"/>
        <v>4317418.5439749006</v>
      </c>
      <c r="L48" s="15">
        <f t="shared" si="5"/>
        <v>43.390228281509991</v>
      </c>
    </row>
    <row r="49" spans="1:12" x14ac:dyDescent="0.2">
      <c r="A49" s="16">
        <v>40</v>
      </c>
      <c r="B49" s="28">
        <v>0</v>
      </c>
      <c r="C49" s="55">
        <v>1501</v>
      </c>
      <c r="D49" s="58">
        <v>1411</v>
      </c>
      <c r="E49" s="13">
        <v>0</v>
      </c>
      <c r="F49" s="14">
        <f t="shared" si="0"/>
        <v>0</v>
      </c>
      <c r="G49" s="14">
        <f t="shared" si="1"/>
        <v>0</v>
      </c>
      <c r="H49" s="12">
        <f t="shared" si="6"/>
        <v>99502.093327651266</v>
      </c>
      <c r="I49" s="12">
        <f t="shared" si="4"/>
        <v>0</v>
      </c>
      <c r="J49" s="12">
        <f t="shared" si="2"/>
        <v>99502.093327651266</v>
      </c>
      <c r="K49" s="12">
        <f t="shared" si="3"/>
        <v>4217916.4506472498</v>
      </c>
      <c r="L49" s="15">
        <f t="shared" si="5"/>
        <v>42.390228281509998</v>
      </c>
    </row>
    <row r="50" spans="1:12" x14ac:dyDescent="0.2">
      <c r="A50" s="16">
        <v>41</v>
      </c>
      <c r="B50" s="28">
        <v>1</v>
      </c>
      <c r="C50" s="55">
        <v>1476</v>
      </c>
      <c r="D50" s="58">
        <v>1499</v>
      </c>
      <c r="E50" s="13">
        <v>0.18629999999999999</v>
      </c>
      <c r="F50" s="14">
        <f t="shared" si="0"/>
        <v>6.7226890756302523E-4</v>
      </c>
      <c r="G50" s="14">
        <f t="shared" si="1"/>
        <v>6.7190136058009815E-4</v>
      </c>
      <c r="H50" s="12">
        <f t="shared" si="6"/>
        <v>99502.093327651266</v>
      </c>
      <c r="I50" s="12">
        <f t="shared" si="4"/>
        <v>66.855591887416793</v>
      </c>
      <c r="J50" s="12">
        <f t="shared" si="2"/>
        <v>99447.692932532475</v>
      </c>
      <c r="K50" s="12">
        <f t="shared" si="3"/>
        <v>4118414.357319599</v>
      </c>
      <c r="L50" s="15">
        <f t="shared" si="5"/>
        <v>41.390228281509998</v>
      </c>
    </row>
    <row r="51" spans="1:12" x14ac:dyDescent="0.2">
      <c r="A51" s="16">
        <v>42</v>
      </c>
      <c r="B51" s="28">
        <v>0</v>
      </c>
      <c r="C51" s="55">
        <v>1392</v>
      </c>
      <c r="D51" s="58">
        <v>1467</v>
      </c>
      <c r="E51" s="13">
        <v>0</v>
      </c>
      <c r="F51" s="14">
        <f t="shared" si="0"/>
        <v>0</v>
      </c>
      <c r="G51" s="14">
        <f t="shared" si="1"/>
        <v>0</v>
      </c>
      <c r="H51" s="12">
        <f t="shared" si="6"/>
        <v>99435.237735763847</v>
      </c>
      <c r="I51" s="12">
        <f t="shared" si="4"/>
        <v>0</v>
      </c>
      <c r="J51" s="12">
        <f t="shared" si="2"/>
        <v>99435.237735763847</v>
      </c>
      <c r="K51" s="12">
        <f t="shared" si="3"/>
        <v>4018966.6643870664</v>
      </c>
      <c r="L51" s="15">
        <f t="shared" si="5"/>
        <v>40.417931871063104</v>
      </c>
    </row>
    <row r="52" spans="1:12" x14ac:dyDescent="0.2">
      <c r="A52" s="16">
        <v>43</v>
      </c>
      <c r="B52" s="28">
        <v>1</v>
      </c>
      <c r="C52" s="55">
        <v>1176</v>
      </c>
      <c r="D52" s="58">
        <v>1361</v>
      </c>
      <c r="E52" s="13">
        <v>0.36159999999999998</v>
      </c>
      <c r="F52" s="14">
        <f t="shared" si="0"/>
        <v>7.8833267638943631E-4</v>
      </c>
      <c r="G52" s="14">
        <f t="shared" si="1"/>
        <v>7.8793613052760829E-4</v>
      </c>
      <c r="H52" s="12">
        <f t="shared" si="6"/>
        <v>99435.237735763847</v>
      </c>
      <c r="I52" s="12">
        <f t="shared" si="4"/>
        <v>78.348616459610582</v>
      </c>
      <c r="J52" s="12">
        <f t="shared" si="2"/>
        <v>99385.219979016038</v>
      </c>
      <c r="K52" s="12">
        <f t="shared" si="3"/>
        <v>3919531.4266513027</v>
      </c>
      <c r="L52" s="15">
        <f t="shared" si="5"/>
        <v>39.417931871063111</v>
      </c>
    </row>
    <row r="53" spans="1:12" x14ac:dyDescent="0.2">
      <c r="A53" s="16">
        <v>44</v>
      </c>
      <c r="B53" s="28">
        <v>1</v>
      </c>
      <c r="C53" s="55">
        <v>1132</v>
      </c>
      <c r="D53" s="58">
        <v>1178</v>
      </c>
      <c r="E53" s="13">
        <v>0.24379999999999999</v>
      </c>
      <c r="F53" s="14">
        <f t="shared" si="0"/>
        <v>8.658008658008658E-4</v>
      </c>
      <c r="G53" s="14">
        <f t="shared" si="1"/>
        <v>8.6523438074569711E-4</v>
      </c>
      <c r="H53" s="12">
        <f t="shared" si="6"/>
        <v>99356.889119304236</v>
      </c>
      <c r="I53" s="12">
        <f t="shared" si="4"/>
        <v>85.966996429960091</v>
      </c>
      <c r="J53" s="12">
        <f t="shared" si="2"/>
        <v>99291.8808766039</v>
      </c>
      <c r="K53" s="12">
        <f t="shared" si="3"/>
        <v>3820146.2066722866</v>
      </c>
      <c r="L53" s="15">
        <f t="shared" si="5"/>
        <v>38.44873003305478</v>
      </c>
    </row>
    <row r="54" spans="1:12" x14ac:dyDescent="0.2">
      <c r="A54" s="16">
        <v>45</v>
      </c>
      <c r="B54" s="28">
        <v>0</v>
      </c>
      <c r="C54" s="55">
        <v>1098</v>
      </c>
      <c r="D54" s="58">
        <v>1134</v>
      </c>
      <c r="E54" s="13">
        <v>0</v>
      </c>
      <c r="F54" s="14">
        <f t="shared" si="0"/>
        <v>0</v>
      </c>
      <c r="G54" s="14">
        <f t="shared" si="1"/>
        <v>0</v>
      </c>
      <c r="H54" s="12">
        <f t="shared" si="6"/>
        <v>99270.922122874283</v>
      </c>
      <c r="I54" s="12">
        <f t="shared" si="4"/>
        <v>0</v>
      </c>
      <c r="J54" s="12">
        <f t="shared" si="2"/>
        <v>99270.922122874283</v>
      </c>
      <c r="K54" s="12">
        <f t="shared" si="3"/>
        <v>3720854.3257956826</v>
      </c>
      <c r="L54" s="15">
        <f t="shared" si="5"/>
        <v>37.481814878178845</v>
      </c>
    </row>
    <row r="55" spans="1:12" x14ac:dyDescent="0.2">
      <c r="A55" s="16">
        <v>46</v>
      </c>
      <c r="B55" s="28">
        <v>2</v>
      </c>
      <c r="C55" s="55">
        <v>990</v>
      </c>
      <c r="D55" s="58">
        <v>1084</v>
      </c>
      <c r="E55" s="13">
        <v>0.44519999999999998</v>
      </c>
      <c r="F55" s="14">
        <f t="shared" si="0"/>
        <v>1.9286403085824494E-3</v>
      </c>
      <c r="G55" s="14">
        <f t="shared" si="1"/>
        <v>1.9265788506338832E-3</v>
      </c>
      <c r="H55" s="12">
        <f t="shared" si="6"/>
        <v>99270.922122874283</v>
      </c>
      <c r="I55" s="12">
        <f t="shared" si="4"/>
        <v>191.25325904485285</v>
      </c>
      <c r="J55" s="12">
        <f t="shared" si="2"/>
        <v>99164.814814756202</v>
      </c>
      <c r="K55" s="12">
        <f t="shared" si="3"/>
        <v>3621583.4036728083</v>
      </c>
      <c r="L55" s="15">
        <f t="shared" si="5"/>
        <v>36.481814878178845</v>
      </c>
    </row>
    <row r="56" spans="1:12" x14ac:dyDescent="0.2">
      <c r="A56" s="16">
        <v>47</v>
      </c>
      <c r="B56" s="28">
        <v>1</v>
      </c>
      <c r="C56" s="55">
        <v>1030</v>
      </c>
      <c r="D56" s="58">
        <v>992</v>
      </c>
      <c r="E56" s="13">
        <v>0.3397</v>
      </c>
      <c r="F56" s="14">
        <f t="shared" si="0"/>
        <v>9.8911968348170125E-4</v>
      </c>
      <c r="G56" s="14">
        <f t="shared" si="1"/>
        <v>9.8847409550419248E-4</v>
      </c>
      <c r="H56" s="12">
        <f t="shared" si="6"/>
        <v>99079.668863829429</v>
      </c>
      <c r="I56" s="12">
        <f t="shared" si="4"/>
        <v>97.937686063028693</v>
      </c>
      <c r="J56" s="12">
        <f t="shared" si="2"/>
        <v>99015.000609722018</v>
      </c>
      <c r="K56" s="12">
        <f t="shared" si="3"/>
        <v>3522418.5888580522</v>
      </c>
      <c r="L56" s="15">
        <f t="shared" si="5"/>
        <v>35.551376273765136</v>
      </c>
    </row>
    <row r="57" spans="1:12" x14ac:dyDescent="0.2">
      <c r="A57" s="16">
        <v>48</v>
      </c>
      <c r="B57" s="28">
        <v>4</v>
      </c>
      <c r="C57" s="55">
        <v>1030</v>
      </c>
      <c r="D57" s="58">
        <v>1032</v>
      </c>
      <c r="E57" s="13">
        <v>0.4123</v>
      </c>
      <c r="F57" s="14">
        <f t="shared" si="0"/>
        <v>3.8797284190106693E-3</v>
      </c>
      <c r="G57" s="14">
        <f t="shared" si="1"/>
        <v>3.8709023111996427E-3</v>
      </c>
      <c r="H57" s="12">
        <f t="shared" si="6"/>
        <v>98981.7311777664</v>
      </c>
      <c r="I57" s="12">
        <f t="shared" si="4"/>
        <v>383.14861198255767</v>
      </c>
      <c r="J57" s="12">
        <f t="shared" si="2"/>
        <v>98756.554738504245</v>
      </c>
      <c r="K57" s="12">
        <f t="shared" si="3"/>
        <v>3423403.5882483302</v>
      </c>
      <c r="L57" s="15">
        <f t="shared" si="5"/>
        <v>34.586216542323989</v>
      </c>
    </row>
    <row r="58" spans="1:12" x14ac:dyDescent="0.2">
      <c r="A58" s="16">
        <v>49</v>
      </c>
      <c r="B58" s="28">
        <v>3</v>
      </c>
      <c r="C58" s="55">
        <v>999</v>
      </c>
      <c r="D58" s="58">
        <v>1035</v>
      </c>
      <c r="E58" s="13">
        <v>0.53700000000000003</v>
      </c>
      <c r="F58" s="14">
        <f t="shared" si="0"/>
        <v>2.9498525073746312E-3</v>
      </c>
      <c r="G58" s="14">
        <f t="shared" si="1"/>
        <v>2.9458291478010857E-3</v>
      </c>
      <c r="H58" s="12">
        <f t="shared" si="6"/>
        <v>98598.582565783843</v>
      </c>
      <c r="I58" s="12">
        <f t="shared" si="4"/>
        <v>290.45457845415802</v>
      </c>
      <c r="J58" s="12">
        <f t="shared" si="2"/>
        <v>98464.102095959577</v>
      </c>
      <c r="K58" s="12">
        <f t="shared" si="3"/>
        <v>3324647.0335098258</v>
      </c>
      <c r="L58" s="15">
        <f t="shared" si="5"/>
        <v>33.71901448270475</v>
      </c>
    </row>
    <row r="59" spans="1:12" x14ac:dyDescent="0.2">
      <c r="A59" s="16">
        <v>50</v>
      </c>
      <c r="B59" s="28">
        <v>3</v>
      </c>
      <c r="C59" s="55">
        <v>890</v>
      </c>
      <c r="D59" s="58">
        <v>998</v>
      </c>
      <c r="E59" s="13">
        <v>0.71599999999999997</v>
      </c>
      <c r="F59" s="14">
        <f t="shared" si="0"/>
        <v>3.1779661016949155E-3</v>
      </c>
      <c r="G59" s="14">
        <f t="shared" si="1"/>
        <v>3.1751004390105537E-3</v>
      </c>
      <c r="H59" s="12">
        <f t="shared" si="6"/>
        <v>98308.127987329688</v>
      </c>
      <c r="I59" s="12">
        <f t="shared" si="4"/>
        <v>312.1381803308762</v>
      </c>
      <c r="J59" s="12">
        <f t="shared" si="2"/>
        <v>98219.480744115717</v>
      </c>
      <c r="K59" s="12">
        <f t="shared" si="3"/>
        <v>3226182.9314138661</v>
      </c>
      <c r="L59" s="15">
        <f t="shared" si="5"/>
        <v>32.817051829424202</v>
      </c>
    </row>
    <row r="60" spans="1:12" x14ac:dyDescent="0.2">
      <c r="A60" s="16">
        <v>51</v>
      </c>
      <c r="B60" s="28">
        <v>4</v>
      </c>
      <c r="C60" s="55">
        <v>934</v>
      </c>
      <c r="D60" s="58">
        <v>883</v>
      </c>
      <c r="E60" s="13">
        <v>0.46850000000000003</v>
      </c>
      <c r="F60" s="14">
        <f t="shared" si="0"/>
        <v>4.4028618602091358E-3</v>
      </c>
      <c r="G60" s="14">
        <f t="shared" si="1"/>
        <v>4.3925826848783146E-3</v>
      </c>
      <c r="H60" s="12">
        <f t="shared" si="6"/>
        <v>97995.989806998812</v>
      </c>
      <c r="I60" s="12">
        <f t="shared" si="4"/>
        <v>430.45548801373479</v>
      </c>
      <c r="J60" s="12">
        <f t="shared" si="2"/>
        <v>97767.202715119522</v>
      </c>
      <c r="K60" s="12">
        <f t="shared" si="3"/>
        <v>3127963.4506697506</v>
      </c>
      <c r="L60" s="15">
        <f t="shared" si="5"/>
        <v>31.91930054311624</v>
      </c>
    </row>
    <row r="61" spans="1:12" x14ac:dyDescent="0.2">
      <c r="A61" s="16">
        <v>52</v>
      </c>
      <c r="B61" s="28">
        <v>1</v>
      </c>
      <c r="C61" s="55">
        <v>847</v>
      </c>
      <c r="D61" s="58">
        <v>928</v>
      </c>
      <c r="E61" s="13">
        <v>0.91510000000000002</v>
      </c>
      <c r="F61" s="14">
        <f t="shared" si="0"/>
        <v>1.1267605633802818E-3</v>
      </c>
      <c r="G61" s="14">
        <f t="shared" si="1"/>
        <v>1.1266527855532467E-3</v>
      </c>
      <c r="H61" s="12">
        <f t="shared" si="6"/>
        <v>97565.534318985083</v>
      </c>
      <c r="I61" s="12">
        <f t="shared" si="4"/>
        <v>109.92248101447544</v>
      </c>
      <c r="J61" s="12">
        <f t="shared" si="2"/>
        <v>97556.201900346947</v>
      </c>
      <c r="K61" s="12">
        <f t="shared" si="3"/>
        <v>3030196.2479546312</v>
      </c>
      <c r="L61" s="15">
        <f t="shared" si="5"/>
        <v>31.058060298707261</v>
      </c>
    </row>
    <row r="62" spans="1:12" x14ac:dyDescent="0.2">
      <c r="A62" s="16">
        <v>53</v>
      </c>
      <c r="B62" s="28">
        <v>2</v>
      </c>
      <c r="C62" s="55">
        <v>854</v>
      </c>
      <c r="D62" s="58">
        <v>853</v>
      </c>
      <c r="E62" s="13">
        <v>0.65339999999999998</v>
      </c>
      <c r="F62" s="14">
        <f t="shared" si="0"/>
        <v>2.3432923257176333E-3</v>
      </c>
      <c r="G62" s="14">
        <f t="shared" si="1"/>
        <v>2.3413906830445385E-3</v>
      </c>
      <c r="H62" s="12">
        <f t="shared" si="6"/>
        <v>97455.611837970602</v>
      </c>
      <c r="I62" s="12">
        <f t="shared" si="4"/>
        <v>228.18166156782939</v>
      </c>
      <c r="J62" s="12">
        <f t="shared" si="2"/>
        <v>97376.524074071203</v>
      </c>
      <c r="K62" s="12">
        <f t="shared" si="3"/>
        <v>2932640.0460542841</v>
      </c>
      <c r="L62" s="15">
        <f t="shared" si="5"/>
        <v>30.092059253910204</v>
      </c>
    </row>
    <row r="63" spans="1:12" x14ac:dyDescent="0.2">
      <c r="A63" s="16">
        <v>54</v>
      </c>
      <c r="B63" s="28">
        <v>2</v>
      </c>
      <c r="C63" s="55">
        <v>747</v>
      </c>
      <c r="D63" s="58">
        <v>845</v>
      </c>
      <c r="E63" s="13">
        <v>0.54520000000000002</v>
      </c>
      <c r="F63" s="14">
        <f t="shared" si="0"/>
        <v>2.5125628140703518E-3</v>
      </c>
      <c r="G63" s="14">
        <f t="shared" si="1"/>
        <v>2.5096949515980233E-3</v>
      </c>
      <c r="H63" s="12">
        <f t="shared" si="6"/>
        <v>97227.430176402777</v>
      </c>
      <c r="I63" s="12">
        <f t="shared" si="4"/>
        <v>244.01119067056734</v>
      </c>
      <c r="J63" s="12">
        <f t="shared" si="2"/>
        <v>97116.453886885793</v>
      </c>
      <c r="K63" s="12">
        <f t="shared" si="3"/>
        <v>2835263.521980213</v>
      </c>
      <c r="L63" s="15">
        <f t="shared" si="5"/>
        <v>29.161148421141085</v>
      </c>
    </row>
    <row r="64" spans="1:12" x14ac:dyDescent="0.2">
      <c r="A64" s="16">
        <v>55</v>
      </c>
      <c r="B64" s="28">
        <v>3</v>
      </c>
      <c r="C64" s="55">
        <v>756</v>
      </c>
      <c r="D64" s="58">
        <v>749</v>
      </c>
      <c r="E64" s="13">
        <v>0.25209999999999999</v>
      </c>
      <c r="F64" s="14">
        <f t="shared" si="0"/>
        <v>3.9867109634551491E-3</v>
      </c>
      <c r="G64" s="14">
        <f t="shared" si="1"/>
        <v>3.9748592800443374E-3</v>
      </c>
      <c r="H64" s="12">
        <f t="shared" si="6"/>
        <v>96983.418985732205</v>
      </c>
      <c r="I64" s="12">
        <f t="shared" si="4"/>
        <v>385.49544296586583</v>
      </c>
      <c r="J64" s="12">
        <f t="shared" si="2"/>
        <v>96695.106943938037</v>
      </c>
      <c r="K64" s="12">
        <f t="shared" si="3"/>
        <v>2738147.0680933273</v>
      </c>
      <c r="L64" s="15">
        <f t="shared" si="5"/>
        <v>28.233146415431612</v>
      </c>
    </row>
    <row r="65" spans="1:12" x14ac:dyDescent="0.2">
      <c r="A65" s="16">
        <v>56</v>
      </c>
      <c r="B65" s="28">
        <v>4</v>
      </c>
      <c r="C65" s="55">
        <v>668</v>
      </c>
      <c r="D65" s="58">
        <v>753</v>
      </c>
      <c r="E65" s="13">
        <v>0.3226</v>
      </c>
      <c r="F65" s="14">
        <f t="shared" si="0"/>
        <v>5.629838142153413E-3</v>
      </c>
      <c r="G65" s="14">
        <f t="shared" si="1"/>
        <v>5.6084494656269343E-3</v>
      </c>
      <c r="H65" s="12">
        <f t="shared" si="6"/>
        <v>96597.923542766337</v>
      </c>
      <c r="I65" s="12">
        <f t="shared" si="4"/>
        <v>541.76457267409933</v>
      </c>
      <c r="J65" s="12">
        <f t="shared" si="2"/>
        <v>96230.932221236901</v>
      </c>
      <c r="K65" s="12">
        <f t="shared" si="3"/>
        <v>2641451.9611493894</v>
      </c>
      <c r="L65" s="15">
        <f t="shared" si="5"/>
        <v>27.344810988405481</v>
      </c>
    </row>
    <row r="66" spans="1:12" x14ac:dyDescent="0.2">
      <c r="A66" s="16">
        <v>57</v>
      </c>
      <c r="B66" s="28">
        <v>3</v>
      </c>
      <c r="C66" s="55">
        <v>695</v>
      </c>
      <c r="D66" s="58">
        <v>661</v>
      </c>
      <c r="E66" s="13">
        <v>0.58260000000000001</v>
      </c>
      <c r="F66" s="14">
        <f t="shared" si="0"/>
        <v>4.4247787610619468E-3</v>
      </c>
      <c r="G66" s="14">
        <f t="shared" si="1"/>
        <v>4.4166216907357827E-3</v>
      </c>
      <c r="H66" s="12">
        <f t="shared" si="6"/>
        <v>96056.158970092234</v>
      </c>
      <c r="I66" s="12">
        <f t="shared" si="4"/>
        <v>424.24371523607391</v>
      </c>
      <c r="J66" s="12">
        <f t="shared" si="2"/>
        <v>95879.079643352685</v>
      </c>
      <c r="K66" s="12">
        <f t="shared" si="3"/>
        <v>2545221.0289281523</v>
      </c>
      <c r="L66" s="15">
        <f t="shared" si="5"/>
        <v>26.497218462801797</v>
      </c>
    </row>
    <row r="67" spans="1:12" x14ac:dyDescent="0.2">
      <c r="A67" s="16">
        <v>58</v>
      </c>
      <c r="B67" s="28">
        <v>6</v>
      </c>
      <c r="C67" s="55">
        <v>651</v>
      </c>
      <c r="D67" s="58">
        <v>694</v>
      </c>
      <c r="E67" s="13">
        <v>0.40229999999999999</v>
      </c>
      <c r="F67" s="14">
        <f t="shared" si="0"/>
        <v>8.921933085501859E-3</v>
      </c>
      <c r="G67" s="14">
        <f t="shared" si="1"/>
        <v>8.8746080011690813E-3</v>
      </c>
      <c r="H67" s="12">
        <f t="shared" si="6"/>
        <v>95631.915254856154</v>
      </c>
      <c r="I67" s="12">
        <f t="shared" si="4"/>
        <v>848.69576028786992</v>
      </c>
      <c r="J67" s="12">
        <f t="shared" si="2"/>
        <v>95124.649798932092</v>
      </c>
      <c r="K67" s="12">
        <f t="shared" si="3"/>
        <v>2449341.9492847994</v>
      </c>
      <c r="L67" s="15">
        <f t="shared" si="5"/>
        <v>25.61218127606644</v>
      </c>
    </row>
    <row r="68" spans="1:12" x14ac:dyDescent="0.2">
      <c r="A68" s="16">
        <v>59</v>
      </c>
      <c r="B68" s="28">
        <v>3</v>
      </c>
      <c r="C68" s="55">
        <v>672</v>
      </c>
      <c r="D68" s="58">
        <v>654</v>
      </c>
      <c r="E68" s="13">
        <v>0.53059999999999996</v>
      </c>
      <c r="F68" s="14">
        <f t="shared" si="0"/>
        <v>4.5248868778280547E-3</v>
      </c>
      <c r="G68" s="14">
        <f t="shared" si="1"/>
        <v>4.5152964698509136E-3</v>
      </c>
      <c r="H68" s="12">
        <f t="shared" si="6"/>
        <v>94783.219494568286</v>
      </c>
      <c r="I68" s="12">
        <f t="shared" si="4"/>
        <v>427.97433638492851</v>
      </c>
      <c r="J68" s="12">
        <f t="shared" si="2"/>
        <v>94582.328341069209</v>
      </c>
      <c r="K68" s="12">
        <f t="shared" si="3"/>
        <v>2354217.2994858674</v>
      </c>
      <c r="L68" s="15">
        <f t="shared" si="5"/>
        <v>24.837912365076182</v>
      </c>
    </row>
    <row r="69" spans="1:12" x14ac:dyDescent="0.2">
      <c r="A69" s="16">
        <v>60</v>
      </c>
      <c r="B69" s="28">
        <v>6</v>
      </c>
      <c r="C69" s="55">
        <v>601</v>
      </c>
      <c r="D69" s="58">
        <v>672</v>
      </c>
      <c r="E69" s="13">
        <v>0.44159999999999999</v>
      </c>
      <c r="F69" s="14">
        <f t="shared" si="0"/>
        <v>9.4265514532600164E-3</v>
      </c>
      <c r="G69" s="14">
        <f t="shared" si="1"/>
        <v>9.3771919186109755E-3</v>
      </c>
      <c r="H69" s="12">
        <f t="shared" si="6"/>
        <v>94355.245158183359</v>
      </c>
      <c r="I69" s="12">
        <f t="shared" si="4"/>
        <v>884.78724237587437</v>
      </c>
      <c r="J69" s="12">
        <f t="shared" si="2"/>
        <v>93861.179962040682</v>
      </c>
      <c r="K69" s="12">
        <f t="shared" si="3"/>
        <v>2259634.9711447982</v>
      </c>
      <c r="L69" s="15">
        <f t="shared" si="5"/>
        <v>23.948164909715373</v>
      </c>
    </row>
    <row r="70" spans="1:12" x14ac:dyDescent="0.2">
      <c r="A70" s="16">
        <v>61</v>
      </c>
      <c r="B70" s="28">
        <v>5</v>
      </c>
      <c r="C70" s="55">
        <v>596</v>
      </c>
      <c r="D70" s="58">
        <v>594</v>
      </c>
      <c r="E70" s="13">
        <v>0.48110000000000003</v>
      </c>
      <c r="F70" s="14">
        <f t="shared" si="0"/>
        <v>8.4033613445378148E-3</v>
      </c>
      <c r="G70" s="14">
        <f t="shared" si="1"/>
        <v>8.3668775398702613E-3</v>
      </c>
      <c r="H70" s="12">
        <f t="shared" si="6"/>
        <v>93470.457915807492</v>
      </c>
      <c r="I70" s="12">
        <f t="shared" si="4"/>
        <v>782.05587497715817</v>
      </c>
      <c r="J70" s="12">
        <f t="shared" si="2"/>
        <v>93064.649122281844</v>
      </c>
      <c r="K70" s="12">
        <f t="shared" si="3"/>
        <v>2165773.7911827574</v>
      </c>
      <c r="L70" s="15">
        <f t="shared" si="5"/>
        <v>23.170677018973787</v>
      </c>
    </row>
    <row r="71" spans="1:12" x14ac:dyDescent="0.2">
      <c r="A71" s="16">
        <v>62</v>
      </c>
      <c r="B71" s="28">
        <v>4</v>
      </c>
      <c r="C71" s="55">
        <v>576</v>
      </c>
      <c r="D71" s="58">
        <v>589</v>
      </c>
      <c r="E71" s="13">
        <v>0.33150000000000002</v>
      </c>
      <c r="F71" s="14">
        <f t="shared" si="0"/>
        <v>6.8669527896995704E-3</v>
      </c>
      <c r="G71" s="14">
        <f t="shared" si="1"/>
        <v>6.8355736926110867E-3</v>
      </c>
      <c r="H71" s="12">
        <f t="shared" si="6"/>
        <v>92688.402040830333</v>
      </c>
      <c r="I71" s="12">
        <f t="shared" si="4"/>
        <v>633.57840260045964</v>
      </c>
      <c r="J71" s="12">
        <f t="shared" si="2"/>
        <v>92264.854878691927</v>
      </c>
      <c r="K71" s="12">
        <f t="shared" si="3"/>
        <v>2072709.1420604754</v>
      </c>
      <c r="L71" s="15">
        <f t="shared" si="5"/>
        <v>22.362119708865222</v>
      </c>
    </row>
    <row r="72" spans="1:12" x14ac:dyDescent="0.2">
      <c r="A72" s="16">
        <v>63</v>
      </c>
      <c r="B72" s="28">
        <v>5</v>
      </c>
      <c r="C72" s="55">
        <v>640</v>
      </c>
      <c r="D72" s="58">
        <v>572</v>
      </c>
      <c r="E72" s="13">
        <v>0.4597</v>
      </c>
      <c r="F72" s="14">
        <f t="shared" si="0"/>
        <v>8.2508250825082501E-3</v>
      </c>
      <c r="G72" s="14">
        <f t="shared" si="1"/>
        <v>8.2142067992275348E-3</v>
      </c>
      <c r="H72" s="12">
        <f t="shared" si="6"/>
        <v>92054.823638229878</v>
      </c>
      <c r="I72" s="12">
        <f t="shared" si="4"/>
        <v>756.15735823083946</v>
      </c>
      <c r="J72" s="12">
        <f t="shared" si="2"/>
        <v>91646.271817577755</v>
      </c>
      <c r="K72" s="12">
        <f t="shared" si="3"/>
        <v>1980444.2871817835</v>
      </c>
      <c r="L72" s="15">
        <f t="shared" si="5"/>
        <v>21.513748100423445</v>
      </c>
    </row>
    <row r="73" spans="1:12" x14ac:dyDescent="0.2">
      <c r="A73" s="16">
        <v>64</v>
      </c>
      <c r="B73" s="28">
        <v>5</v>
      </c>
      <c r="C73" s="55">
        <v>656</v>
      </c>
      <c r="D73" s="58">
        <v>632</v>
      </c>
      <c r="E73" s="13">
        <v>0.34139999999999998</v>
      </c>
      <c r="F73" s="14">
        <f t="shared" ref="F73:F104" si="7">B73/((C73+D73)/2)</f>
        <v>7.763975155279503E-3</v>
      </c>
      <c r="G73" s="14">
        <f t="shared" ref="G73:G103" si="8">F73/((1+(1-E73)*F73))</f>
        <v>7.7244771687628331E-3</v>
      </c>
      <c r="H73" s="12">
        <f t="shared" si="6"/>
        <v>91298.666279999044</v>
      </c>
      <c r="I73" s="12">
        <f t="shared" si="4"/>
        <v>705.23446321834979</v>
      </c>
      <c r="J73" s="12">
        <f t="shared" ref="J73:J103" si="9">H74+I73*E73</f>
        <v>90834.198862523437</v>
      </c>
      <c r="K73" s="12">
        <f t="shared" ref="K73:K97" si="10">K74+J73</f>
        <v>1888798.0153642057</v>
      </c>
      <c r="L73" s="15">
        <f t="shared" si="5"/>
        <v>20.688122754954065</v>
      </c>
    </row>
    <row r="74" spans="1:12" x14ac:dyDescent="0.2">
      <c r="A74" s="16">
        <v>65</v>
      </c>
      <c r="B74" s="28">
        <v>6</v>
      </c>
      <c r="C74" s="55">
        <v>629</v>
      </c>
      <c r="D74" s="58">
        <v>663</v>
      </c>
      <c r="E74" s="13">
        <v>0.61829999999999996</v>
      </c>
      <c r="F74" s="14">
        <f t="shared" si="7"/>
        <v>9.2879256965944269E-3</v>
      </c>
      <c r="G74" s="14">
        <f t="shared" si="8"/>
        <v>9.2551144533728879E-3</v>
      </c>
      <c r="H74" s="12">
        <f t="shared" si="6"/>
        <v>90593.431816780692</v>
      </c>
      <c r="I74" s="12">
        <f t="shared" ref="I74:I103" si="11">H74*G74</f>
        <v>838.4525801881382</v>
      </c>
      <c r="J74" s="12">
        <f t="shared" si="9"/>
        <v>90273.39446692288</v>
      </c>
      <c r="K74" s="12">
        <f t="shared" si="10"/>
        <v>1797963.8165016822</v>
      </c>
      <c r="L74" s="15">
        <f t="shared" ref="L74:L103" si="12">K74/H74</f>
        <v>19.846514040200471</v>
      </c>
    </row>
    <row r="75" spans="1:12" x14ac:dyDescent="0.2">
      <c r="A75" s="16">
        <v>66</v>
      </c>
      <c r="B75" s="28">
        <v>5</v>
      </c>
      <c r="C75" s="55">
        <v>572</v>
      </c>
      <c r="D75" s="58">
        <v>625</v>
      </c>
      <c r="E75" s="13">
        <v>0.22189999999999999</v>
      </c>
      <c r="F75" s="14">
        <f t="shared" si="7"/>
        <v>8.3542188805346695E-3</v>
      </c>
      <c r="G75" s="14">
        <f t="shared" si="8"/>
        <v>8.3002636993777298E-3</v>
      </c>
      <c r="H75" s="12">
        <f t="shared" ref="H75:H104" si="13">H74-I74</f>
        <v>89754.979236592553</v>
      </c>
      <c r="I75" s="12">
        <f t="shared" si="11"/>
        <v>744.98999599589104</v>
      </c>
      <c r="J75" s="12">
        <f t="shared" si="9"/>
        <v>89175.302520708152</v>
      </c>
      <c r="K75" s="12">
        <f t="shared" si="10"/>
        <v>1707690.4220347593</v>
      </c>
      <c r="L75" s="15">
        <f t="shared" si="12"/>
        <v>19.026135781651927</v>
      </c>
    </row>
    <row r="76" spans="1:12" x14ac:dyDescent="0.2">
      <c r="A76" s="16">
        <v>67</v>
      </c>
      <c r="B76" s="28">
        <v>3</v>
      </c>
      <c r="C76" s="55">
        <v>633</v>
      </c>
      <c r="D76" s="58">
        <v>570</v>
      </c>
      <c r="E76" s="13">
        <v>0.25390000000000001</v>
      </c>
      <c r="F76" s="14">
        <f t="shared" si="7"/>
        <v>4.9875311720698253E-3</v>
      </c>
      <c r="G76" s="14">
        <f t="shared" si="8"/>
        <v>4.9690403938262651E-3</v>
      </c>
      <c r="H76" s="12">
        <f t="shared" si="13"/>
        <v>89009.989240596668</v>
      </c>
      <c r="I76" s="12">
        <f t="shared" si="11"/>
        <v>442.29423199056606</v>
      </c>
      <c r="J76" s="12">
        <f t="shared" si="9"/>
        <v>88679.993514108501</v>
      </c>
      <c r="K76" s="12">
        <f t="shared" si="10"/>
        <v>1618515.1195140511</v>
      </c>
      <c r="L76" s="15">
        <f t="shared" si="12"/>
        <v>18.183522246465575</v>
      </c>
    </row>
    <row r="77" spans="1:12" x14ac:dyDescent="0.2">
      <c r="A77" s="16">
        <v>68</v>
      </c>
      <c r="B77" s="28">
        <v>6</v>
      </c>
      <c r="C77" s="55">
        <v>621</v>
      </c>
      <c r="D77" s="58">
        <v>636</v>
      </c>
      <c r="E77" s="13">
        <v>0.60819999999999996</v>
      </c>
      <c r="F77" s="14">
        <f t="shared" si="7"/>
        <v>9.5465393794749408E-3</v>
      </c>
      <c r="G77" s="14">
        <f t="shared" si="8"/>
        <v>9.510965191769593E-3</v>
      </c>
      <c r="H77" s="12">
        <f t="shared" si="13"/>
        <v>88567.695008606097</v>
      </c>
      <c r="I77" s="12">
        <f t="shared" si="11"/>
        <v>842.36426434211808</v>
      </c>
      <c r="J77" s="12">
        <f t="shared" si="9"/>
        <v>88237.656689836847</v>
      </c>
      <c r="K77" s="12">
        <f t="shared" si="10"/>
        <v>1529835.1259999427</v>
      </c>
      <c r="L77" s="15">
        <f t="shared" si="12"/>
        <v>17.27306018126913</v>
      </c>
    </row>
    <row r="78" spans="1:12" x14ac:dyDescent="0.2">
      <c r="A78" s="16">
        <v>69</v>
      </c>
      <c r="B78" s="28">
        <v>14</v>
      </c>
      <c r="C78" s="55">
        <v>525</v>
      </c>
      <c r="D78" s="58">
        <v>616</v>
      </c>
      <c r="E78" s="13">
        <v>0.53580000000000005</v>
      </c>
      <c r="F78" s="14">
        <f t="shared" si="7"/>
        <v>2.4539877300613498E-2</v>
      </c>
      <c r="G78" s="14">
        <f t="shared" si="8"/>
        <v>2.42634820037754E-2</v>
      </c>
      <c r="H78" s="12">
        <f t="shared" si="13"/>
        <v>87725.330744263978</v>
      </c>
      <c r="I78" s="12">
        <f t="shared" si="11"/>
        <v>2128.5219837886939</v>
      </c>
      <c r="J78" s="12">
        <f t="shared" si="9"/>
        <v>86737.270839389268</v>
      </c>
      <c r="K78" s="12">
        <f t="shared" si="10"/>
        <v>1441597.4693101058</v>
      </c>
      <c r="L78" s="15">
        <f t="shared" si="12"/>
        <v>16.433081039188515</v>
      </c>
    </row>
    <row r="79" spans="1:12" x14ac:dyDescent="0.2">
      <c r="A79" s="16">
        <v>70</v>
      </c>
      <c r="B79" s="28">
        <v>9</v>
      </c>
      <c r="C79" s="55">
        <v>405</v>
      </c>
      <c r="D79" s="58">
        <v>512</v>
      </c>
      <c r="E79" s="13">
        <v>0.4113</v>
      </c>
      <c r="F79" s="14">
        <f t="shared" si="7"/>
        <v>1.9629225736095966E-2</v>
      </c>
      <c r="G79" s="14">
        <f t="shared" si="8"/>
        <v>1.9404987038546713E-2</v>
      </c>
      <c r="H79" s="12">
        <f t="shared" si="13"/>
        <v>85596.80876047528</v>
      </c>
      <c r="I79" s="12">
        <f t="shared" si="11"/>
        <v>1661.0049645379845</v>
      </c>
      <c r="J79" s="12">
        <f t="shared" si="9"/>
        <v>84618.975137851769</v>
      </c>
      <c r="K79" s="12">
        <f t="shared" si="10"/>
        <v>1354860.1984707166</v>
      </c>
      <c r="L79" s="15">
        <f t="shared" si="12"/>
        <v>15.828396152735188</v>
      </c>
    </row>
    <row r="80" spans="1:12" x14ac:dyDescent="0.2">
      <c r="A80" s="16">
        <v>71</v>
      </c>
      <c r="B80" s="28">
        <v>7</v>
      </c>
      <c r="C80" s="55">
        <v>486</v>
      </c>
      <c r="D80" s="58">
        <v>399</v>
      </c>
      <c r="E80" s="13">
        <v>0.58789999999999998</v>
      </c>
      <c r="F80" s="14">
        <f t="shared" si="7"/>
        <v>1.5819209039548022E-2</v>
      </c>
      <c r="G80" s="14">
        <f t="shared" si="8"/>
        <v>1.5716750036541442E-2</v>
      </c>
      <c r="H80" s="12">
        <f t="shared" si="13"/>
        <v>83935.803795937289</v>
      </c>
      <c r="I80" s="12">
        <f t="shared" si="11"/>
        <v>1319.1980473769327</v>
      </c>
      <c r="J80" s="12">
        <f t="shared" si="9"/>
        <v>83392.162280613251</v>
      </c>
      <c r="K80" s="12">
        <f t="shared" si="10"/>
        <v>1270241.2233328649</v>
      </c>
      <c r="L80" s="15">
        <f t="shared" si="12"/>
        <v>15.133484947866169</v>
      </c>
    </row>
    <row r="81" spans="1:12" x14ac:dyDescent="0.2">
      <c r="A81" s="16">
        <v>72</v>
      </c>
      <c r="B81" s="28">
        <v>11</v>
      </c>
      <c r="C81" s="55">
        <v>417</v>
      </c>
      <c r="D81" s="58">
        <v>472</v>
      </c>
      <c r="E81" s="13">
        <v>0.46200000000000002</v>
      </c>
      <c r="F81" s="14">
        <f t="shared" si="7"/>
        <v>2.4746906636670417E-2</v>
      </c>
      <c r="G81" s="14">
        <f t="shared" si="8"/>
        <v>2.4421759343543108E-2</v>
      </c>
      <c r="H81" s="12">
        <f t="shared" si="13"/>
        <v>82616.605748560352</v>
      </c>
      <c r="I81" s="12">
        <f t="shared" si="11"/>
        <v>2017.642863371721</v>
      </c>
      <c r="J81" s="12">
        <f t="shared" si="9"/>
        <v>81531.113888066378</v>
      </c>
      <c r="K81" s="12">
        <f t="shared" si="10"/>
        <v>1186849.0610522516</v>
      </c>
      <c r="L81" s="15">
        <f t="shared" si="12"/>
        <v>14.365744638122381</v>
      </c>
    </row>
    <row r="82" spans="1:12" x14ac:dyDescent="0.2">
      <c r="A82" s="16">
        <v>73</v>
      </c>
      <c r="B82" s="28">
        <v>9</v>
      </c>
      <c r="C82" s="55">
        <v>369</v>
      </c>
      <c r="D82" s="58">
        <v>408</v>
      </c>
      <c r="E82" s="13">
        <v>0.52239999999999998</v>
      </c>
      <c r="F82" s="14">
        <f t="shared" si="7"/>
        <v>2.3166023166023165E-2</v>
      </c>
      <c r="G82" s="14">
        <f t="shared" si="8"/>
        <v>2.2912516955262547E-2</v>
      </c>
      <c r="H82" s="12">
        <f t="shared" si="13"/>
        <v>80598.962885188637</v>
      </c>
      <c r="I82" s="12">
        <f t="shared" si="11"/>
        <v>1846.7251036834614</v>
      </c>
      <c r="J82" s="12">
        <f t="shared" si="9"/>
        <v>79716.96697566942</v>
      </c>
      <c r="K82" s="12">
        <f t="shared" si="10"/>
        <v>1105317.9471641853</v>
      </c>
      <c r="L82" s="15">
        <f t="shared" si="12"/>
        <v>13.713798634588949</v>
      </c>
    </row>
    <row r="83" spans="1:12" x14ac:dyDescent="0.2">
      <c r="A83" s="16">
        <v>74</v>
      </c>
      <c r="B83" s="28">
        <v>10</v>
      </c>
      <c r="C83" s="55">
        <v>301</v>
      </c>
      <c r="D83" s="58">
        <v>366</v>
      </c>
      <c r="E83" s="13">
        <v>0.50249999999999995</v>
      </c>
      <c r="F83" s="14">
        <f t="shared" si="7"/>
        <v>2.9985007496251874E-2</v>
      </c>
      <c r="G83" s="14">
        <f t="shared" si="8"/>
        <v>2.9544279488883964E-2</v>
      </c>
      <c r="H83" s="12">
        <f t="shared" si="13"/>
        <v>78752.237781505173</v>
      </c>
      <c r="I83" s="12">
        <f t="shared" si="11"/>
        <v>2326.6781233918359</v>
      </c>
      <c r="J83" s="12">
        <f t="shared" si="9"/>
        <v>77594.715415117738</v>
      </c>
      <c r="K83" s="12">
        <f t="shared" si="10"/>
        <v>1025600.980188516</v>
      </c>
      <c r="L83" s="15">
        <f t="shared" si="12"/>
        <v>13.023134441385697</v>
      </c>
    </row>
    <row r="84" spans="1:12" x14ac:dyDescent="0.2">
      <c r="A84" s="16">
        <v>75</v>
      </c>
      <c r="B84" s="28">
        <v>6</v>
      </c>
      <c r="C84" s="55">
        <v>258</v>
      </c>
      <c r="D84" s="58">
        <v>296</v>
      </c>
      <c r="E84" s="13">
        <v>0.46760000000000002</v>
      </c>
      <c r="F84" s="14">
        <f t="shared" si="7"/>
        <v>2.1660649819494584E-2</v>
      </c>
      <c r="G84" s="14">
        <f t="shared" si="8"/>
        <v>2.1413704199655669E-2</v>
      </c>
      <c r="H84" s="12">
        <f t="shared" si="13"/>
        <v>76425.559658113343</v>
      </c>
      <c r="I84" s="12">
        <f t="shared" si="11"/>
        <v>1636.5543278119767</v>
      </c>
      <c r="J84" s="12">
        <f t="shared" si="9"/>
        <v>75554.258133986252</v>
      </c>
      <c r="K84" s="12">
        <f t="shared" si="10"/>
        <v>948006.26477339829</v>
      </c>
      <c r="L84" s="15">
        <f t="shared" si="12"/>
        <v>12.40430909520671</v>
      </c>
    </row>
    <row r="85" spans="1:12" x14ac:dyDescent="0.2">
      <c r="A85" s="16">
        <v>76</v>
      </c>
      <c r="B85" s="28">
        <v>12</v>
      </c>
      <c r="C85" s="55">
        <v>318</v>
      </c>
      <c r="D85" s="58">
        <v>253</v>
      </c>
      <c r="E85" s="13">
        <v>0.53490000000000004</v>
      </c>
      <c r="F85" s="14">
        <f t="shared" si="7"/>
        <v>4.2031523642732049E-2</v>
      </c>
      <c r="G85" s="14">
        <f t="shared" si="8"/>
        <v>4.1225609898543771E-2</v>
      </c>
      <c r="H85" s="12">
        <f t="shared" si="13"/>
        <v>74789.00533030137</v>
      </c>
      <c r="I85" s="12">
        <f t="shared" si="11"/>
        <v>3083.2223584471149</v>
      </c>
      <c r="J85" s="12">
        <f t="shared" si="9"/>
        <v>73354.998611387608</v>
      </c>
      <c r="K85" s="12">
        <f t="shared" si="10"/>
        <v>872452.00663941202</v>
      </c>
      <c r="L85" s="15">
        <f t="shared" si="12"/>
        <v>11.665511565320029</v>
      </c>
    </row>
    <row r="86" spans="1:12" x14ac:dyDescent="0.2">
      <c r="A86" s="16">
        <v>77</v>
      </c>
      <c r="B86" s="28">
        <v>6</v>
      </c>
      <c r="C86" s="55">
        <v>186</v>
      </c>
      <c r="D86" s="58">
        <v>307</v>
      </c>
      <c r="E86" s="13">
        <v>0.3306</v>
      </c>
      <c r="F86" s="14">
        <f t="shared" si="7"/>
        <v>2.434077079107505E-2</v>
      </c>
      <c r="G86" s="14">
        <f t="shared" si="8"/>
        <v>2.3950527789797393E-2</v>
      </c>
      <c r="H86" s="12">
        <f t="shared" si="13"/>
        <v>71705.782971854249</v>
      </c>
      <c r="I86" s="12">
        <f t="shared" si="11"/>
        <v>1717.3913477565759</v>
      </c>
      <c r="J86" s="12">
        <f t="shared" si="9"/>
        <v>70556.161203665994</v>
      </c>
      <c r="K86" s="12">
        <f t="shared" si="10"/>
        <v>799097.00802802446</v>
      </c>
      <c r="L86" s="15">
        <f t="shared" si="12"/>
        <v>11.144108256117693</v>
      </c>
    </row>
    <row r="87" spans="1:12" x14ac:dyDescent="0.2">
      <c r="A87" s="16">
        <v>78</v>
      </c>
      <c r="B87" s="28">
        <v>5</v>
      </c>
      <c r="C87" s="55">
        <v>211</v>
      </c>
      <c r="D87" s="58">
        <v>188</v>
      </c>
      <c r="E87" s="13">
        <v>0.50849999999999995</v>
      </c>
      <c r="F87" s="14">
        <f t="shared" si="7"/>
        <v>2.5062656641604009E-2</v>
      </c>
      <c r="G87" s="14">
        <f t="shared" si="8"/>
        <v>2.4757684166223089E-2</v>
      </c>
      <c r="H87" s="12">
        <f t="shared" si="13"/>
        <v>69988.391624097669</v>
      </c>
      <c r="I87" s="12">
        <f t="shared" si="11"/>
        <v>1732.7504951313435</v>
      </c>
      <c r="J87" s="12">
        <f t="shared" si="9"/>
        <v>69136.744755740612</v>
      </c>
      <c r="K87" s="12">
        <f t="shared" si="10"/>
        <v>728540.84682435845</v>
      </c>
      <c r="L87" s="15">
        <f t="shared" si="12"/>
        <v>10.40945262376218</v>
      </c>
    </row>
    <row r="88" spans="1:12" x14ac:dyDescent="0.2">
      <c r="A88" s="16">
        <v>79</v>
      </c>
      <c r="B88" s="28">
        <v>9</v>
      </c>
      <c r="C88" s="55">
        <v>238</v>
      </c>
      <c r="D88" s="58">
        <v>204</v>
      </c>
      <c r="E88" s="13">
        <v>0.51749999999999996</v>
      </c>
      <c r="F88" s="14">
        <f t="shared" si="7"/>
        <v>4.072398190045249E-2</v>
      </c>
      <c r="G88" s="14">
        <f t="shared" si="8"/>
        <v>3.9939203656655979E-2</v>
      </c>
      <c r="H88" s="12">
        <f t="shared" si="13"/>
        <v>68255.641128966323</v>
      </c>
      <c r="I88" s="12">
        <f t="shared" si="11"/>
        <v>2726.0759517654101</v>
      </c>
      <c r="J88" s="12">
        <f t="shared" si="9"/>
        <v>66940.309482239521</v>
      </c>
      <c r="K88" s="12">
        <f t="shared" si="10"/>
        <v>659404.10206861782</v>
      </c>
      <c r="L88" s="15">
        <f t="shared" si="12"/>
        <v>9.6608000622644497</v>
      </c>
    </row>
    <row r="89" spans="1:12" x14ac:dyDescent="0.2">
      <c r="A89" s="16">
        <v>80</v>
      </c>
      <c r="B89" s="28">
        <v>4</v>
      </c>
      <c r="C89" s="55">
        <v>191</v>
      </c>
      <c r="D89" s="58">
        <v>232</v>
      </c>
      <c r="E89" s="13">
        <v>0.47949999999999998</v>
      </c>
      <c r="F89" s="14">
        <f t="shared" si="7"/>
        <v>1.8912529550827423E-2</v>
      </c>
      <c r="G89" s="14">
        <f t="shared" si="8"/>
        <v>1.8728169976870709E-2</v>
      </c>
      <c r="H89" s="12">
        <f t="shared" si="13"/>
        <v>65529.565177200915</v>
      </c>
      <c r="I89" s="12">
        <f t="shared" si="11"/>
        <v>1227.2488351490465</v>
      </c>
      <c r="J89" s="12">
        <f t="shared" si="9"/>
        <v>64890.782158505834</v>
      </c>
      <c r="K89" s="12">
        <f t="shared" si="10"/>
        <v>592463.79258637829</v>
      </c>
      <c r="L89" s="15">
        <f t="shared" si="12"/>
        <v>9.041167768842584</v>
      </c>
    </row>
    <row r="90" spans="1:12" x14ac:dyDescent="0.2">
      <c r="A90" s="16">
        <v>81</v>
      </c>
      <c r="B90" s="28">
        <v>9</v>
      </c>
      <c r="C90" s="55">
        <v>176</v>
      </c>
      <c r="D90" s="58">
        <v>186</v>
      </c>
      <c r="E90" s="13">
        <v>0.46479999999999999</v>
      </c>
      <c r="F90" s="14">
        <f t="shared" si="7"/>
        <v>4.9723756906077346E-2</v>
      </c>
      <c r="G90" s="14">
        <f t="shared" si="8"/>
        <v>4.8434802450585734E-2</v>
      </c>
      <c r="H90" s="12">
        <f t="shared" si="13"/>
        <v>64302.316342051869</v>
      </c>
      <c r="I90" s="12">
        <f t="shared" si="11"/>
        <v>3114.4699891423529</v>
      </c>
      <c r="J90" s="12">
        <f t="shared" si="9"/>
        <v>62635.452003862883</v>
      </c>
      <c r="K90" s="12">
        <f t="shared" si="10"/>
        <v>527573.01042787242</v>
      </c>
      <c r="L90" s="15">
        <f t="shared" si="12"/>
        <v>8.2045724079593505</v>
      </c>
    </row>
    <row r="91" spans="1:12" x14ac:dyDescent="0.2">
      <c r="A91" s="16">
        <v>82</v>
      </c>
      <c r="B91" s="28">
        <v>9</v>
      </c>
      <c r="C91" s="55">
        <v>171</v>
      </c>
      <c r="D91" s="58">
        <v>164</v>
      </c>
      <c r="E91" s="13">
        <v>0.36070000000000002</v>
      </c>
      <c r="F91" s="14">
        <f t="shared" si="7"/>
        <v>5.3731343283582089E-2</v>
      </c>
      <c r="G91" s="14">
        <f t="shared" si="8"/>
        <v>5.1946942547258734E-2</v>
      </c>
      <c r="H91" s="12">
        <f t="shared" si="13"/>
        <v>61187.846352909517</v>
      </c>
      <c r="I91" s="12">
        <f t="shared" si="11"/>
        <v>3178.5215390850854</v>
      </c>
      <c r="J91" s="12">
        <f t="shared" si="9"/>
        <v>59155.817532972418</v>
      </c>
      <c r="K91" s="12">
        <f t="shared" si="10"/>
        <v>464937.55842400948</v>
      </c>
      <c r="L91" s="15">
        <f t="shared" si="12"/>
        <v>7.5985279125925871</v>
      </c>
    </row>
    <row r="92" spans="1:12" x14ac:dyDescent="0.2">
      <c r="A92" s="16">
        <v>83</v>
      </c>
      <c r="B92" s="28">
        <v>13</v>
      </c>
      <c r="C92" s="55">
        <v>150</v>
      </c>
      <c r="D92" s="58">
        <v>159</v>
      </c>
      <c r="E92" s="13">
        <v>0.46910000000000002</v>
      </c>
      <c r="F92" s="14">
        <f t="shared" si="7"/>
        <v>8.4142394822006472E-2</v>
      </c>
      <c r="G92" s="14">
        <f t="shared" si="8"/>
        <v>8.0544380883224895E-2</v>
      </c>
      <c r="H92" s="12">
        <f t="shared" si="13"/>
        <v>58009.324813824431</v>
      </c>
      <c r="I92" s="12">
        <f t="shared" si="11"/>
        <v>4672.3251525833839</v>
      </c>
      <c r="J92" s="12">
        <f t="shared" si="9"/>
        <v>55528.787390317913</v>
      </c>
      <c r="K92" s="12">
        <f t="shared" si="10"/>
        <v>405781.74089103704</v>
      </c>
      <c r="L92" s="15">
        <f t="shared" si="12"/>
        <v>6.9951122891596489</v>
      </c>
    </row>
    <row r="93" spans="1:12" x14ac:dyDescent="0.2">
      <c r="A93" s="16">
        <v>84</v>
      </c>
      <c r="B93" s="28">
        <v>10</v>
      </c>
      <c r="C93" s="55">
        <v>130</v>
      </c>
      <c r="D93" s="58">
        <v>140</v>
      </c>
      <c r="E93" s="13">
        <v>0.61040000000000005</v>
      </c>
      <c r="F93" s="14">
        <f t="shared" si="7"/>
        <v>7.407407407407407E-2</v>
      </c>
      <c r="G93" s="14">
        <f t="shared" si="8"/>
        <v>7.1996313788734001E-2</v>
      </c>
      <c r="H93" s="12">
        <f t="shared" si="13"/>
        <v>53336.999661241047</v>
      </c>
      <c r="I93" s="12">
        <f t="shared" si="11"/>
        <v>3840.0673641603094</v>
      </c>
      <c r="J93" s="12">
        <f t="shared" si="9"/>
        <v>51840.909416164191</v>
      </c>
      <c r="K93" s="12">
        <f t="shared" si="10"/>
        <v>350252.9535007191</v>
      </c>
      <c r="L93" s="15">
        <f t="shared" si="12"/>
        <v>6.5667914529365827</v>
      </c>
    </row>
    <row r="94" spans="1:12" x14ac:dyDescent="0.2">
      <c r="A94" s="16">
        <v>85</v>
      </c>
      <c r="B94" s="28">
        <v>10</v>
      </c>
      <c r="C94" s="55">
        <v>113</v>
      </c>
      <c r="D94" s="58">
        <v>119</v>
      </c>
      <c r="E94" s="13">
        <v>0.61099999999999999</v>
      </c>
      <c r="F94" s="14">
        <f t="shared" si="7"/>
        <v>8.6206896551724144E-2</v>
      </c>
      <c r="G94" s="14">
        <f t="shared" si="8"/>
        <v>8.3409792309617162E-2</v>
      </c>
      <c r="H94" s="12">
        <f t="shared" si="13"/>
        <v>49496.932297080741</v>
      </c>
      <c r="I94" s="12">
        <f t="shared" si="11"/>
        <v>4128.5288428626864</v>
      </c>
      <c r="J94" s="12">
        <f t="shared" si="9"/>
        <v>47890.934577207154</v>
      </c>
      <c r="K94" s="12">
        <f t="shared" si="10"/>
        <v>298412.04408455489</v>
      </c>
      <c r="L94" s="15">
        <f t="shared" si="12"/>
        <v>6.0288997769293031</v>
      </c>
    </row>
    <row r="95" spans="1:12" x14ac:dyDescent="0.2">
      <c r="A95" s="16">
        <v>86</v>
      </c>
      <c r="B95" s="28">
        <v>5</v>
      </c>
      <c r="C95" s="55">
        <v>110</v>
      </c>
      <c r="D95" s="58">
        <v>104</v>
      </c>
      <c r="E95" s="13">
        <v>0.40710000000000002</v>
      </c>
      <c r="F95" s="14">
        <f t="shared" si="7"/>
        <v>4.6728971962616821E-2</v>
      </c>
      <c r="G95" s="14">
        <f t="shared" si="8"/>
        <v>4.5469219611783802E-2</v>
      </c>
      <c r="H95" s="12">
        <f t="shared" si="13"/>
        <v>45368.403454218053</v>
      </c>
      <c r="I95" s="12">
        <f t="shared" si="11"/>
        <v>2062.8659000958514</v>
      </c>
      <c r="J95" s="12">
        <f t="shared" si="9"/>
        <v>44145.330262051226</v>
      </c>
      <c r="K95" s="12">
        <f t="shared" si="10"/>
        <v>250521.10950734775</v>
      </c>
      <c r="L95" s="15">
        <f t="shared" si="12"/>
        <v>5.5219291496592433</v>
      </c>
    </row>
    <row r="96" spans="1:12" x14ac:dyDescent="0.2">
      <c r="A96" s="16">
        <v>87</v>
      </c>
      <c r="B96" s="28">
        <v>9</v>
      </c>
      <c r="C96" s="55">
        <v>93</v>
      </c>
      <c r="D96" s="58">
        <v>106</v>
      </c>
      <c r="E96" s="13">
        <v>0.50719999999999998</v>
      </c>
      <c r="F96" s="14">
        <f t="shared" si="7"/>
        <v>9.0452261306532666E-2</v>
      </c>
      <c r="G96" s="14">
        <f t="shared" si="8"/>
        <v>8.6592415274132348E-2</v>
      </c>
      <c r="H96" s="12">
        <f t="shared" si="13"/>
        <v>43305.537554122202</v>
      </c>
      <c r="I96" s="12">
        <f t="shared" si="11"/>
        <v>3749.9310915560832</v>
      </c>
      <c r="J96" s="12">
        <f t="shared" si="9"/>
        <v>41457.571512203365</v>
      </c>
      <c r="K96" s="12">
        <f t="shared" si="10"/>
        <v>206375.77924529652</v>
      </c>
      <c r="L96" s="15">
        <f t="shared" si="12"/>
        <v>4.7655748179403874</v>
      </c>
    </row>
    <row r="97" spans="1:12" x14ac:dyDescent="0.2">
      <c r="A97" s="16">
        <v>88</v>
      </c>
      <c r="B97" s="28">
        <v>13</v>
      </c>
      <c r="C97" s="55">
        <v>64</v>
      </c>
      <c r="D97" s="58">
        <v>80</v>
      </c>
      <c r="E97" s="13">
        <v>0.42320000000000002</v>
      </c>
      <c r="F97" s="14">
        <f t="shared" si="7"/>
        <v>0.18055555555555555</v>
      </c>
      <c r="G97" s="14">
        <f t="shared" si="8"/>
        <v>0.16352530365391002</v>
      </c>
      <c r="H97" s="12">
        <f t="shared" si="13"/>
        <v>39555.606462566117</v>
      </c>
      <c r="I97" s="12">
        <f t="shared" si="11"/>
        <v>6468.3425580056901</v>
      </c>
      <c r="J97" s="12">
        <f t="shared" si="9"/>
        <v>35824.666475108439</v>
      </c>
      <c r="K97" s="12">
        <f t="shared" si="10"/>
        <v>164918.20773309315</v>
      </c>
      <c r="L97" s="15">
        <f t="shared" si="12"/>
        <v>4.169275166825348</v>
      </c>
    </row>
    <row r="98" spans="1:12" x14ac:dyDescent="0.2">
      <c r="A98" s="16">
        <v>89</v>
      </c>
      <c r="B98" s="28">
        <v>7</v>
      </c>
      <c r="C98" s="55">
        <v>59</v>
      </c>
      <c r="D98" s="58">
        <v>52</v>
      </c>
      <c r="E98" s="13">
        <v>0.54790000000000005</v>
      </c>
      <c r="F98" s="14">
        <f t="shared" si="7"/>
        <v>0.12612612612612611</v>
      </c>
      <c r="G98" s="14">
        <f t="shared" si="8"/>
        <v>0.11932218182314067</v>
      </c>
      <c r="H98" s="12">
        <f t="shared" si="13"/>
        <v>33087.26390456043</v>
      </c>
      <c r="I98" s="12">
        <f t="shared" si="11"/>
        <v>3948.0445196501987</v>
      </c>
      <c r="J98" s="12">
        <f t="shared" si="9"/>
        <v>31302.352977226576</v>
      </c>
      <c r="K98" s="12">
        <f>K99+J98</f>
        <v>129093.54125798472</v>
      </c>
      <c r="L98" s="15">
        <f t="shared" si="12"/>
        <v>3.9016082330153541</v>
      </c>
    </row>
    <row r="99" spans="1:12" x14ac:dyDescent="0.2">
      <c r="A99" s="16">
        <v>90</v>
      </c>
      <c r="B99" s="28">
        <v>7</v>
      </c>
      <c r="C99" s="55">
        <v>51</v>
      </c>
      <c r="D99" s="58">
        <v>52</v>
      </c>
      <c r="E99" s="30">
        <v>0.61839999999999995</v>
      </c>
      <c r="F99" s="31">
        <f t="shared" si="7"/>
        <v>0.13592233009708737</v>
      </c>
      <c r="G99" s="31">
        <f t="shared" si="8"/>
        <v>0.12921995451457602</v>
      </c>
      <c r="H99" s="32">
        <f t="shared" si="13"/>
        <v>29139.219384910233</v>
      </c>
      <c r="I99" s="32">
        <f t="shared" si="11"/>
        <v>3765.368603508352</v>
      </c>
      <c r="J99" s="32">
        <f t="shared" si="9"/>
        <v>27702.354725811445</v>
      </c>
      <c r="K99" s="32">
        <f t="shared" ref="K99:K102" si="14">K100+J99</f>
        <v>97791.188280758142</v>
      </c>
      <c r="L99" s="17">
        <f t="shared" si="12"/>
        <v>3.3559989026816339</v>
      </c>
    </row>
    <row r="100" spans="1:12" x14ac:dyDescent="0.2">
      <c r="A100" s="16">
        <v>91</v>
      </c>
      <c r="B100" s="28">
        <v>7</v>
      </c>
      <c r="C100" s="55">
        <v>33</v>
      </c>
      <c r="D100" s="58">
        <v>40</v>
      </c>
      <c r="E100" s="30">
        <v>0.4677</v>
      </c>
      <c r="F100" s="31">
        <f t="shared" si="7"/>
        <v>0.19178082191780821</v>
      </c>
      <c r="G100" s="31">
        <f t="shared" si="8"/>
        <v>0.17401637245469981</v>
      </c>
      <c r="H100" s="32">
        <f t="shared" si="13"/>
        <v>25373.850781401881</v>
      </c>
      <c r="I100" s="32">
        <f t="shared" si="11"/>
        <v>4415.4654681864058</v>
      </c>
      <c r="J100" s="32">
        <f t="shared" si="9"/>
        <v>23023.498512686259</v>
      </c>
      <c r="K100" s="32">
        <f t="shared" si="14"/>
        <v>70088.833554946701</v>
      </c>
      <c r="L100" s="17">
        <f t="shared" si="12"/>
        <v>2.7622466199067937</v>
      </c>
    </row>
    <row r="101" spans="1:12" x14ac:dyDescent="0.2">
      <c r="A101" s="16">
        <v>92</v>
      </c>
      <c r="B101" s="28">
        <v>5</v>
      </c>
      <c r="C101" s="55">
        <v>25</v>
      </c>
      <c r="D101" s="58">
        <v>29</v>
      </c>
      <c r="E101" s="30">
        <v>0.45750000000000002</v>
      </c>
      <c r="F101" s="31">
        <f t="shared" si="7"/>
        <v>0.18518518518518517</v>
      </c>
      <c r="G101" s="31">
        <f t="shared" si="8"/>
        <v>0.16827934371055953</v>
      </c>
      <c r="H101" s="32">
        <f t="shared" si="13"/>
        <v>20958.385313215476</v>
      </c>
      <c r="I101" s="32">
        <f t="shared" si="11"/>
        <v>3526.8633257409301</v>
      </c>
      <c r="J101" s="32">
        <f t="shared" si="9"/>
        <v>19045.061959001021</v>
      </c>
      <c r="K101" s="32">
        <f t="shared" si="14"/>
        <v>47065.335042260442</v>
      </c>
      <c r="L101" s="17">
        <f t="shared" si="12"/>
        <v>2.2456565397995152</v>
      </c>
    </row>
    <row r="102" spans="1:12" x14ac:dyDescent="0.2">
      <c r="A102" s="16">
        <v>93</v>
      </c>
      <c r="B102" s="28">
        <v>5</v>
      </c>
      <c r="C102" s="55">
        <v>17</v>
      </c>
      <c r="D102" s="58">
        <v>19</v>
      </c>
      <c r="E102" s="30">
        <v>0.35120000000000001</v>
      </c>
      <c r="F102" s="31">
        <f t="shared" si="7"/>
        <v>0.27777777777777779</v>
      </c>
      <c r="G102" s="31">
        <f t="shared" si="8"/>
        <v>0.23536057239691208</v>
      </c>
      <c r="H102" s="32">
        <f t="shared" si="13"/>
        <v>17431.521987474545</v>
      </c>
      <c r="I102" s="32">
        <f t="shared" si="11"/>
        <v>4102.6929927213678</v>
      </c>
      <c r="J102" s="32">
        <f t="shared" si="9"/>
        <v>14769.694773796922</v>
      </c>
      <c r="K102" s="32">
        <f t="shared" si="14"/>
        <v>28020.273083259417</v>
      </c>
      <c r="L102" s="17">
        <f t="shared" si="12"/>
        <v>1.6074484547817132</v>
      </c>
    </row>
    <row r="103" spans="1:12" x14ac:dyDescent="0.2">
      <c r="A103" s="16">
        <v>94</v>
      </c>
      <c r="B103" s="28">
        <v>6</v>
      </c>
      <c r="C103" s="55">
        <v>15</v>
      </c>
      <c r="D103" s="58">
        <v>14</v>
      </c>
      <c r="E103" s="30">
        <v>0.32969999999999999</v>
      </c>
      <c r="F103" s="31">
        <f t="shared" si="7"/>
        <v>0.41379310344827586</v>
      </c>
      <c r="G103" s="31">
        <f t="shared" si="8"/>
        <v>0.32394259737174569</v>
      </c>
      <c r="H103" s="32">
        <f t="shared" si="13"/>
        <v>13328.828994753178</v>
      </c>
      <c r="I103" s="32">
        <f t="shared" si="11"/>
        <v>4317.7754844841784</v>
      </c>
      <c r="J103" s="32">
        <f t="shared" si="9"/>
        <v>10434.624087503433</v>
      </c>
      <c r="K103" s="32">
        <f>K104+J103</f>
        <v>13250.578309462495</v>
      </c>
      <c r="L103" s="17">
        <f t="shared" si="12"/>
        <v>0.99412921530304832</v>
      </c>
    </row>
    <row r="104" spans="1:12" x14ac:dyDescent="0.2">
      <c r="A104" s="16" t="s">
        <v>27</v>
      </c>
      <c r="B104" s="54">
        <v>10</v>
      </c>
      <c r="C104" s="55">
        <v>32</v>
      </c>
      <c r="D104" s="55">
        <v>32</v>
      </c>
      <c r="E104" s="30"/>
      <c r="F104" s="31">
        <f t="shared" si="7"/>
        <v>0.3125</v>
      </c>
      <c r="G104" s="31">
        <v>1</v>
      </c>
      <c r="H104" s="32">
        <f t="shared" si="13"/>
        <v>9011.0535102689992</v>
      </c>
      <c r="I104" s="32">
        <f>H104*G104</f>
        <v>9011.0535102689992</v>
      </c>
      <c r="J104" s="32">
        <f>H104*F104</f>
        <v>2815.9542219590621</v>
      </c>
      <c r="K104" s="32">
        <f>J104</f>
        <v>2815.9542219590621</v>
      </c>
      <c r="L104" s="17">
        <f>K104/H104</f>
        <v>0.3125</v>
      </c>
    </row>
    <row r="105" spans="1:12" x14ac:dyDescent="0.2">
      <c r="A105" s="18"/>
      <c r="B105" s="18"/>
      <c r="C105" s="18"/>
      <c r="D105" s="18"/>
      <c r="E105" s="20"/>
      <c r="F105" s="20"/>
      <c r="G105" s="20"/>
      <c r="H105" s="18"/>
      <c r="I105" s="18"/>
      <c r="J105" s="18"/>
      <c r="K105" s="18"/>
      <c r="L105" s="20"/>
    </row>
    <row r="106" spans="1:12" x14ac:dyDescent="0.2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25" customFormat="1" x14ac:dyDescent="0.2">
      <c r="A107" s="53" t="s">
        <v>30</v>
      </c>
      <c r="B107" s="12"/>
      <c r="C107" s="12"/>
      <c r="D107" s="12"/>
      <c r="E107" s="26"/>
      <c r="F107" s="26"/>
      <c r="G107" s="26"/>
      <c r="H107" s="34"/>
      <c r="I107" s="34"/>
      <c r="J107" s="34"/>
      <c r="K107" s="34"/>
      <c r="L107" s="26"/>
    </row>
    <row r="108" spans="1:12" s="25" customFormat="1" x14ac:dyDescent="0.2">
      <c r="A108" s="36" t="s">
        <v>12</v>
      </c>
      <c r="B108" s="8"/>
      <c r="C108" s="8"/>
      <c r="D108" s="8"/>
      <c r="H108" s="24"/>
      <c r="I108" s="24"/>
      <c r="J108" s="24"/>
      <c r="K108" s="24"/>
      <c r="L108" s="26"/>
    </row>
    <row r="109" spans="1:12" s="25" customFormat="1" x14ac:dyDescent="0.2">
      <c r="A109" s="35" t="s">
        <v>28</v>
      </c>
      <c r="B109" s="56"/>
      <c r="C109" s="56"/>
      <c r="D109" s="56"/>
      <c r="E109" s="38"/>
      <c r="F109" s="38"/>
      <c r="G109" s="38"/>
      <c r="H109" s="37"/>
      <c r="I109" s="37"/>
      <c r="J109" s="37"/>
      <c r="K109" s="37"/>
      <c r="L109" s="26"/>
    </row>
    <row r="110" spans="1:12" s="25" customFormat="1" x14ac:dyDescent="0.2">
      <c r="A110" s="35" t="s">
        <v>13</v>
      </c>
      <c r="B110" s="56"/>
      <c r="C110" s="56"/>
      <c r="D110" s="56"/>
      <c r="E110" s="38"/>
      <c r="F110" s="38"/>
      <c r="G110" s="38"/>
      <c r="H110" s="37"/>
      <c r="I110" s="37"/>
      <c r="J110" s="37"/>
      <c r="K110" s="37"/>
      <c r="L110" s="26"/>
    </row>
    <row r="111" spans="1:12" s="25" customFormat="1" x14ac:dyDescent="0.2">
      <c r="A111" s="35" t="s">
        <v>14</v>
      </c>
      <c r="B111" s="56"/>
      <c r="C111" s="56"/>
      <c r="D111" s="56"/>
      <c r="E111" s="38"/>
      <c r="F111" s="38"/>
      <c r="G111" s="38"/>
      <c r="H111" s="37"/>
      <c r="I111" s="37"/>
      <c r="J111" s="37"/>
      <c r="K111" s="37"/>
      <c r="L111" s="26"/>
    </row>
    <row r="112" spans="1:12" s="25" customFormat="1" x14ac:dyDescent="0.2">
      <c r="A112" s="35" t="s">
        <v>15</v>
      </c>
      <c r="B112" s="56"/>
      <c r="C112" s="56"/>
      <c r="D112" s="56"/>
      <c r="E112" s="38"/>
      <c r="F112" s="38"/>
      <c r="G112" s="38"/>
      <c r="H112" s="37"/>
      <c r="I112" s="37"/>
      <c r="J112" s="37"/>
      <c r="K112" s="37"/>
      <c r="L112" s="26"/>
    </row>
    <row r="113" spans="1:12" s="25" customFormat="1" x14ac:dyDescent="0.2">
      <c r="A113" s="35" t="s">
        <v>16</v>
      </c>
      <c r="B113" s="56"/>
      <c r="C113" s="56"/>
      <c r="D113" s="56"/>
      <c r="E113" s="38"/>
      <c r="F113" s="38"/>
      <c r="G113" s="38"/>
      <c r="H113" s="37"/>
      <c r="I113" s="37"/>
      <c r="J113" s="37"/>
      <c r="K113" s="37"/>
      <c r="L113" s="26"/>
    </row>
    <row r="114" spans="1:12" s="25" customFormat="1" x14ac:dyDescent="0.2">
      <c r="A114" s="35" t="s">
        <v>17</v>
      </c>
      <c r="B114" s="56"/>
      <c r="C114" s="56"/>
      <c r="D114" s="56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18</v>
      </c>
      <c r="B115" s="56"/>
      <c r="C115" s="56"/>
      <c r="D115" s="56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29</v>
      </c>
      <c r="B116" s="56"/>
      <c r="C116" s="56"/>
      <c r="D116" s="56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19</v>
      </c>
      <c r="B117" s="56"/>
      <c r="C117" s="56"/>
      <c r="D117" s="56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20</v>
      </c>
      <c r="B118" s="56"/>
      <c r="C118" s="56"/>
      <c r="D118" s="56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4"/>
      <c r="B119" s="56"/>
      <c r="C119" s="56"/>
      <c r="D119" s="56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4" t="s">
        <v>58</v>
      </c>
      <c r="B120" s="12"/>
      <c r="C120" s="12"/>
      <c r="D120" s="12"/>
      <c r="E120" s="26"/>
      <c r="F120" s="26"/>
      <c r="G120" s="26"/>
      <c r="H120" s="34"/>
      <c r="I120" s="34"/>
      <c r="J120" s="34"/>
      <c r="K120" s="34"/>
      <c r="L120" s="26"/>
    </row>
    <row r="121" spans="1:12" s="25" customFormat="1" x14ac:dyDescent="0.2">
      <c r="A121" s="24"/>
      <c r="B121" s="8"/>
      <c r="C121" s="8"/>
      <c r="D121" s="8"/>
      <c r="H121" s="24"/>
      <c r="I121" s="24"/>
      <c r="J121" s="24"/>
      <c r="K121" s="24"/>
      <c r="L121" s="26"/>
    </row>
    <row r="122" spans="1:12" s="25" customFormat="1" x14ac:dyDescent="0.2">
      <c r="A122" s="24"/>
      <c r="B122" s="8"/>
      <c r="C122" s="8"/>
      <c r="D122" s="8"/>
      <c r="H122" s="24"/>
      <c r="I122" s="24"/>
      <c r="J122" s="24"/>
      <c r="K122" s="24"/>
      <c r="L122" s="26"/>
    </row>
    <row r="123" spans="1:12" s="25" customFormat="1" x14ac:dyDescent="0.2">
      <c r="B123" s="8"/>
      <c r="C123" s="8"/>
      <c r="D123" s="8"/>
      <c r="H123" s="24"/>
      <c r="I123" s="24"/>
      <c r="J123" s="24"/>
      <c r="K123" s="24"/>
      <c r="L123" s="26"/>
    </row>
    <row r="124" spans="1:12" s="25" customFormat="1" x14ac:dyDescent="0.2">
      <c r="A124" s="24"/>
      <c r="B124" s="8"/>
      <c r="C124" s="8"/>
      <c r="D124" s="8"/>
      <c r="H124" s="24"/>
      <c r="I124" s="24"/>
      <c r="J124" s="24"/>
      <c r="K124" s="24"/>
      <c r="L124" s="26"/>
    </row>
    <row r="125" spans="1:12" s="25" customFormat="1" x14ac:dyDescent="0.2">
      <c r="A125" s="24"/>
      <c r="B125" s="8"/>
      <c r="C125" s="8"/>
      <c r="D125" s="8"/>
      <c r="H125" s="24"/>
      <c r="I125" s="24"/>
      <c r="J125" s="24"/>
      <c r="K125" s="2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x14ac:dyDescent="0.2">
      <c r="L127" s="21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Torrejón Ardoz H</vt:lpstr>
      <vt:lpstr>Esperanza Vida H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Torrejón de Ardoz 2010-2023 por edad. Hombres</dc:title>
  <dc:creator>Dirección General de Economía. Comunidad de Madrid</dc:creator>
  <cp:keywords>Defunciones, Mortalidad, Esperanza de vida, Torrejón de Ardoz, 2023</cp:keywords>
  <cp:lastModifiedBy>Dirección General de Economía. Comunidad de Madrid</cp:lastModifiedBy>
  <dcterms:created xsi:type="dcterms:W3CDTF">2018-03-23T07:16:28Z</dcterms:created>
  <dcterms:modified xsi:type="dcterms:W3CDTF">2025-03-03T13:13:12Z</dcterms:modified>
</cp:coreProperties>
</file>